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togioka\Desktop\"/>
    </mc:Choice>
  </mc:AlternateContent>
  <bookViews>
    <workbookView xWindow="0" yWindow="0" windowWidth="23040" windowHeight="9120" tabRatio="611"/>
  </bookViews>
  <sheets>
    <sheet name="MID -YEAR JUL 1`" sheetId="5" r:id="rId1"/>
  </sheets>
  <definedNames>
    <definedName name="CC_HONOLULU_BUDGET_AND_FISCAL_SERVICES" localSheetId="0">'MID -YEAR JUL 1`'!$EQ$12:$EQ$22</definedName>
    <definedName name="CC_HONOLULU_BUDGET_AND_FISCAL_SERVICES">#REF!</definedName>
    <definedName name="CC_HONOLULU_CITY_AUDITOR" localSheetId="0">'MID -YEAR JUL 1`'!$ES$12:$ES$13</definedName>
    <definedName name="CC_HONOLULU_CITY_AUDITOR">#REF!</definedName>
    <definedName name="CC_HONOLULU_CITY_CLERK" localSheetId="0">'MID -YEAR JUL 1`'!$ET$12:$ET$13</definedName>
    <definedName name="CC_HONOLULU_CITY_CLERK">#REF!</definedName>
    <definedName name="CC_HONOLULU_CITY_COUNCIL" localSheetId="0">'MID -YEAR JUL 1`'!$ER$12:$ER$13</definedName>
    <definedName name="CC_HONOLULU_CITY_COUNCIL">#REF!</definedName>
    <definedName name="CC_HONOLULU_COMMUNITY_SERVICES" localSheetId="0">'MID -YEAR JUL 1`'!$EU$12:$EU$13</definedName>
    <definedName name="CC_HONOLULU_COMMUNITY_SERVICES">#REF!</definedName>
    <definedName name="CC_HONOLULU_CORPORATION_COUNSEL" localSheetId="0">'MID -YEAR JUL 1`'!$EV$12:$EV$13</definedName>
    <definedName name="CC_HONOLULU_CORPORATION_COUNSEL">#REF!</definedName>
    <definedName name="CC_HONOLULU_COUNCIL_SERVICES" localSheetId="0">'MID -YEAR JUL 1`'!$EW$12:$EW$13</definedName>
    <definedName name="CC_HONOLULU_COUNCIL_SERVICES">#REF!</definedName>
    <definedName name="CC_HONOLULU_CULTURE_AND_THE_ARTS" localSheetId="0">'MID -YEAR JUL 1`'!$EX$12:$EX$13</definedName>
    <definedName name="CC_HONOLULU_CULTURE_AND_THE_ARTS">#REF!</definedName>
    <definedName name="CC_HONOLULU_CUSTOMER_SERVICES" localSheetId="0">'MID -YEAR JUL 1`'!$EY$12:$EY$13</definedName>
    <definedName name="CC_HONOLULU_CUSTOMER_SERVICES">#REF!</definedName>
    <definedName name="CC_HONOLULU_DESIGN_AND_CONSTRUCTION" localSheetId="0">'MID -YEAR JUL 1`'!$EZ$12:$EZ$13</definedName>
    <definedName name="CC_HONOLULU_DESIGN_AND_CONSTRUCTION">#REF!</definedName>
    <definedName name="CC_HONOLULU_ECONOMIC_DEVELOPMENT" localSheetId="0">'MID -YEAR JUL 1`'!$FA$12:$FA$13</definedName>
    <definedName name="CC_HONOLULU_ECONOMIC_DEVELOPMENT">#REF!</definedName>
    <definedName name="CC_HONOLULU_EMERGENCY_MANAGEMENT" localSheetId="0">'MID -YEAR JUL 1`'!$FB$12:$FB$13</definedName>
    <definedName name="CC_HONOLULU_EMERGENCY_MANAGEMENT">#REF!</definedName>
    <definedName name="CC_HONOLULU_ENTERPRISE_SERVICES" localSheetId="0">'MID -YEAR JUL 1`'!$FC$12:$FC$13</definedName>
    <definedName name="CC_HONOLULU_ENTERPRISE_SERVICES">#REF!</definedName>
    <definedName name="CC_HONOLULU_ENVIRONMENTAL_SERVICES" localSheetId="0">'MID -YEAR JUL 1`'!$FD$12:$FD$13</definedName>
    <definedName name="CC_HONOLULU_ENVIRONMENTAL_SERVICES">#REF!</definedName>
    <definedName name="CC_HONOLULU_ETHICS_COMMISSION" localSheetId="0">'MID -YEAR JUL 1`'!$FE$12:$FE$13</definedName>
    <definedName name="CC_HONOLULU_ETHICS_COMMISSION">#REF!</definedName>
    <definedName name="CC_HONOLULU_FACILITY_MAINTENANCE" localSheetId="0">'MID -YEAR JUL 1`'!$FF$12:$FF$13</definedName>
    <definedName name="CC_HONOLULU_FACILITY_MAINTENANCE">#REF!</definedName>
    <definedName name="CC_HONOLULU_HONOLULU_AUTHORITY_FOR_RAPID_TRANSPORTATION" localSheetId="0">'MID -YEAR JUL 1`'!$FG$12:$FG$13</definedName>
    <definedName name="CC_HONOLULU_HONOLULU_AUTHORITY_FOR_RAPID_TRANSPORTATION">#REF!</definedName>
    <definedName name="CC_HONOLULU_HONOLULU_BOARD_OF_WATER_SUPPLY" localSheetId="0">'MID -YEAR JUL 1`'!$FH$12:$FH$13</definedName>
    <definedName name="CC_HONOLULU_HONOLULU_BOARD_OF_WATER_SUPPLY">#REF!</definedName>
    <definedName name="CC_HONOLULU_HONOLULU_EMERGENCY_SERVICES" localSheetId="0">'MID -YEAR JUL 1`'!$FI$12:$FI$13</definedName>
    <definedName name="CC_HONOLULU_HONOLULU_EMERGENCY_SERVICES">#REF!</definedName>
    <definedName name="CC_HONOLULU_HONOLULU_FIRE_DEPARTMENT" localSheetId="0">'MID -YEAR JUL 1`'!$FJ$12:$FJ$13</definedName>
    <definedName name="CC_HONOLULU_HONOLULU_FIRE_DEPARTMENT">#REF!</definedName>
    <definedName name="CC_HONOLULU_HONOLULU_POLICE_DEPARTMENT" localSheetId="0">'MID -YEAR JUL 1`'!$FK$12:$FK$13</definedName>
    <definedName name="CC_HONOLULU_HONOLULU_POLICE_DEPARTMENT">#REF!</definedName>
    <definedName name="CC_HONOLULU_HOUSING" localSheetId="0">'MID -YEAR JUL 1`'!$FL$12:$FL$13</definedName>
    <definedName name="CC_HONOLULU_HOUSING">#REF!</definedName>
    <definedName name="CC_HONOLULU_HUMAN_RESOURCES" localSheetId="0">'MID -YEAR JUL 1`'!$FM$12:$FM$13</definedName>
    <definedName name="CC_HONOLULU_HUMAN_RESOURCES">#REF!</definedName>
    <definedName name="CC_HONOLULU_INFORMATION_TECHNOLOGY" localSheetId="0">'MID -YEAR JUL 1`'!$FN$12:$FN$13</definedName>
    <definedName name="CC_HONOLULU_INFORMATION_TECHNOLOGY">#REF!</definedName>
    <definedName name="CC_HONOLULU_MANAGING_DIRECTOR" localSheetId="0">'MID -YEAR JUL 1`'!$FO$12:$FO$13</definedName>
    <definedName name="CC_HONOLULU_MANAGING_DIRECTOR">#REF!</definedName>
    <definedName name="CC_HONOLULU_MAYOR" localSheetId="0">'MID -YEAR JUL 1`'!$FP$12:$FP$13</definedName>
    <definedName name="CC_HONOLULU_MAYOR">#REF!</definedName>
    <definedName name="CC_HONOLULU_MEDICAL_EXAMINER" localSheetId="0">'MID -YEAR JUL 1`'!$FQ$12:$FQ$13</definedName>
    <definedName name="CC_HONOLULU_MEDICAL_EXAMINER">#REF!</definedName>
    <definedName name="CC_HONOLULU_NEIGHBORHOOD_COMMISSION_OFFICE" localSheetId="0">'MID -YEAR JUL 1`'!$FR$12:$FR$13</definedName>
    <definedName name="CC_HONOLULU_NEIGHBORHOOD_COMMISSION_OFFICE">#REF!</definedName>
    <definedName name="CC_HONOLULU_PARKS_AND_RECREATION" localSheetId="0">'MID -YEAR JUL 1`'!$FS$12:$FS$13</definedName>
    <definedName name="CC_HONOLULU_PARKS_AND_RECREATION">#REF!</definedName>
    <definedName name="CC_HONOLULU_PLANNING_AND_PERMITTING" localSheetId="0">'MID -YEAR JUL 1`'!$FT$12:$FT$13</definedName>
    <definedName name="CC_HONOLULU_PLANNING_AND_PERMITTING">#REF!</definedName>
    <definedName name="CC_HONOLULU_PROSECUTING_ATTORNEY" localSheetId="0">'MID -YEAR JUL 1`'!$FU$12:$FU$13</definedName>
    <definedName name="CC_HONOLULU_PROSECUTING_ATTORNEY">#REF!</definedName>
    <definedName name="CC_HONOLULU_ROYAL_HAWAIIAN_BAND" localSheetId="0">'MID -YEAR JUL 1`'!$FV$12:$FV$13</definedName>
    <definedName name="CC_HONOLULU_ROYAL_HAWAIIAN_BAND">#REF!</definedName>
    <definedName name="CC_HONOLULU_TRANSPORTATION_SERVICES" localSheetId="0">'MID -YEAR JUL 1`'!$FW$12:$FW$13</definedName>
    <definedName name="CC_HONOLULU_TRANSPORTATION_SERVICES">#REF!</definedName>
    <definedName name="HAWAII_COUNTY__AGING" localSheetId="0">'MID -YEAR JUL 1`'!$CG$12:$CG$13</definedName>
    <definedName name="HAWAII_COUNTY__AGING">#REF!</definedName>
    <definedName name="HAWAII_COUNTY_CIVIL_DEFENSE" localSheetId="0">'MID -YEAR JUL 1`'!$CH$12:$CH$13</definedName>
    <definedName name="HAWAII_COUNTY_CIVIL_DEFENSE">#REF!</definedName>
    <definedName name="HAWAII_COUNTY_CORPORATION_COUNSEL" localSheetId="0">'MID -YEAR JUL 1`'!$CI$12:$CI$13</definedName>
    <definedName name="HAWAII_COUNTY_CORPORATION_COUNSEL">#REF!</definedName>
    <definedName name="HAWAII_COUNTY_COUNTY_CLERK" localSheetId="0">'MID -YEAR JUL 1`'!$CK$12:$CK$13</definedName>
    <definedName name="HAWAII_COUNTY_COUNTY_CLERK">#REF!</definedName>
    <definedName name="HAWAII_COUNTY_COUNTY_COUNCIL" localSheetId="0">'MID -YEAR JUL 1`'!$CJ$12:$CJ$13</definedName>
    <definedName name="HAWAII_COUNTY_COUNTY_COUNCIL">#REF!</definedName>
    <definedName name="HAWAII_COUNTY_ENVIRONMENTAL_MANAGEMENT" localSheetId="0">'MID -YEAR JUL 1`'!$CL$12:$CL$13</definedName>
    <definedName name="HAWAII_COUNTY_ENVIRONMENTAL_MANAGEMENT">#REF!</definedName>
    <definedName name="HAWAII_COUNTY_FINANCE" localSheetId="0">'MID -YEAR JUL 1`'!$CM$12:$CM$13</definedName>
    <definedName name="HAWAII_COUNTY_FINANCE">#REF!</definedName>
    <definedName name="HAWAII_COUNTY_FIRE" localSheetId="0">'MID -YEAR JUL 1`'!$CN$12:$CN$13</definedName>
    <definedName name="HAWAII_COUNTY_FIRE">#REF!</definedName>
    <definedName name="HAWAII_COUNTY_FIRE_DEPARTMENT" localSheetId="0">'MID -YEAR JUL 1`'!$DL$12:$DL$13</definedName>
    <definedName name="HAWAII_COUNTY_FIRE_DEPARTMENT">#REF!</definedName>
    <definedName name="HAWAII_COUNTY_HOUSING" localSheetId="0">'MID -YEAR JUL 1`'!$CO$12:$CO$13</definedName>
    <definedName name="HAWAII_COUNTY_HOUSING">#REF!</definedName>
    <definedName name="HAWAII_COUNTY_HOUSING_AGENCY" localSheetId="0">'MID -YEAR JUL 1`'!$DM$12:$DM$13</definedName>
    <definedName name="HAWAII_COUNTY_HOUSING_AGENCY">#REF!</definedName>
    <definedName name="HAWAII_COUNTY_HUMAN_RESOURCES" localSheetId="0">'MID -YEAR JUL 1`'!$CP$12:$CP$13</definedName>
    <definedName name="HAWAII_COUNTY_HUMAN_RESOURCES">#REF!</definedName>
    <definedName name="HAWAII_COUNTY_IMMIGRATION" localSheetId="0">'MID -YEAR JUL 1`'!$CQ$12:$CQ$13</definedName>
    <definedName name="HAWAII_COUNTY_IMMIGRATION">#REF!</definedName>
    <definedName name="HAWAII_COUNTY_INFORMATION_TECHNOLOGY" localSheetId="0">'MID -YEAR JUL 1`'!$CR$12:$CR$13</definedName>
    <definedName name="HAWAII_COUNTY_INFORMATION_TECHNOLOGY">#REF!</definedName>
    <definedName name="HAWAII_COUNTY_LEGISLATIVE_AUDITOR" localSheetId="0">'MID -YEAR JUL 1`'!$CS$12:$CS$13</definedName>
    <definedName name="HAWAII_COUNTY_LEGISLATIVE_AUDITOR">#REF!</definedName>
    <definedName name="HAWAII_COUNTY_LIQUOR_CONTROL" localSheetId="0">'MID -YEAR JUL 1`'!$CT$12:$CT$13</definedName>
    <definedName name="HAWAII_COUNTY_LIQUOR_CONTROL">#REF!</definedName>
    <definedName name="HAWAII_COUNTY_MASS_TRANSIT" localSheetId="0">'MID -YEAR JUL 1`'!$CU$12:$CU$13</definedName>
    <definedName name="HAWAII_COUNTY_MASS_TRANSIT">#REF!</definedName>
    <definedName name="HAWAII_COUNTY_MAYOR" localSheetId="0">'MID -YEAR JUL 1`'!$CV$12:$CV$13</definedName>
    <definedName name="HAWAII_COUNTY_MAYOR">#REF!</definedName>
    <definedName name="HAWAII_COUNTY_PARKS_AND_RECREATION" localSheetId="0">'MID -YEAR JUL 1`'!$CW$12:$CW$13</definedName>
    <definedName name="HAWAII_COUNTY_PARKS_AND_RECREATION">#REF!</definedName>
    <definedName name="HAWAII_COUNTY_PLANNING" localSheetId="0">'MID -YEAR JUL 1`'!$CX$12:$CX$13</definedName>
    <definedName name="HAWAII_COUNTY_PLANNING">#REF!</definedName>
    <definedName name="HAWAII_COUNTY_POLICE" localSheetId="0">'MID -YEAR JUL 1`'!$CY$12:$CY$13</definedName>
    <definedName name="HAWAII_COUNTY_POLICE">#REF!</definedName>
    <definedName name="HAWAII_COUNTY_PROSECUTING_ATTORNEY" localSheetId="0">'MID -YEAR JUL 1`'!$CZ$12:$CZ$13</definedName>
    <definedName name="HAWAII_COUNTY_PROSECUTING_ATTORNEY">#REF!</definedName>
    <definedName name="HAWAII_COUNTY_PUBLIC_WORKS" localSheetId="0">'MID -YEAR JUL 1`'!$DA$12:$DA$13</definedName>
    <definedName name="HAWAII_COUNTY_PUBLIC_WORKS">#REF!</definedName>
    <definedName name="HAWAII_COUNTY_RESEARCH_AND_DEVELOPMENT" localSheetId="0">'MID -YEAR JUL 1`'!$DB$12:$DB$13</definedName>
    <definedName name="HAWAII_COUNTY_RESEARCH_AND_DEVELOPMENT">#REF!</definedName>
    <definedName name="HAWAII_COUNTY_WATER_SUPPLY" localSheetId="0">'MID -YEAR JUL 1`'!$DC$12:$DC$13</definedName>
    <definedName name="HAWAII_COUNTY_WATER_SUPPLY">#REF!</definedName>
    <definedName name="HHSC" localSheetId="0">'MID -YEAR JUL 1`'!$CF$12:$CF$19</definedName>
    <definedName name="HHSC">#REF!</definedName>
    <definedName name="KAUAI_COUNTY_AGENCY_CIVIL_DEFENSE_AGENCY" localSheetId="0">'MID -YEAR JUL 1`'!$DE$12:$DE$13</definedName>
    <definedName name="KAUAI_COUNTY_AGENCY_CIVIL_DEFENSE_AGENCY">#REF!</definedName>
    <definedName name="KAUAI_COUNTY_AGENCY_ON_ELDERLY_AFFAIRS" localSheetId="0">'MID -YEAR JUL 1`'!$DD$12:$DD$13</definedName>
    <definedName name="KAUAI_COUNTY_AGENCY_ON_ELDERLY_AFFAIRS">#REF!</definedName>
    <definedName name="KAUAI_COUNTY_CIVIL_DEFENSE_AGENCY" localSheetId="0">'MID -YEAR JUL 1`'!$DE$12:$DE$13</definedName>
    <definedName name="KAUAI_COUNTY_CIVIL_DEFENSE_AGENCY">#REF!</definedName>
    <definedName name="KAUAI_COUNTY_COUNTY_ATTORNEY" localSheetId="0">'MID -YEAR JUL 1`'!$DF$12:$DF$13</definedName>
    <definedName name="KAUAI_COUNTY_COUNTY_ATTORNEY">#REF!</definedName>
    <definedName name="KAUAI_COUNTY_COUNTY_AUDITOR" localSheetId="0">'MID -YEAR JUL 1`'!$DG$12:$DG$13</definedName>
    <definedName name="KAUAI_COUNTY_COUNTY_AUDITOR">#REF!</definedName>
    <definedName name="KAUAI_COUNTY_COUNTY_CLERK" localSheetId="0">'MID -YEAR JUL 1`'!$DH$12:$DH$13</definedName>
    <definedName name="KAUAI_COUNTY_COUNTY_CLERK">#REF!</definedName>
    <definedName name="KAUAI_COUNTY_COUNTY_COUNCIL" localSheetId="0">'MID -YEAR JUL 1`'!$DI$12:$DI$13</definedName>
    <definedName name="KAUAI_COUNTY_COUNTY_COUNCIL">#REF!</definedName>
    <definedName name="KAUAI_COUNTY_ECONOMIC_DEVELOPMENT" localSheetId="0">'MID -YEAR JUL 1`'!$DJ$12:$DJ$13</definedName>
    <definedName name="KAUAI_COUNTY_ECONOMIC_DEVELOPMENT">#REF!</definedName>
    <definedName name="KAUAI_COUNTY_FINANCE" localSheetId="0">'MID -YEAR JUL 1`'!#REF!</definedName>
    <definedName name="KAUAI_COUNTY_FINANCE">#REF!</definedName>
    <definedName name="KAUAI_COUNTY_FIRE_DEPARTMENT" localSheetId="0">'MID -YEAR JUL 1`'!$DL$12:$DL$13</definedName>
    <definedName name="KAUAI_COUNTY_FIRE_DEPARTMENT">#REF!</definedName>
    <definedName name="KAUAI_COUNTY_HOUSING_AGENCY" localSheetId="0">'MID -YEAR JUL 1`'!$DM$12:$DM$13</definedName>
    <definedName name="KAUAI_COUNTY_HOUSING_AGENCY">#REF!</definedName>
    <definedName name="KAUAI_COUNTY_LIQUOR_CONTROL" localSheetId="0">'MID -YEAR JUL 1`'!$DN$12:$DN$13</definedName>
    <definedName name="KAUAI_COUNTY_LIQUOR_CONTROL">#REF!</definedName>
    <definedName name="KAUAI_COUNTY_MAYOR" localSheetId="0">'MID -YEAR JUL 1`'!$DO$12:$DO$13</definedName>
    <definedName name="KAUAI_COUNTY_MAYOR">#REF!</definedName>
    <definedName name="KAUAI_COUNTY_PARKS_AND_RECREATION" localSheetId="0">'MID -YEAR JUL 1`'!$DP$12:$DP$13</definedName>
    <definedName name="KAUAI_COUNTY_PARKS_AND_RECREATION">#REF!</definedName>
    <definedName name="KAUAI_COUNTY_PERSONNEL_SERVICES" localSheetId="0">'MID -YEAR JUL 1`'!$DQ$12:$DQ$13</definedName>
    <definedName name="KAUAI_COUNTY_PERSONNEL_SERVICES">#REF!</definedName>
    <definedName name="KAUAI_COUNTY_PLANNING_DEPARTMENT" localSheetId="0">'MID -YEAR JUL 1`'!$DR$12:$DR$13</definedName>
    <definedName name="KAUAI_COUNTY_PLANNING_DEPARTMENT">#REF!</definedName>
    <definedName name="KAUAI_COUNTY_POLICE_DEPARTMENT" localSheetId="0">'MID -YEAR JUL 1`'!$DS$12:$DS$13</definedName>
    <definedName name="KAUAI_COUNTY_POLICE_DEPARTMENT">#REF!</definedName>
    <definedName name="KAUAI_COUNTY_PROSECUTING_ATTORNEY" localSheetId="0">'MID -YEAR JUL 1`'!$DT$12:$DT$13</definedName>
    <definedName name="KAUAI_COUNTY_PROSECUTING_ATTORNEY">#REF!</definedName>
    <definedName name="KAUAI_COUNTY_PUBLIC_WORKS" localSheetId="0">'MID -YEAR JUL 1`'!$DU$12:$DU$13</definedName>
    <definedName name="KAUAI_COUNTY_PUBLIC_WORKS">#REF!</definedName>
    <definedName name="KAUAI_COUNTY_TRANSPORTATION_AGENCY" localSheetId="0">'MID -YEAR JUL 1`'!$DV$12:$DV$13</definedName>
    <definedName name="KAUAI_COUNTY_TRANSPORTATION_AGENCY">#REF!</definedName>
    <definedName name="KAUAI_COUNTY_WATER_DEPARTMENT" localSheetId="0">'MID -YEAR JUL 1`'!$DW$12:$DW$13</definedName>
    <definedName name="KAUAI_COUNTY_WATER_DEPARTMENT">#REF!</definedName>
    <definedName name="MAUI_COUNTY_CIVIL_DEFENSE_AGENCY" localSheetId="0">'MID -YEAR JUL 1`'!$DX$12:$DX$13</definedName>
    <definedName name="MAUI_COUNTY_CIVIL_DEFENSE_AGENCY">#REF!</definedName>
    <definedName name="MAUI_COUNTY_CORPORATION_COUNSEL" localSheetId="0">'MID -YEAR JUL 1`'!$DY$12:$DY$13</definedName>
    <definedName name="MAUI_COUNTY_CORPORATION_COUNSEL">#REF!</definedName>
    <definedName name="MAUI_COUNTY_COUNTY_CLERK" localSheetId="0">'MID -YEAR JUL 1`'!$DZ$12:$DZ$13</definedName>
    <definedName name="MAUI_COUNTY_COUNTY_CLERK">#REF!</definedName>
    <definedName name="MAUI_COUNTY_COUNTY_COUNCIL" localSheetId="0">'MID -YEAR JUL 1`'!$EA$12:$EA$13</definedName>
    <definedName name="MAUI_COUNTY_COUNTY_COUNCIL">#REF!</definedName>
    <definedName name="MAUI_COUNTY_ENVIRONMENTAL_MANAGEMENT" localSheetId="0">'MID -YEAR JUL 1`'!$EB$12:$EB$13</definedName>
    <definedName name="MAUI_COUNTY_ENVIRONMENTAL_MANAGEMENT">#REF!</definedName>
    <definedName name="MAUI_COUNTY_FINANCE" localSheetId="0">'MID -YEAR JUL 1`'!$EC$12:$EC$13</definedName>
    <definedName name="MAUI_COUNTY_FINANCE">#REF!</definedName>
    <definedName name="MAUI_COUNTY_FIRE_AND_PUBLIC_SAFETY" localSheetId="0">'MID -YEAR JUL 1`'!$ED$12:$ED$13</definedName>
    <definedName name="MAUI_COUNTY_FIRE_AND_PUBLIC_SAFETY">#REF!</definedName>
    <definedName name="MAUI_COUNTY_HOUSING_AND_HUMAN_CONCERNS" localSheetId="0">'MID -YEAR JUL 1`'!$EE$12:$EE$13</definedName>
    <definedName name="MAUI_COUNTY_HOUSING_AND_HUMAN_CONCERNS">#REF!</definedName>
    <definedName name="MAUI_COUNTY_LIQUOR_CONTROL" localSheetId="0">'MID -YEAR JUL 1`'!$EF$12:$EF$13</definedName>
    <definedName name="MAUI_COUNTY_LIQUOR_CONTROL">#REF!</definedName>
    <definedName name="MAUI_COUNTY_MANAGEMENT" localSheetId="0">'MID -YEAR JUL 1`'!$EG$12:$EG$13</definedName>
    <definedName name="MAUI_COUNTY_MANAGEMENT">#REF!</definedName>
    <definedName name="MAUI_COUNTY_MAYOR" localSheetId="0">'MID -YEAR JUL 1`'!$EH$12:$EH$13</definedName>
    <definedName name="MAUI_COUNTY_MAYOR">#REF!</definedName>
    <definedName name="MAUI_COUNTY_PARKS_AND_RECREATION" localSheetId="0">'MID -YEAR JUL 1`'!$EI$12:$EI$13</definedName>
    <definedName name="MAUI_COUNTY_PARKS_AND_RECREATION">#REF!</definedName>
    <definedName name="MAUI_COUNTY_PERSONNEL_SERVICES" localSheetId="0">'MID -YEAR JUL 1`'!$EJ$12:$EJ$13</definedName>
    <definedName name="MAUI_COUNTY_PERSONNEL_SERVICES">#REF!</definedName>
    <definedName name="MAUI_COUNTY_PLANNING_DEPARTMENT" localSheetId="0">'MID -YEAR JUL 1`'!$EK$12:$EK$13</definedName>
    <definedName name="MAUI_COUNTY_PLANNING_DEPARTMENT">#REF!</definedName>
    <definedName name="MAUI_COUNTY_POLICE_DEPARTMENT" localSheetId="0">'MID -YEAR JUL 1`'!$EL$12:$EL$13</definedName>
    <definedName name="MAUI_COUNTY_POLICE_DEPARTMENT">#REF!</definedName>
    <definedName name="MAUI_COUNTY_PROSECUTING_ATTORNEY" localSheetId="0">'MID -YEAR JUL 1`'!$EM$12:$EM$13</definedName>
    <definedName name="MAUI_COUNTY_PROSECUTING_ATTORNEY">#REF!</definedName>
    <definedName name="MAUI_COUNTY_PUBLIC_WORKS" localSheetId="0">'MID -YEAR JUL 1`'!$EN$12:$EN$13</definedName>
    <definedName name="MAUI_COUNTY_PUBLIC_WORKS">#REF!</definedName>
    <definedName name="MAUI_COUNTY_TRANSPORTATION" localSheetId="0">'MID -YEAR JUL 1`'!$EO$12:$EO$13</definedName>
    <definedName name="MAUI_COUNTY_TRANSPORTATION">#REF!</definedName>
    <definedName name="MAUI_COUNTY_WATER_SUPPLY" localSheetId="0">'MID -YEAR JUL 1`'!$EP$12:$EP$13</definedName>
    <definedName name="MAUI_COUNTY_WATER_SUPPLY">#REF!</definedName>
    <definedName name="OAHU_METROPOLITAN_PLANNING_ORGANIZATION" localSheetId="0">'MID -YEAR JUL 1`'!$FX$12:$FX$13</definedName>
    <definedName name="OAHU_METROPOLITAN_PLANNING_ORGANIZATION">#REF!</definedName>
    <definedName name="OFFICE_OF_HAWAIIAN_AFFAIRS" localSheetId="0">'MID -YEAR JUL 1`'!$CE$12:$CE$13</definedName>
    <definedName name="OFFICE_OF_HAWAIIAN_AFFAIRS">#REF!</definedName>
    <definedName name="OIP" localSheetId="0">'MID -YEAR JUL 1`'!#REF!</definedName>
    <definedName name="_xlnm.Print_Area" localSheetId="0">'MID -YEAR JUL 1`'!$A$1:$BH$15</definedName>
    <definedName name="SOH__ACCOUNTING___GENERAL_SERVICES__OFFICE_OF_INFORMATION_PRACTICES" localSheetId="0">'MID -YEAR JUL 1`'!$BJ$190</definedName>
    <definedName name="SOH__ACCOUNTING___GENERAL_SERVICES__OFFICE_OF_INFORMATION_PRACTICES">#REF!</definedName>
    <definedName name="SOH__HAWAII_HEALTH_SYSTEMS_CORPORATION__CORPORATE_OFFICE" localSheetId="0">'MID -YEAR JUL 1`'!$CF$12:$CF$19</definedName>
    <definedName name="SOH__HAWAII_HEALTH_SYSTEMS_CORPORATION__CORPORATE_OFFICE">#REF!</definedName>
    <definedName name="SOH__HAWAII_HEALTH_SYSTEMS_CORPORATION__HHSC" localSheetId="0">'MID -YEAR JUL 1`'!$CF$13:$CF$19</definedName>
    <definedName name="SOH__HAWAII_HEALTH_SYSTEMS_CORPORATION__HHSC">#REF!</definedName>
    <definedName name="SOH__LEGISLATURE" localSheetId="0">'MID -YEAR JUL 1`'!$FY$13:$FY$18</definedName>
    <definedName name="SOH__LEGISLATURE">#REF!</definedName>
    <definedName name="SOH_ACCOUNTING_AND_GENERAL_SERVICES" localSheetId="0">'MID -YEAR JUL 1`'!$BJ$12:$BJ$190</definedName>
    <definedName name="SOH_ACCOUNTING_AND_GENERAL_SERVICES">#REF!</definedName>
    <definedName name="SOH_AGRICULTURE" localSheetId="0">'MID -YEAR JUL 1`'!$BK$12:$BK$138</definedName>
    <definedName name="SOH_AGRICULTURE">#REF!</definedName>
    <definedName name="SOH_ATTORNEY_GENERAL" localSheetId="0">'MID -YEAR JUL 1`'!$BL$12:$BL$58</definedName>
    <definedName name="SOH_ATTORNEY_GENERAL">#REF!</definedName>
    <definedName name="SOH_BUDGET_AND_FINANCE" localSheetId="0">'MID -YEAR JUL 1`'!$BM$12:$BM$105</definedName>
    <definedName name="SOH_BUDGET_AND_FINANCE">#REF!</definedName>
    <definedName name="SOH_BUSINESS_ECON_DEV_AND_TOURISM" localSheetId="0">'MID -YEAR JUL 1`'!$BN$13:$BN$60</definedName>
    <definedName name="SOH_BUSINESS_ECON_DEV_AND_TOURISM">#REF!</definedName>
    <definedName name="SOH_COMMERCE_AND_CONSUMER_AFFAIRS" localSheetId="0">'MID -YEAR JUL 1`'!$BO$13:$BO$67</definedName>
    <definedName name="SOH_COMMERCE_AND_CONSUMER_AFFAIRS">#REF!</definedName>
    <definedName name="SOH_DEFENSE" localSheetId="0">'MID -YEAR JUL 1`'!$BP$13:$BP$162</definedName>
    <definedName name="SOH_DEFENSE">#REF!</definedName>
    <definedName name="SOH_EDUCATION" localSheetId="0">'MID -YEAR JUL 1`'!$BQ$13:$BQ$586</definedName>
    <definedName name="SOH_EDUCATION">#REF!</definedName>
    <definedName name="SOH_GOVERNOR" localSheetId="0">'MID -YEAR JUL 1`'!$BR$13:$BR$25</definedName>
    <definedName name="SOH_GOVERNOR">#REF!</definedName>
    <definedName name="SOH_HAWAII_HEALTH_SYSTEMS_CORPORATION" localSheetId="0">'MID -YEAR JUL 1`'!$CF$12</definedName>
    <definedName name="SOH_HAWAII_HEALTH_SYSTEMS_CORPORATION">#REF!</definedName>
    <definedName name="SOH_HAWAII_HEALTH_SYSTEMS_CORPORATION_HHSC" localSheetId="0">'MID -YEAR JUL 1`'!$CF$13:$CF$19</definedName>
    <definedName name="SOH_HAWAII_HEALTH_SYSTEMS_CORPORATION_HHSC">#REF!</definedName>
    <definedName name="SOH_HAWAIIAN_HOME_LANDS" localSheetId="0">'MID -YEAR JUL 1`'!$BS$13:$BS$51</definedName>
    <definedName name="SOH_HAWAIIAN_HOME_LANDS">#REF!</definedName>
    <definedName name="SOH_HEALTH" localSheetId="0">'MID -YEAR JUL 1`'!$BT$12:$BT$94</definedName>
    <definedName name="SOH_HEALTH">#REF!</definedName>
    <definedName name="SOH_HUMAN_RESOURCES_DEVELOPMENT" localSheetId="0">'MID -YEAR JUL 1`'!$BU$13:$BU$22</definedName>
    <definedName name="SOH_HUMAN_RESOURCES_DEVELOPMENT">#REF!</definedName>
    <definedName name="SOH_HUMAN_SERVICES" localSheetId="0">'MID -YEAR JUL 1`'!$BV$13:$BV$432</definedName>
    <definedName name="SOH_HUMAN_SERVICES">#REF!</definedName>
    <definedName name="SOH_JUDICIARY" localSheetId="0">'MID -YEAR JUL 1`'!$BW$13:$BW$113</definedName>
    <definedName name="SOH_JUDICIARY">#REF!</definedName>
    <definedName name="SOH_LABOR_AND_INDUSTRIAL_RELATIONS" localSheetId="0">'MID -YEAR JUL 1`'!$BX$13:$BX$212</definedName>
    <definedName name="SOH_LABOR_AND_INDUSTRIAL_RELATIONS">#REF!</definedName>
    <definedName name="SOH_LAND_AND_NATURAL_RESOURCES" localSheetId="0">'MID -YEAR JUL 1`'!$BY$13:$BY$252</definedName>
    <definedName name="SOH_LAND_AND_NATURAL_RESOURCES">#REF!</definedName>
    <definedName name="SOH_LEGISLATURE" localSheetId="0">'MID -YEAR JUL 1`'!$FY$12:$FY$18</definedName>
    <definedName name="SOH_LEGISLATURE">#REF!</definedName>
    <definedName name="SOH_LT_GOVERNOR" localSheetId="0">'MID -YEAR JUL 1`'!$BZ$13:$BZ$14</definedName>
    <definedName name="SOH_LT_GOVERNOR">#REF!</definedName>
    <definedName name="SOH_PUBLIC_SAFETY" localSheetId="0">'MID -YEAR JUL 1`'!$CA$13:$CA$257</definedName>
    <definedName name="SOH_PUBLIC_SAFETY">#REF!</definedName>
    <definedName name="SOH_TAXATION" localSheetId="0">'MID -YEAR JUL 1`'!$CB$13:$CB$73</definedName>
    <definedName name="SOH_TAXATION">#REF!</definedName>
    <definedName name="SOH_TRANSPORTATION" localSheetId="0">'MID -YEAR JUL 1`'!$CC$13:$CC$405</definedName>
    <definedName name="SOH_TRANSPORTATION">#REF!</definedName>
    <definedName name="SOH_UNIVERSITY_OF_HAWAII" localSheetId="0">'MID -YEAR JUL 1`'!$CD$13:$CD$103</definedName>
    <definedName name="SOH_UNIVERSITY_OF_HAWAII">#REF!</definedName>
  </definedNames>
  <calcPr calcId="162913"/>
</workbook>
</file>

<file path=xl/calcChain.xml><?xml version="1.0" encoding="utf-8"?>
<calcChain xmlns="http://schemas.openxmlformats.org/spreadsheetml/2006/main">
  <c r="BE39" i="5" l="1"/>
  <c r="BH39" i="5" s="1"/>
  <c r="BA39" i="5"/>
  <c r="BB39" i="5" s="1"/>
  <c r="AV39" i="5"/>
  <c r="AU39" i="5"/>
  <c r="AT39" i="5"/>
  <c r="AS39" i="5"/>
  <c r="AR39" i="5"/>
  <c r="AQ39" i="5"/>
  <c r="AP39" i="5"/>
  <c r="AO39" i="5"/>
  <c r="AN39" i="5"/>
  <c r="AM39" i="5"/>
  <c r="AL39" i="5"/>
  <c r="AD39" i="5"/>
  <c r="Z39" i="5"/>
  <c r="AJ39" i="5" s="1"/>
  <c r="AK39" i="5" s="1"/>
  <c r="Y39" i="5"/>
  <c r="N39" i="5"/>
  <c r="AW39" i="5" s="1"/>
  <c r="BE38" i="5"/>
  <c r="BH38" i="5" s="1"/>
  <c r="BA38" i="5"/>
  <c r="BD38" i="5" s="1"/>
  <c r="AV38" i="5"/>
  <c r="AU38" i="5"/>
  <c r="AT38" i="5"/>
  <c r="AS38" i="5"/>
  <c r="AR38" i="5"/>
  <c r="AQ38" i="5"/>
  <c r="AP38" i="5"/>
  <c r="AO38" i="5"/>
  <c r="AN38" i="5"/>
  <c r="AM38" i="5"/>
  <c r="AL38" i="5"/>
  <c r="AD38" i="5"/>
  <c r="Z38" i="5"/>
  <c r="AJ38" i="5" s="1"/>
  <c r="AK38" i="5" s="1"/>
  <c r="Y38" i="5"/>
  <c r="N38" i="5"/>
  <c r="AW38" i="5" s="1"/>
  <c r="BE37" i="5"/>
  <c r="BH37" i="5" s="1"/>
  <c r="BA37" i="5"/>
  <c r="BD37" i="5" s="1"/>
  <c r="AW37" i="5"/>
  <c r="AZ37" i="5" s="1"/>
  <c r="AV37" i="5"/>
  <c r="AU37" i="5"/>
  <c r="AT37" i="5"/>
  <c r="AS37" i="5"/>
  <c r="AR37" i="5"/>
  <c r="AQ37" i="5"/>
  <c r="AP37" i="5"/>
  <c r="AO37" i="5"/>
  <c r="AN37" i="5"/>
  <c r="AM37" i="5"/>
  <c r="AL37" i="5"/>
  <c r="AD37" i="5"/>
  <c r="Z37" i="5"/>
  <c r="AJ37" i="5" s="1"/>
  <c r="AK37" i="5" s="1"/>
  <c r="Y37" i="5"/>
  <c r="AZ38" i="5" l="1"/>
  <c r="AX38" i="5"/>
  <c r="AY38" i="5"/>
  <c r="AZ39" i="5"/>
  <c r="AX39" i="5"/>
  <c r="AY39" i="5"/>
  <c r="BB37" i="5"/>
  <c r="BB38" i="5"/>
  <c r="BC37" i="5"/>
  <c r="BC39" i="5"/>
  <c r="AB39" i="5"/>
  <c r="AE39" i="5" s="1"/>
  <c r="AI39" i="5" s="1"/>
  <c r="BD39" i="5"/>
  <c r="BF38" i="5"/>
  <c r="BF39" i="5"/>
  <c r="AY37" i="5"/>
  <c r="BG37" i="5"/>
  <c r="BG38" i="5"/>
  <c r="BG39" i="5"/>
  <c r="BC38" i="5"/>
  <c r="AB37" i="5"/>
  <c r="AE37" i="5" s="1"/>
  <c r="AI37" i="5" s="1"/>
  <c r="AB38" i="5"/>
  <c r="AE38" i="5" s="1"/>
  <c r="AI38" i="5" s="1"/>
  <c r="AX37" i="5"/>
  <c r="BF37" i="5"/>
  <c r="N25" i="5" l="1"/>
  <c r="N19" i="5" l="1"/>
  <c r="BE1011" i="5" l="1"/>
  <c r="BA1011" i="5"/>
  <c r="AV1011" i="5"/>
  <c r="AU1011" i="5"/>
  <c r="AT1011" i="5"/>
  <c r="AS1011" i="5"/>
  <c r="AR1011" i="5"/>
  <c r="AQ1011" i="5"/>
  <c r="AP1011" i="5"/>
  <c r="AO1011" i="5"/>
  <c r="AN1011" i="5"/>
  <c r="AM1011" i="5"/>
  <c r="AL1011" i="5"/>
  <c r="AD1011" i="5"/>
  <c r="Z1011" i="5"/>
  <c r="AJ1011" i="5" s="1"/>
  <c r="AK1011" i="5" s="1"/>
  <c r="Y1011" i="5"/>
  <c r="N1011" i="5"/>
  <c r="AW1011" i="5" s="1"/>
  <c r="BE1010" i="5"/>
  <c r="BA1010" i="5"/>
  <c r="AV1010" i="5"/>
  <c r="AU1010" i="5"/>
  <c r="AT1010" i="5"/>
  <c r="AS1010" i="5"/>
  <c r="AR1010" i="5"/>
  <c r="AQ1010" i="5"/>
  <c r="AP1010" i="5"/>
  <c r="AO1010" i="5"/>
  <c r="AN1010" i="5"/>
  <c r="AM1010" i="5"/>
  <c r="AL1010" i="5"/>
  <c r="AK1010" i="5"/>
  <c r="AD1010" i="5"/>
  <c r="Z1010" i="5"/>
  <c r="AJ1010" i="5" s="1"/>
  <c r="Y1010" i="5"/>
  <c r="N1010" i="5"/>
  <c r="AW1010" i="5" s="1"/>
  <c r="BE1009" i="5"/>
  <c r="BA1009" i="5"/>
  <c r="AV1009" i="5"/>
  <c r="AU1009" i="5"/>
  <c r="AT1009" i="5"/>
  <c r="AS1009" i="5"/>
  <c r="AR1009" i="5"/>
  <c r="AQ1009" i="5"/>
  <c r="AP1009" i="5"/>
  <c r="AO1009" i="5"/>
  <c r="AN1009" i="5"/>
  <c r="AM1009" i="5"/>
  <c r="AL1009" i="5"/>
  <c r="AD1009" i="5"/>
  <c r="Z1009" i="5"/>
  <c r="AJ1009" i="5" s="1"/>
  <c r="AK1009" i="5" s="1"/>
  <c r="Y1009" i="5"/>
  <c r="N1009" i="5"/>
  <c r="AW1009" i="5" s="1"/>
  <c r="BE1008" i="5"/>
  <c r="BA1008" i="5"/>
  <c r="AV1008" i="5"/>
  <c r="AU1008" i="5"/>
  <c r="AT1008" i="5"/>
  <c r="AS1008" i="5"/>
  <c r="AR1008" i="5"/>
  <c r="AQ1008" i="5"/>
  <c r="AP1008" i="5"/>
  <c r="AO1008" i="5"/>
  <c r="AN1008" i="5"/>
  <c r="AM1008" i="5"/>
  <c r="AL1008" i="5"/>
  <c r="AD1008" i="5"/>
  <c r="Z1008" i="5"/>
  <c r="AJ1008" i="5" s="1"/>
  <c r="AK1008" i="5" s="1"/>
  <c r="Y1008" i="5"/>
  <c r="N1008" i="5"/>
  <c r="AW1008" i="5" s="1"/>
  <c r="BE1007" i="5"/>
  <c r="BA1007" i="5"/>
  <c r="AV1007" i="5"/>
  <c r="AU1007" i="5"/>
  <c r="AT1007" i="5"/>
  <c r="AS1007" i="5"/>
  <c r="AR1007" i="5"/>
  <c r="AQ1007" i="5"/>
  <c r="AP1007" i="5"/>
  <c r="AO1007" i="5"/>
  <c r="AN1007" i="5"/>
  <c r="AM1007" i="5"/>
  <c r="AL1007" i="5"/>
  <c r="AK1007" i="5"/>
  <c r="AD1007" i="5"/>
  <c r="Z1007" i="5"/>
  <c r="AJ1007" i="5" s="1"/>
  <c r="Y1007" i="5"/>
  <c r="N1007" i="5"/>
  <c r="AW1007" i="5" s="1"/>
  <c r="BE1006" i="5"/>
  <c r="BA1006" i="5"/>
  <c r="AV1006" i="5"/>
  <c r="AU1006" i="5"/>
  <c r="AT1006" i="5"/>
  <c r="AS1006" i="5"/>
  <c r="AR1006" i="5"/>
  <c r="AQ1006" i="5"/>
  <c r="AP1006" i="5"/>
  <c r="AO1006" i="5"/>
  <c r="AN1006" i="5"/>
  <c r="AM1006" i="5"/>
  <c r="AL1006" i="5"/>
  <c r="AD1006" i="5"/>
  <c r="Z1006" i="5"/>
  <c r="AJ1006" i="5" s="1"/>
  <c r="AK1006" i="5" s="1"/>
  <c r="Y1006" i="5"/>
  <c r="N1006" i="5"/>
  <c r="AW1006" i="5" s="1"/>
  <c r="BE1005" i="5"/>
  <c r="BA1005" i="5"/>
  <c r="AV1005" i="5"/>
  <c r="AU1005" i="5"/>
  <c r="AT1005" i="5"/>
  <c r="AS1005" i="5"/>
  <c r="AR1005" i="5"/>
  <c r="AQ1005" i="5"/>
  <c r="AP1005" i="5"/>
  <c r="AO1005" i="5"/>
  <c r="AN1005" i="5"/>
  <c r="AM1005" i="5"/>
  <c r="AL1005" i="5"/>
  <c r="AD1005" i="5"/>
  <c r="Z1005" i="5"/>
  <c r="AJ1005" i="5" s="1"/>
  <c r="AK1005" i="5" s="1"/>
  <c r="Y1005" i="5"/>
  <c r="N1005" i="5"/>
  <c r="AW1005" i="5" s="1"/>
  <c r="BE1004" i="5"/>
  <c r="BA1004" i="5"/>
  <c r="AV1004" i="5"/>
  <c r="AU1004" i="5"/>
  <c r="AT1004" i="5"/>
  <c r="AS1004" i="5"/>
  <c r="AR1004" i="5"/>
  <c r="AQ1004" i="5"/>
  <c r="AP1004" i="5"/>
  <c r="AO1004" i="5"/>
  <c r="AN1004" i="5"/>
  <c r="AM1004" i="5"/>
  <c r="AL1004" i="5"/>
  <c r="AD1004" i="5"/>
  <c r="Z1004" i="5"/>
  <c r="AJ1004" i="5" s="1"/>
  <c r="AK1004" i="5" s="1"/>
  <c r="Y1004" i="5"/>
  <c r="N1004" i="5"/>
  <c r="AW1004" i="5" s="1"/>
  <c r="BE1003" i="5"/>
  <c r="BA1003" i="5"/>
  <c r="AV1003" i="5"/>
  <c r="AU1003" i="5"/>
  <c r="AT1003" i="5"/>
  <c r="AS1003" i="5"/>
  <c r="AR1003" i="5"/>
  <c r="AQ1003" i="5"/>
  <c r="AP1003" i="5"/>
  <c r="AO1003" i="5"/>
  <c r="AN1003" i="5"/>
  <c r="AM1003" i="5"/>
  <c r="AL1003" i="5"/>
  <c r="AD1003" i="5"/>
  <c r="Z1003" i="5"/>
  <c r="AJ1003" i="5" s="1"/>
  <c r="AK1003" i="5" s="1"/>
  <c r="Y1003" i="5"/>
  <c r="N1003" i="5"/>
  <c r="AW1003" i="5" s="1"/>
  <c r="BE1002" i="5"/>
  <c r="BA1002" i="5"/>
  <c r="AV1002" i="5"/>
  <c r="AU1002" i="5"/>
  <c r="AT1002" i="5"/>
  <c r="AS1002" i="5"/>
  <c r="AR1002" i="5"/>
  <c r="AQ1002" i="5"/>
  <c r="AP1002" i="5"/>
  <c r="AO1002" i="5"/>
  <c r="AN1002" i="5"/>
  <c r="AM1002" i="5"/>
  <c r="AL1002" i="5"/>
  <c r="AK1002" i="5"/>
  <c r="AD1002" i="5"/>
  <c r="Z1002" i="5"/>
  <c r="AJ1002" i="5" s="1"/>
  <c r="Y1002" i="5"/>
  <c r="N1002" i="5"/>
  <c r="AW1002" i="5" s="1"/>
  <c r="BE1001" i="5"/>
  <c r="BA1001" i="5"/>
  <c r="AV1001" i="5"/>
  <c r="AU1001" i="5"/>
  <c r="AT1001" i="5"/>
  <c r="AS1001" i="5"/>
  <c r="AR1001" i="5"/>
  <c r="AQ1001" i="5"/>
  <c r="AP1001" i="5"/>
  <c r="AO1001" i="5"/>
  <c r="AN1001" i="5"/>
  <c r="AM1001" i="5"/>
  <c r="AL1001" i="5"/>
  <c r="AD1001" i="5"/>
  <c r="Z1001" i="5"/>
  <c r="AJ1001" i="5" s="1"/>
  <c r="AK1001" i="5" s="1"/>
  <c r="Y1001" i="5"/>
  <c r="N1001" i="5"/>
  <c r="AW1001" i="5" s="1"/>
  <c r="BE1000" i="5"/>
  <c r="BA1000" i="5"/>
  <c r="AV1000" i="5"/>
  <c r="AU1000" i="5"/>
  <c r="AT1000" i="5"/>
  <c r="AS1000" i="5"/>
  <c r="AR1000" i="5"/>
  <c r="AQ1000" i="5"/>
  <c r="AP1000" i="5"/>
  <c r="AO1000" i="5"/>
  <c r="AN1000" i="5"/>
  <c r="AM1000" i="5"/>
  <c r="AL1000" i="5"/>
  <c r="AD1000" i="5"/>
  <c r="Z1000" i="5"/>
  <c r="Y1000" i="5"/>
  <c r="N1000" i="5"/>
  <c r="AW1000" i="5" s="1"/>
  <c r="BE999" i="5"/>
  <c r="BA999" i="5"/>
  <c r="BC999" i="5" s="1"/>
  <c r="AV999" i="5"/>
  <c r="AU999" i="5"/>
  <c r="AT999" i="5"/>
  <c r="AS999" i="5"/>
  <c r="AR999" i="5"/>
  <c r="AQ999" i="5"/>
  <c r="AP999" i="5"/>
  <c r="AO999" i="5"/>
  <c r="AN999" i="5"/>
  <c r="AM999" i="5"/>
  <c r="AL999" i="5"/>
  <c r="AD999" i="5"/>
  <c r="Z999" i="5"/>
  <c r="Y999" i="5"/>
  <c r="N999" i="5"/>
  <c r="AW999" i="5" s="1"/>
  <c r="BE998" i="5"/>
  <c r="BG998" i="5" s="1"/>
  <c r="BC998" i="5"/>
  <c r="BA998" i="5"/>
  <c r="AV998" i="5"/>
  <c r="AU998" i="5"/>
  <c r="AT998" i="5"/>
  <c r="AS998" i="5"/>
  <c r="AR998" i="5"/>
  <c r="AQ998" i="5"/>
  <c r="AP998" i="5"/>
  <c r="AO998" i="5"/>
  <c r="AN998" i="5"/>
  <c r="AM998" i="5"/>
  <c r="AL998" i="5"/>
  <c r="AD998" i="5"/>
  <c r="Z998" i="5"/>
  <c r="Y998" i="5"/>
  <c r="N998" i="5"/>
  <c r="AW998" i="5" s="1"/>
  <c r="BE997" i="5"/>
  <c r="BG997" i="5" s="1"/>
  <c r="BA997" i="5"/>
  <c r="AV997" i="5"/>
  <c r="AU997" i="5"/>
  <c r="AT997" i="5"/>
  <c r="AS997" i="5"/>
  <c r="AR997" i="5"/>
  <c r="AQ997" i="5"/>
  <c r="AP997" i="5"/>
  <c r="AO997" i="5"/>
  <c r="AN997" i="5"/>
  <c r="AM997" i="5"/>
  <c r="AL997" i="5"/>
  <c r="AD997" i="5"/>
  <c r="Z997" i="5"/>
  <c r="Y997" i="5"/>
  <c r="N997" i="5"/>
  <c r="AW997" i="5" s="1"/>
  <c r="AY997" i="5" s="1"/>
  <c r="BG996" i="5"/>
  <c r="BE996" i="5"/>
  <c r="BA996" i="5"/>
  <c r="AV996" i="5"/>
  <c r="AU996" i="5"/>
  <c r="AT996" i="5"/>
  <c r="AS996" i="5"/>
  <c r="AR996" i="5"/>
  <c r="AQ996" i="5"/>
  <c r="AP996" i="5"/>
  <c r="AO996" i="5"/>
  <c r="AN996" i="5"/>
  <c r="AM996" i="5"/>
  <c r="AL996" i="5"/>
  <c r="AJ996" i="5"/>
  <c r="AK996" i="5" s="1"/>
  <c r="AD996" i="5"/>
  <c r="Z996" i="5"/>
  <c r="Y996" i="5"/>
  <c r="N996" i="5"/>
  <c r="AW996" i="5" s="1"/>
  <c r="BE995" i="5"/>
  <c r="BA995" i="5"/>
  <c r="AV995" i="5"/>
  <c r="AU995" i="5"/>
  <c r="AT995" i="5"/>
  <c r="AS995" i="5"/>
  <c r="AR995" i="5"/>
  <c r="AQ995" i="5"/>
  <c r="AP995" i="5"/>
  <c r="AO995" i="5"/>
  <c r="AN995" i="5"/>
  <c r="AM995" i="5"/>
  <c r="AL995" i="5"/>
  <c r="AJ995" i="5"/>
  <c r="AK995" i="5" s="1"/>
  <c r="AD995" i="5"/>
  <c r="Z995" i="5"/>
  <c r="Y995" i="5"/>
  <c r="N995" i="5"/>
  <c r="AW995" i="5" s="1"/>
  <c r="BH994" i="5"/>
  <c r="BG994" i="5"/>
  <c r="BE994" i="5"/>
  <c r="BF994" i="5" s="1"/>
  <c r="BA994" i="5"/>
  <c r="AV994" i="5"/>
  <c r="AU994" i="5"/>
  <c r="AT994" i="5"/>
  <c r="AS994" i="5"/>
  <c r="AR994" i="5"/>
  <c r="AQ994" i="5"/>
  <c r="AP994" i="5"/>
  <c r="AO994" i="5"/>
  <c r="AN994" i="5"/>
  <c r="AM994" i="5"/>
  <c r="AL994" i="5"/>
  <c r="AJ994" i="5"/>
  <c r="AK994" i="5" s="1"/>
  <c r="AD994" i="5"/>
  <c r="Z994" i="5"/>
  <c r="Y994" i="5"/>
  <c r="N994" i="5"/>
  <c r="AW994" i="5" s="1"/>
  <c r="BG993" i="5"/>
  <c r="BE993" i="5"/>
  <c r="BA993" i="5"/>
  <c r="AV993" i="5"/>
  <c r="AU993" i="5"/>
  <c r="AT993" i="5"/>
  <c r="AS993" i="5"/>
  <c r="AR993" i="5"/>
  <c r="AQ993" i="5"/>
  <c r="AP993" i="5"/>
  <c r="AO993" i="5"/>
  <c r="AN993" i="5"/>
  <c r="AM993" i="5"/>
  <c r="AL993" i="5"/>
  <c r="AD993" i="5"/>
  <c r="Z993" i="5"/>
  <c r="AJ993" i="5" s="1"/>
  <c r="AK993" i="5" s="1"/>
  <c r="Y993" i="5"/>
  <c r="N993" i="5"/>
  <c r="AW993" i="5" s="1"/>
  <c r="BH992" i="5"/>
  <c r="BG992" i="5"/>
  <c r="BE992" i="5"/>
  <c r="BF992" i="5" s="1"/>
  <c r="BA992" i="5"/>
  <c r="AV992" i="5"/>
  <c r="AU992" i="5"/>
  <c r="AT992" i="5"/>
  <c r="AS992" i="5"/>
  <c r="AR992" i="5"/>
  <c r="AQ992" i="5"/>
  <c r="AP992" i="5"/>
  <c r="AO992" i="5"/>
  <c r="AN992" i="5"/>
  <c r="AM992" i="5"/>
  <c r="AL992" i="5"/>
  <c r="AJ992" i="5"/>
  <c r="AK992" i="5" s="1"/>
  <c r="AD992" i="5"/>
  <c r="Z992" i="5"/>
  <c r="Y992" i="5"/>
  <c r="N992" i="5"/>
  <c r="AW992" i="5" s="1"/>
  <c r="BE991" i="5"/>
  <c r="BA991" i="5"/>
  <c r="AV991" i="5"/>
  <c r="AU991" i="5"/>
  <c r="AT991" i="5"/>
  <c r="AS991" i="5"/>
  <c r="AR991" i="5"/>
  <c r="AQ991" i="5"/>
  <c r="AP991" i="5"/>
  <c r="AO991" i="5"/>
  <c r="AN991" i="5"/>
  <c r="AM991" i="5"/>
  <c r="AL991" i="5"/>
  <c r="AD991" i="5"/>
  <c r="Z991" i="5"/>
  <c r="AJ991" i="5" s="1"/>
  <c r="AK991" i="5" s="1"/>
  <c r="Y991" i="5"/>
  <c r="N991" i="5"/>
  <c r="AW991" i="5" s="1"/>
  <c r="BH990" i="5"/>
  <c r="BG990" i="5"/>
  <c r="BE990" i="5"/>
  <c r="BF990" i="5" s="1"/>
  <c r="BA990" i="5"/>
  <c r="AV990" i="5"/>
  <c r="AU990" i="5"/>
  <c r="AT990" i="5"/>
  <c r="AS990" i="5"/>
  <c r="AR990" i="5"/>
  <c r="AQ990" i="5"/>
  <c r="AP990" i="5"/>
  <c r="AO990" i="5"/>
  <c r="AN990" i="5"/>
  <c r="AM990" i="5"/>
  <c r="AL990" i="5"/>
  <c r="AD990" i="5"/>
  <c r="Z990" i="5"/>
  <c r="AJ990" i="5" s="1"/>
  <c r="AK990" i="5" s="1"/>
  <c r="Y990" i="5"/>
  <c r="N990" i="5"/>
  <c r="AW990" i="5" s="1"/>
  <c r="BH989" i="5"/>
  <c r="BG989" i="5"/>
  <c r="BF989" i="5"/>
  <c r="BE989" i="5"/>
  <c r="BA989" i="5"/>
  <c r="AV989" i="5"/>
  <c r="AU989" i="5"/>
  <c r="AT989" i="5"/>
  <c r="AS989" i="5"/>
  <c r="AR989" i="5"/>
  <c r="AQ989" i="5"/>
  <c r="AP989" i="5"/>
  <c r="AO989" i="5"/>
  <c r="AN989" i="5"/>
  <c r="AM989" i="5"/>
  <c r="AL989" i="5"/>
  <c r="AD989" i="5"/>
  <c r="Z989" i="5"/>
  <c r="AJ989" i="5" s="1"/>
  <c r="AK989" i="5" s="1"/>
  <c r="Y989" i="5"/>
  <c r="N989" i="5"/>
  <c r="AW989" i="5" s="1"/>
  <c r="BE988" i="5"/>
  <c r="BD988" i="5"/>
  <c r="BC988" i="5"/>
  <c r="BB988" i="5"/>
  <c r="BA988" i="5"/>
  <c r="AV988" i="5"/>
  <c r="AU988" i="5"/>
  <c r="AT988" i="5"/>
  <c r="AS988" i="5"/>
  <c r="AR988" i="5"/>
  <c r="AQ988" i="5"/>
  <c r="AP988" i="5"/>
  <c r="AO988" i="5"/>
  <c r="AN988" i="5"/>
  <c r="AM988" i="5"/>
  <c r="AL988" i="5"/>
  <c r="AD988" i="5"/>
  <c r="Z988" i="5"/>
  <c r="AJ988" i="5" s="1"/>
  <c r="AK988" i="5" s="1"/>
  <c r="Y988" i="5"/>
  <c r="N988" i="5"/>
  <c r="AW988" i="5" s="1"/>
  <c r="BG987" i="5"/>
  <c r="BF987" i="5"/>
  <c r="BE987" i="5"/>
  <c r="BH987" i="5" s="1"/>
  <c r="BA987" i="5"/>
  <c r="AV987" i="5"/>
  <c r="AU987" i="5"/>
  <c r="AT987" i="5"/>
  <c r="AS987" i="5"/>
  <c r="AR987" i="5"/>
  <c r="AQ987" i="5"/>
  <c r="AP987" i="5"/>
  <c r="AO987" i="5"/>
  <c r="AN987" i="5"/>
  <c r="AM987" i="5"/>
  <c r="AL987" i="5"/>
  <c r="AD987" i="5"/>
  <c r="Z987" i="5"/>
  <c r="AJ987" i="5" s="1"/>
  <c r="AK987" i="5" s="1"/>
  <c r="Y987" i="5"/>
  <c r="N987" i="5"/>
  <c r="AW987" i="5" s="1"/>
  <c r="BH986" i="5"/>
  <c r="BF986" i="5"/>
  <c r="BE986" i="5"/>
  <c r="BG986" i="5" s="1"/>
  <c r="BD986" i="5"/>
  <c r="BC986" i="5"/>
  <c r="BB986" i="5"/>
  <c r="BA986" i="5"/>
  <c r="AV986" i="5"/>
  <c r="AU986" i="5"/>
  <c r="AT986" i="5"/>
  <c r="AS986" i="5"/>
  <c r="AR986" i="5"/>
  <c r="AQ986" i="5"/>
  <c r="AP986" i="5"/>
  <c r="AO986" i="5"/>
  <c r="AN986" i="5"/>
  <c r="AM986" i="5"/>
  <c r="AL986" i="5"/>
  <c r="AD986" i="5"/>
  <c r="Z986" i="5"/>
  <c r="AJ986" i="5" s="1"/>
  <c r="AK986" i="5" s="1"/>
  <c r="Y986" i="5"/>
  <c r="N986" i="5"/>
  <c r="AW986" i="5" s="1"/>
  <c r="BE985" i="5"/>
  <c r="BD985" i="5"/>
  <c r="BC985" i="5"/>
  <c r="BB985" i="5"/>
  <c r="BA985" i="5"/>
  <c r="AV985" i="5"/>
  <c r="AU985" i="5"/>
  <c r="AT985" i="5"/>
  <c r="AS985" i="5"/>
  <c r="AR985" i="5"/>
  <c r="AQ985" i="5"/>
  <c r="AP985" i="5"/>
  <c r="AO985" i="5"/>
  <c r="AN985" i="5"/>
  <c r="AM985" i="5"/>
  <c r="AL985" i="5"/>
  <c r="AD985" i="5"/>
  <c r="Z985" i="5"/>
  <c r="AJ985" i="5" s="1"/>
  <c r="AK985" i="5" s="1"/>
  <c r="Y985" i="5"/>
  <c r="N985" i="5"/>
  <c r="AW985" i="5" s="1"/>
  <c r="BH984" i="5"/>
  <c r="BG984" i="5"/>
  <c r="BF984" i="5"/>
  <c r="BE984" i="5"/>
  <c r="BD984" i="5"/>
  <c r="BC984" i="5"/>
  <c r="BB984" i="5"/>
  <c r="BA984" i="5"/>
  <c r="AV984" i="5"/>
  <c r="AU984" i="5"/>
  <c r="AT984" i="5"/>
  <c r="AS984" i="5"/>
  <c r="AR984" i="5"/>
  <c r="AQ984" i="5"/>
  <c r="AP984" i="5"/>
  <c r="AO984" i="5"/>
  <c r="AN984" i="5"/>
  <c r="AM984" i="5"/>
  <c r="AL984" i="5"/>
  <c r="AD984" i="5"/>
  <c r="Z984" i="5"/>
  <c r="AJ984" i="5" s="1"/>
  <c r="AK984" i="5" s="1"/>
  <c r="Y984" i="5"/>
  <c r="N984" i="5"/>
  <c r="AW984" i="5" s="1"/>
  <c r="BE983" i="5"/>
  <c r="BC983" i="5"/>
  <c r="BB983" i="5"/>
  <c r="BA983" i="5"/>
  <c r="BD983" i="5" s="1"/>
  <c r="AV983" i="5"/>
  <c r="AU983" i="5"/>
  <c r="AT983" i="5"/>
  <c r="AS983" i="5"/>
  <c r="AR983" i="5"/>
  <c r="AQ983" i="5"/>
  <c r="AP983" i="5"/>
  <c r="AO983" i="5"/>
  <c r="AN983" i="5"/>
  <c r="AM983" i="5"/>
  <c r="AL983" i="5"/>
  <c r="AD983" i="5"/>
  <c r="Z983" i="5"/>
  <c r="AJ983" i="5" s="1"/>
  <c r="AK983" i="5" s="1"/>
  <c r="Y983" i="5"/>
  <c r="N983" i="5"/>
  <c r="AW983" i="5" s="1"/>
  <c r="BH982" i="5"/>
  <c r="BG982" i="5"/>
  <c r="BF982" i="5"/>
  <c r="BE982" i="5"/>
  <c r="BD982" i="5"/>
  <c r="BB982" i="5"/>
  <c r="BA982" i="5"/>
  <c r="BC982" i="5" s="1"/>
  <c r="AV982" i="5"/>
  <c r="AU982" i="5"/>
  <c r="AT982" i="5"/>
  <c r="AS982" i="5"/>
  <c r="AR982" i="5"/>
  <c r="AQ982" i="5"/>
  <c r="AP982" i="5"/>
  <c r="AO982" i="5"/>
  <c r="AN982" i="5"/>
  <c r="AM982" i="5"/>
  <c r="AL982" i="5"/>
  <c r="AD982" i="5"/>
  <c r="Z982" i="5"/>
  <c r="AJ982" i="5" s="1"/>
  <c r="AK982" i="5" s="1"/>
  <c r="Y982" i="5"/>
  <c r="N982" i="5"/>
  <c r="AW982" i="5" s="1"/>
  <c r="BH981" i="5"/>
  <c r="BG981" i="5"/>
  <c r="BF981" i="5"/>
  <c r="BE981" i="5"/>
  <c r="BA981" i="5"/>
  <c r="AV981" i="5"/>
  <c r="AU981" i="5"/>
  <c r="AT981" i="5"/>
  <c r="AS981" i="5"/>
  <c r="AR981" i="5"/>
  <c r="AQ981" i="5"/>
  <c r="AP981" i="5"/>
  <c r="AO981" i="5"/>
  <c r="AN981" i="5"/>
  <c r="AM981" i="5"/>
  <c r="AL981" i="5"/>
  <c r="AD981" i="5"/>
  <c r="Z981" i="5"/>
  <c r="AJ981" i="5" s="1"/>
  <c r="AK981" i="5" s="1"/>
  <c r="Y981" i="5"/>
  <c r="N981" i="5"/>
  <c r="AW981" i="5" s="1"/>
  <c r="BE980" i="5"/>
  <c r="BC980" i="5"/>
  <c r="BB980" i="5"/>
  <c r="BA980" i="5"/>
  <c r="BD980" i="5" s="1"/>
  <c r="AV980" i="5"/>
  <c r="AU980" i="5"/>
  <c r="AT980" i="5"/>
  <c r="AS980" i="5"/>
  <c r="AR980" i="5"/>
  <c r="AQ980" i="5"/>
  <c r="AP980" i="5"/>
  <c r="AO980" i="5"/>
  <c r="AN980" i="5"/>
  <c r="AM980" i="5"/>
  <c r="AL980" i="5"/>
  <c r="AD980" i="5"/>
  <c r="Z980" i="5"/>
  <c r="AJ980" i="5" s="1"/>
  <c r="AK980" i="5" s="1"/>
  <c r="Y980" i="5"/>
  <c r="N980" i="5"/>
  <c r="AW980" i="5" s="1"/>
  <c r="BG979" i="5"/>
  <c r="BF979" i="5"/>
  <c r="BE979" i="5"/>
  <c r="BH979" i="5" s="1"/>
  <c r="BA979" i="5"/>
  <c r="AV979" i="5"/>
  <c r="AU979" i="5"/>
  <c r="AT979" i="5"/>
  <c r="AS979" i="5"/>
  <c r="AR979" i="5"/>
  <c r="AQ979" i="5"/>
  <c r="AP979" i="5"/>
  <c r="AO979" i="5"/>
  <c r="AN979" i="5"/>
  <c r="AM979" i="5"/>
  <c r="AL979" i="5"/>
  <c r="AD979" i="5"/>
  <c r="Z979" i="5"/>
  <c r="Y979" i="5"/>
  <c r="N979" i="5"/>
  <c r="AW979" i="5" s="1"/>
  <c r="AX979" i="5" s="1"/>
  <c r="BG978" i="5"/>
  <c r="BF978" i="5"/>
  <c r="BE978" i="5"/>
  <c r="BH978" i="5" s="1"/>
  <c r="BA978" i="5"/>
  <c r="AV978" i="5"/>
  <c r="AU978" i="5"/>
  <c r="AT978" i="5"/>
  <c r="AS978" i="5"/>
  <c r="AR978" i="5"/>
  <c r="AQ978" i="5"/>
  <c r="AP978" i="5"/>
  <c r="AO978" i="5"/>
  <c r="AN978" i="5"/>
  <c r="AM978" i="5"/>
  <c r="AL978" i="5"/>
  <c r="AD978" i="5"/>
  <c r="Z978" i="5"/>
  <c r="Y978" i="5"/>
  <c r="N978" i="5"/>
  <c r="AW978" i="5" s="1"/>
  <c r="AZ978" i="5" s="1"/>
  <c r="BE977" i="5"/>
  <c r="BA977" i="5"/>
  <c r="AX977" i="5"/>
  <c r="AV977" i="5"/>
  <c r="AU977" i="5"/>
  <c r="AT977" i="5"/>
  <c r="AS977" i="5"/>
  <c r="AR977" i="5"/>
  <c r="AQ977" i="5"/>
  <c r="AP977" i="5"/>
  <c r="AO977" i="5"/>
  <c r="AN977" i="5"/>
  <c r="AM977" i="5"/>
  <c r="AL977" i="5"/>
  <c r="AD977" i="5"/>
  <c r="Z977" i="5"/>
  <c r="Y977" i="5"/>
  <c r="N977" i="5"/>
  <c r="AW977" i="5" s="1"/>
  <c r="AZ977" i="5" s="1"/>
  <c r="BG976" i="5"/>
  <c r="BE976" i="5"/>
  <c r="BH976" i="5" s="1"/>
  <c r="BC976" i="5"/>
  <c r="BB976" i="5"/>
  <c r="BA976" i="5"/>
  <c r="BD976" i="5" s="1"/>
  <c r="AY976" i="5"/>
  <c r="AV976" i="5"/>
  <c r="AU976" i="5"/>
  <c r="AT976" i="5"/>
  <c r="AS976" i="5"/>
  <c r="AR976" i="5"/>
  <c r="AQ976" i="5"/>
  <c r="AP976" i="5"/>
  <c r="AO976" i="5"/>
  <c r="AN976" i="5"/>
  <c r="AM976" i="5"/>
  <c r="AL976" i="5"/>
  <c r="AD976" i="5"/>
  <c r="Z976" i="5"/>
  <c r="Y976" i="5"/>
  <c r="N976" i="5"/>
  <c r="AW976" i="5" s="1"/>
  <c r="AZ976" i="5" s="1"/>
  <c r="BE975" i="5"/>
  <c r="BA975" i="5"/>
  <c r="AV975" i="5"/>
  <c r="AU975" i="5"/>
  <c r="AT975" i="5"/>
  <c r="AS975" i="5"/>
  <c r="AR975" i="5"/>
  <c r="AQ975" i="5"/>
  <c r="AP975" i="5"/>
  <c r="AO975" i="5"/>
  <c r="AN975" i="5"/>
  <c r="AM975" i="5"/>
  <c r="AL975" i="5"/>
  <c r="AD975" i="5"/>
  <c r="Z975" i="5"/>
  <c r="Y975" i="5"/>
  <c r="N975" i="5"/>
  <c r="AW975" i="5" s="1"/>
  <c r="BG974" i="5"/>
  <c r="BE974" i="5"/>
  <c r="BH974" i="5" s="1"/>
  <c r="BD974" i="5"/>
  <c r="BC974" i="5"/>
  <c r="BB974" i="5"/>
  <c r="BA974" i="5"/>
  <c r="AV974" i="5"/>
  <c r="AU974" i="5"/>
  <c r="AT974" i="5"/>
  <c r="AS974" i="5"/>
  <c r="AR974" i="5"/>
  <c r="AQ974" i="5"/>
  <c r="AP974" i="5"/>
  <c r="AO974" i="5"/>
  <c r="AN974" i="5"/>
  <c r="AM974" i="5"/>
  <c r="AL974" i="5"/>
  <c r="AD974" i="5"/>
  <c r="Z974" i="5"/>
  <c r="Y974" i="5"/>
  <c r="N974" i="5"/>
  <c r="AW974" i="5" s="1"/>
  <c r="AZ974" i="5" s="1"/>
  <c r="BH973" i="5"/>
  <c r="BG973" i="5"/>
  <c r="BF973" i="5"/>
  <c r="BE973" i="5"/>
  <c r="BC973" i="5"/>
  <c r="BA973" i="5"/>
  <c r="AV973" i="5"/>
  <c r="AU973" i="5"/>
  <c r="AT973" i="5"/>
  <c r="AS973" i="5"/>
  <c r="AR973" i="5"/>
  <c r="AQ973" i="5"/>
  <c r="AP973" i="5"/>
  <c r="AO973" i="5"/>
  <c r="AN973" i="5"/>
  <c r="AM973" i="5"/>
  <c r="AL973" i="5"/>
  <c r="AJ973" i="5"/>
  <c r="AK973" i="5" s="1"/>
  <c r="AD973" i="5"/>
  <c r="AB973" i="5"/>
  <c r="AE973" i="5" s="1"/>
  <c r="AI973" i="5" s="1"/>
  <c r="Z973" i="5"/>
  <c r="Y973" i="5"/>
  <c r="N973" i="5"/>
  <c r="AW973" i="5" s="1"/>
  <c r="BH972" i="5"/>
  <c r="BG972" i="5"/>
  <c r="BF972" i="5"/>
  <c r="BE972" i="5"/>
  <c r="BB972" i="5"/>
  <c r="BA972" i="5"/>
  <c r="AV972" i="5"/>
  <c r="AU972" i="5"/>
  <c r="AT972" i="5"/>
  <c r="AS972" i="5"/>
  <c r="AR972" i="5"/>
  <c r="AQ972" i="5"/>
  <c r="AP972" i="5"/>
  <c r="AO972" i="5"/>
  <c r="AN972" i="5"/>
  <c r="AM972" i="5"/>
  <c r="AL972" i="5"/>
  <c r="AD972" i="5"/>
  <c r="Z972" i="5"/>
  <c r="Y972" i="5"/>
  <c r="N972" i="5"/>
  <c r="AW972" i="5" s="1"/>
  <c r="AZ972" i="5" s="1"/>
  <c r="BH971" i="5"/>
  <c r="BE971" i="5"/>
  <c r="BA971" i="5"/>
  <c r="AV971" i="5"/>
  <c r="AU971" i="5"/>
  <c r="AT971" i="5"/>
  <c r="AS971" i="5"/>
  <c r="AR971" i="5"/>
  <c r="AQ971" i="5"/>
  <c r="AP971" i="5"/>
  <c r="AO971" i="5"/>
  <c r="AN971" i="5"/>
  <c r="AM971" i="5"/>
  <c r="AL971" i="5"/>
  <c r="AJ971" i="5"/>
  <c r="AK971" i="5" s="1"/>
  <c r="AD971" i="5"/>
  <c r="AB971" i="5"/>
  <c r="AE971" i="5" s="1"/>
  <c r="AI971" i="5" s="1"/>
  <c r="Z971" i="5"/>
  <c r="Y971" i="5"/>
  <c r="N971" i="5"/>
  <c r="AW971" i="5" s="1"/>
  <c r="BH970" i="5"/>
  <c r="BG970" i="5"/>
  <c r="BF970" i="5"/>
  <c r="BE970" i="5"/>
  <c r="BD970" i="5"/>
  <c r="BC970" i="5"/>
  <c r="BB970" i="5"/>
  <c r="BA970" i="5"/>
  <c r="AV970" i="5"/>
  <c r="AU970" i="5"/>
  <c r="AT970" i="5"/>
  <c r="AS970" i="5"/>
  <c r="AR970" i="5"/>
  <c r="AQ970" i="5"/>
  <c r="AP970" i="5"/>
  <c r="AO970" i="5"/>
  <c r="AN970" i="5"/>
  <c r="AM970" i="5"/>
  <c r="AL970" i="5"/>
  <c r="AD970" i="5"/>
  <c r="AB970" i="5"/>
  <c r="AE970" i="5" s="1"/>
  <c r="AI970" i="5" s="1"/>
  <c r="Z970" i="5"/>
  <c r="AJ970" i="5" s="1"/>
  <c r="AK970" i="5" s="1"/>
  <c r="Y970" i="5"/>
  <c r="N970" i="5"/>
  <c r="AW970" i="5" s="1"/>
  <c r="AZ970" i="5" s="1"/>
  <c r="BE969" i="5"/>
  <c r="BD969" i="5"/>
  <c r="BC969" i="5"/>
  <c r="BB969" i="5"/>
  <c r="BA969" i="5"/>
  <c r="AV969" i="5"/>
  <c r="AU969" i="5"/>
  <c r="AT969" i="5"/>
  <c r="AS969" i="5"/>
  <c r="AR969" i="5"/>
  <c r="AQ969" i="5"/>
  <c r="AP969" i="5"/>
  <c r="AO969" i="5"/>
  <c r="AN969" i="5"/>
  <c r="AM969" i="5"/>
  <c r="AL969" i="5"/>
  <c r="AJ969" i="5"/>
  <c r="AK969" i="5" s="1"/>
  <c r="AD969" i="5"/>
  <c r="Z969" i="5"/>
  <c r="AB969" i="5" s="1"/>
  <c r="AE969" i="5" s="1"/>
  <c r="AI969" i="5" s="1"/>
  <c r="Y969" i="5"/>
  <c r="N969" i="5"/>
  <c r="AW969" i="5" s="1"/>
  <c r="BE968" i="5"/>
  <c r="BD968" i="5"/>
  <c r="BC968" i="5"/>
  <c r="BB968" i="5"/>
  <c r="BA968" i="5"/>
  <c r="AV968" i="5"/>
  <c r="AU968" i="5"/>
  <c r="AT968" i="5"/>
  <c r="AS968" i="5"/>
  <c r="AR968" i="5"/>
  <c r="AQ968" i="5"/>
  <c r="AP968" i="5"/>
  <c r="AO968" i="5"/>
  <c r="AN968" i="5"/>
  <c r="AM968" i="5"/>
  <c r="AL968" i="5"/>
  <c r="AJ968" i="5"/>
  <c r="AK968" i="5" s="1"/>
  <c r="AD968" i="5"/>
  <c r="AB968" i="5"/>
  <c r="AE968" i="5" s="1"/>
  <c r="AI968" i="5" s="1"/>
  <c r="Z968" i="5"/>
  <c r="Y968" i="5"/>
  <c r="N968" i="5"/>
  <c r="AW968" i="5" s="1"/>
  <c r="AZ968" i="5" s="1"/>
  <c r="BE967" i="5"/>
  <c r="BD967" i="5"/>
  <c r="BA967" i="5"/>
  <c r="AV967" i="5"/>
  <c r="AU967" i="5"/>
  <c r="AT967" i="5"/>
  <c r="AS967" i="5"/>
  <c r="AR967" i="5"/>
  <c r="AQ967" i="5"/>
  <c r="AP967" i="5"/>
  <c r="AO967" i="5"/>
  <c r="AN967" i="5"/>
  <c r="AM967" i="5"/>
  <c r="AL967" i="5"/>
  <c r="AJ967" i="5"/>
  <c r="AK967" i="5" s="1"/>
  <c r="AD967" i="5"/>
  <c r="AB967" i="5"/>
  <c r="AE967" i="5" s="1"/>
  <c r="AI967" i="5" s="1"/>
  <c r="Z967" i="5"/>
  <c r="Y967" i="5"/>
  <c r="N967" i="5"/>
  <c r="AW967" i="5" s="1"/>
  <c r="BG966" i="5"/>
  <c r="BE966" i="5"/>
  <c r="BH966" i="5" s="1"/>
  <c r="BD966" i="5"/>
  <c r="BC966" i="5"/>
  <c r="BB966" i="5"/>
  <c r="BA966" i="5"/>
  <c r="AV966" i="5"/>
  <c r="AU966" i="5"/>
  <c r="AT966" i="5"/>
  <c r="AS966" i="5"/>
  <c r="AR966" i="5"/>
  <c r="AQ966" i="5"/>
  <c r="AP966" i="5"/>
  <c r="AO966" i="5"/>
  <c r="AN966" i="5"/>
  <c r="AM966" i="5"/>
  <c r="AL966" i="5"/>
  <c r="AD966" i="5"/>
  <c r="Z966" i="5"/>
  <c r="Y966" i="5"/>
  <c r="N966" i="5"/>
  <c r="AW966" i="5" s="1"/>
  <c r="AZ966" i="5" s="1"/>
  <c r="BH965" i="5"/>
  <c r="BG965" i="5"/>
  <c r="BF965" i="5"/>
  <c r="BE965" i="5"/>
  <c r="BC965" i="5"/>
  <c r="BA965" i="5"/>
  <c r="AV965" i="5"/>
  <c r="AU965" i="5"/>
  <c r="AT965" i="5"/>
  <c r="AS965" i="5"/>
  <c r="AR965" i="5"/>
  <c r="AQ965" i="5"/>
  <c r="AP965" i="5"/>
  <c r="AO965" i="5"/>
  <c r="AN965" i="5"/>
  <c r="AM965" i="5"/>
  <c r="AL965" i="5"/>
  <c r="AJ965" i="5"/>
  <c r="AK965" i="5" s="1"/>
  <c r="AD965" i="5"/>
  <c r="AB965" i="5"/>
  <c r="AE965" i="5" s="1"/>
  <c r="AI965" i="5" s="1"/>
  <c r="Z965" i="5"/>
  <c r="Y965" i="5"/>
  <c r="N965" i="5"/>
  <c r="AW965" i="5" s="1"/>
  <c r="BH964" i="5"/>
  <c r="BG964" i="5"/>
  <c r="BF964" i="5"/>
  <c r="BE964" i="5"/>
  <c r="BB964" i="5"/>
  <c r="BA964" i="5"/>
  <c r="AV964" i="5"/>
  <c r="AU964" i="5"/>
  <c r="AT964" i="5"/>
  <c r="AS964" i="5"/>
  <c r="AR964" i="5"/>
  <c r="AQ964" i="5"/>
  <c r="AP964" i="5"/>
  <c r="AO964" i="5"/>
  <c r="AN964" i="5"/>
  <c r="AM964" i="5"/>
  <c r="AL964" i="5"/>
  <c r="AD964" i="5"/>
  <c r="Z964" i="5"/>
  <c r="Y964" i="5"/>
  <c r="N964" i="5"/>
  <c r="AW964" i="5" s="1"/>
  <c r="AZ964" i="5" s="1"/>
  <c r="BH963" i="5"/>
  <c r="BE963" i="5"/>
  <c r="BC963" i="5"/>
  <c r="BA963" i="5"/>
  <c r="AV963" i="5"/>
  <c r="AU963" i="5"/>
  <c r="AT963" i="5"/>
  <c r="AS963" i="5"/>
  <c r="AR963" i="5"/>
  <c r="AQ963" i="5"/>
  <c r="AP963" i="5"/>
  <c r="AO963" i="5"/>
  <c r="AN963" i="5"/>
  <c r="AM963" i="5"/>
  <c r="AL963" i="5"/>
  <c r="AJ963" i="5"/>
  <c r="AK963" i="5" s="1"/>
  <c r="AD963" i="5"/>
  <c r="AB963" i="5"/>
  <c r="AE963" i="5" s="1"/>
  <c r="AI963" i="5" s="1"/>
  <c r="Z963" i="5"/>
  <c r="Y963" i="5"/>
  <c r="N963" i="5"/>
  <c r="AW963" i="5" s="1"/>
  <c r="BH962" i="5"/>
  <c r="BG962" i="5"/>
  <c r="BF962" i="5"/>
  <c r="BE962" i="5"/>
  <c r="BD962" i="5"/>
  <c r="BC962" i="5"/>
  <c r="BB962" i="5"/>
  <c r="BA962" i="5"/>
  <c r="AV962" i="5"/>
  <c r="AU962" i="5"/>
  <c r="AT962" i="5"/>
  <c r="AS962" i="5"/>
  <c r="AR962" i="5"/>
  <c r="AQ962" i="5"/>
  <c r="AP962" i="5"/>
  <c r="AO962" i="5"/>
  <c r="AN962" i="5"/>
  <c r="AM962" i="5"/>
  <c r="AL962" i="5"/>
  <c r="AD962" i="5"/>
  <c r="AB962" i="5"/>
  <c r="AE962" i="5" s="1"/>
  <c r="AI962" i="5" s="1"/>
  <c r="Z962" i="5"/>
  <c r="AJ962" i="5" s="1"/>
  <c r="AK962" i="5" s="1"/>
  <c r="Y962" i="5"/>
  <c r="N962" i="5"/>
  <c r="AW962" i="5" s="1"/>
  <c r="AZ962" i="5" s="1"/>
  <c r="BE961" i="5"/>
  <c r="BD961" i="5"/>
  <c r="BC961" i="5"/>
  <c r="BB961" i="5"/>
  <c r="BA961" i="5"/>
  <c r="AV961" i="5"/>
  <c r="AU961" i="5"/>
  <c r="AT961" i="5"/>
  <c r="AS961" i="5"/>
  <c r="AR961" i="5"/>
  <c r="AQ961" i="5"/>
  <c r="AP961" i="5"/>
  <c r="AO961" i="5"/>
  <c r="AN961" i="5"/>
  <c r="AM961" i="5"/>
  <c r="AL961" i="5"/>
  <c r="AD961" i="5"/>
  <c r="Z961" i="5"/>
  <c r="Y961" i="5"/>
  <c r="N961" i="5"/>
  <c r="AW961" i="5" s="1"/>
  <c r="BF960" i="5"/>
  <c r="BE960" i="5"/>
  <c r="BD960" i="5"/>
  <c r="BC960" i="5"/>
  <c r="BB960" i="5"/>
  <c r="BA960" i="5"/>
  <c r="AV960" i="5"/>
  <c r="AU960" i="5"/>
  <c r="AT960" i="5"/>
  <c r="AS960" i="5"/>
  <c r="AR960" i="5"/>
  <c r="AQ960" i="5"/>
  <c r="AP960" i="5"/>
  <c r="AO960" i="5"/>
  <c r="AN960" i="5"/>
  <c r="AM960" i="5"/>
  <c r="AL960" i="5"/>
  <c r="AJ960" i="5"/>
  <c r="AK960" i="5" s="1"/>
  <c r="AD960" i="5"/>
  <c r="AB960" i="5"/>
  <c r="AE960" i="5" s="1"/>
  <c r="AI960" i="5" s="1"/>
  <c r="Z960" i="5"/>
  <c r="Y960" i="5"/>
  <c r="N960" i="5"/>
  <c r="AW960" i="5" s="1"/>
  <c r="AZ960" i="5" s="1"/>
  <c r="BF959" i="5"/>
  <c r="BE959" i="5"/>
  <c r="BD959" i="5"/>
  <c r="BA959" i="5"/>
  <c r="AV959" i="5"/>
  <c r="AU959" i="5"/>
  <c r="AT959" i="5"/>
  <c r="AS959" i="5"/>
  <c r="AR959" i="5"/>
  <c r="AQ959" i="5"/>
  <c r="AP959" i="5"/>
  <c r="AO959" i="5"/>
  <c r="AN959" i="5"/>
  <c r="AM959" i="5"/>
  <c r="AL959" i="5"/>
  <c r="AJ959" i="5"/>
  <c r="AK959" i="5" s="1"/>
  <c r="AD959" i="5"/>
  <c r="AB959" i="5"/>
  <c r="AE959" i="5" s="1"/>
  <c r="AI959" i="5" s="1"/>
  <c r="Z959" i="5"/>
  <c r="Y959" i="5"/>
  <c r="N959" i="5"/>
  <c r="AW959" i="5" s="1"/>
  <c r="BE958" i="5"/>
  <c r="BD958" i="5"/>
  <c r="BC958" i="5"/>
  <c r="BB958" i="5"/>
  <c r="BA958" i="5"/>
  <c r="AV958" i="5"/>
  <c r="AU958" i="5"/>
  <c r="AT958" i="5"/>
  <c r="AS958" i="5"/>
  <c r="AR958" i="5"/>
  <c r="AQ958" i="5"/>
  <c r="AP958" i="5"/>
  <c r="AO958" i="5"/>
  <c r="AN958" i="5"/>
  <c r="AM958" i="5"/>
  <c r="AL958" i="5"/>
  <c r="AD958" i="5"/>
  <c r="Z958" i="5"/>
  <c r="Y958" i="5"/>
  <c r="N958" i="5"/>
  <c r="AW958" i="5" s="1"/>
  <c r="AZ958" i="5" s="1"/>
  <c r="BH957" i="5"/>
  <c r="BG957" i="5"/>
  <c r="BF957" i="5"/>
  <c r="BE957" i="5"/>
  <c r="BC957" i="5"/>
  <c r="BA957" i="5"/>
  <c r="AV957" i="5"/>
  <c r="AU957" i="5"/>
  <c r="AT957" i="5"/>
  <c r="AS957" i="5"/>
  <c r="AR957" i="5"/>
  <c r="AQ957" i="5"/>
  <c r="AP957" i="5"/>
  <c r="AO957" i="5"/>
  <c r="AN957" i="5"/>
  <c r="AM957" i="5"/>
  <c r="AL957" i="5"/>
  <c r="AJ957" i="5"/>
  <c r="AK957" i="5" s="1"/>
  <c r="AD957" i="5"/>
  <c r="AB957" i="5"/>
  <c r="AE957" i="5" s="1"/>
  <c r="AI957" i="5" s="1"/>
  <c r="Z957" i="5"/>
  <c r="Y957" i="5"/>
  <c r="N957" i="5"/>
  <c r="AW957" i="5" s="1"/>
  <c r="BH956" i="5"/>
  <c r="BG956" i="5"/>
  <c r="BF956" i="5"/>
  <c r="BE956" i="5"/>
  <c r="BA956" i="5"/>
  <c r="AV956" i="5"/>
  <c r="AU956" i="5"/>
  <c r="AT956" i="5"/>
  <c r="AS956" i="5"/>
  <c r="AR956" i="5"/>
  <c r="AQ956" i="5"/>
  <c r="AP956" i="5"/>
  <c r="AO956" i="5"/>
  <c r="AN956" i="5"/>
  <c r="AM956" i="5"/>
  <c r="AL956" i="5"/>
  <c r="AD956" i="5"/>
  <c r="Z956" i="5"/>
  <c r="Y956" i="5"/>
  <c r="N956" i="5"/>
  <c r="AW956" i="5" s="1"/>
  <c r="AZ956" i="5" s="1"/>
  <c r="BH955" i="5"/>
  <c r="BE955" i="5"/>
  <c r="BC955" i="5"/>
  <c r="BA955" i="5"/>
  <c r="AV955" i="5"/>
  <c r="AU955" i="5"/>
  <c r="AT955" i="5"/>
  <c r="AS955" i="5"/>
  <c r="AR955" i="5"/>
  <c r="AQ955" i="5"/>
  <c r="AP955" i="5"/>
  <c r="AO955" i="5"/>
  <c r="AN955" i="5"/>
  <c r="AM955" i="5"/>
  <c r="AL955" i="5"/>
  <c r="AJ955" i="5"/>
  <c r="AK955" i="5" s="1"/>
  <c r="AD955" i="5"/>
  <c r="AB955" i="5"/>
  <c r="AE955" i="5" s="1"/>
  <c r="AI955" i="5" s="1"/>
  <c r="Z955" i="5"/>
  <c r="Y955" i="5"/>
  <c r="N955" i="5"/>
  <c r="AW955" i="5" s="1"/>
  <c r="BH954" i="5"/>
  <c r="BG954" i="5"/>
  <c r="BF954" i="5"/>
  <c r="BE954" i="5"/>
  <c r="BD954" i="5"/>
  <c r="BC954" i="5"/>
  <c r="BB954" i="5"/>
  <c r="BA954" i="5"/>
  <c r="AV954" i="5"/>
  <c r="AU954" i="5"/>
  <c r="AT954" i="5"/>
  <c r="AS954" i="5"/>
  <c r="AR954" i="5"/>
  <c r="AQ954" i="5"/>
  <c r="AP954" i="5"/>
  <c r="AO954" i="5"/>
  <c r="AN954" i="5"/>
  <c r="AM954" i="5"/>
  <c r="AL954" i="5"/>
  <c r="AD954" i="5"/>
  <c r="AB954" i="5"/>
  <c r="AE954" i="5" s="1"/>
  <c r="AI954" i="5" s="1"/>
  <c r="Z954" i="5"/>
  <c r="AJ954" i="5" s="1"/>
  <c r="AK954" i="5" s="1"/>
  <c r="Y954" i="5"/>
  <c r="N954" i="5"/>
  <c r="AW954" i="5" s="1"/>
  <c r="AZ954" i="5" s="1"/>
  <c r="BE953" i="5"/>
  <c r="BD953" i="5"/>
  <c r="BC953" i="5"/>
  <c r="BB953" i="5"/>
  <c r="BA953" i="5"/>
  <c r="AV953" i="5"/>
  <c r="AU953" i="5"/>
  <c r="AT953" i="5"/>
  <c r="AS953" i="5"/>
  <c r="AR953" i="5"/>
  <c r="AQ953" i="5"/>
  <c r="AP953" i="5"/>
  <c r="AO953" i="5"/>
  <c r="AN953" i="5"/>
  <c r="AM953" i="5"/>
  <c r="AL953" i="5"/>
  <c r="AD953" i="5"/>
  <c r="Z953" i="5"/>
  <c r="Y953" i="5"/>
  <c r="N953" i="5"/>
  <c r="AW953" i="5" s="1"/>
  <c r="BE952" i="5"/>
  <c r="BD952" i="5"/>
  <c r="BC952" i="5"/>
  <c r="BB952" i="5"/>
  <c r="BA952" i="5"/>
  <c r="AV952" i="5"/>
  <c r="AU952" i="5"/>
  <c r="AT952" i="5"/>
  <c r="AS952" i="5"/>
  <c r="AR952" i="5"/>
  <c r="AQ952" i="5"/>
  <c r="AP952" i="5"/>
  <c r="AO952" i="5"/>
  <c r="AN952" i="5"/>
  <c r="AM952" i="5"/>
  <c r="AL952" i="5"/>
  <c r="AJ952" i="5"/>
  <c r="AK952" i="5" s="1"/>
  <c r="AD952" i="5"/>
  <c r="AB952" i="5"/>
  <c r="AE952" i="5" s="1"/>
  <c r="AI952" i="5" s="1"/>
  <c r="Z952" i="5"/>
  <c r="Y952" i="5"/>
  <c r="N952" i="5"/>
  <c r="AW952" i="5" s="1"/>
  <c r="AZ952" i="5" s="1"/>
  <c r="BF951" i="5"/>
  <c r="BE951" i="5"/>
  <c r="BD951" i="5"/>
  <c r="BA951" i="5"/>
  <c r="AV951" i="5"/>
  <c r="AU951" i="5"/>
  <c r="AT951" i="5"/>
  <c r="AS951" i="5"/>
  <c r="AR951" i="5"/>
  <c r="AQ951" i="5"/>
  <c r="AP951" i="5"/>
  <c r="AO951" i="5"/>
  <c r="AN951" i="5"/>
  <c r="AM951" i="5"/>
  <c r="AL951" i="5"/>
  <c r="AJ951" i="5"/>
  <c r="AK951" i="5" s="1"/>
  <c r="AD951" i="5"/>
  <c r="AB951" i="5"/>
  <c r="AE951" i="5" s="1"/>
  <c r="AI951" i="5" s="1"/>
  <c r="Z951" i="5"/>
  <c r="Y951" i="5"/>
  <c r="N951" i="5"/>
  <c r="AW951" i="5" s="1"/>
  <c r="BE950" i="5"/>
  <c r="BD950" i="5"/>
  <c r="BB950" i="5"/>
  <c r="BA950" i="5"/>
  <c r="BC950" i="5" s="1"/>
  <c r="AV950" i="5"/>
  <c r="AU950" i="5"/>
  <c r="AT950" i="5"/>
  <c r="AS950" i="5"/>
  <c r="AR950" i="5"/>
  <c r="AQ950" i="5"/>
  <c r="AP950" i="5"/>
  <c r="AO950" i="5"/>
  <c r="AN950" i="5"/>
  <c r="AM950" i="5"/>
  <c r="AL950" i="5"/>
  <c r="AD950" i="5"/>
  <c r="Z950" i="5"/>
  <c r="Y950" i="5"/>
  <c r="N950" i="5"/>
  <c r="AW950" i="5" s="1"/>
  <c r="AZ950" i="5" s="1"/>
  <c r="BH949" i="5"/>
  <c r="BG949" i="5"/>
  <c r="BF949" i="5"/>
  <c r="BE949" i="5"/>
  <c r="BA949" i="5"/>
  <c r="AV949" i="5"/>
  <c r="AU949" i="5"/>
  <c r="AT949" i="5"/>
  <c r="AS949" i="5"/>
  <c r="AR949" i="5"/>
  <c r="AQ949" i="5"/>
  <c r="AP949" i="5"/>
  <c r="AO949" i="5"/>
  <c r="AN949" i="5"/>
  <c r="AM949" i="5"/>
  <c r="AL949" i="5"/>
  <c r="AJ949" i="5"/>
  <c r="AK949" i="5" s="1"/>
  <c r="AD949" i="5"/>
  <c r="AB949" i="5"/>
  <c r="AE949" i="5" s="1"/>
  <c r="AI949" i="5" s="1"/>
  <c r="Z949" i="5"/>
  <c r="Y949" i="5"/>
  <c r="N949" i="5"/>
  <c r="AW949" i="5" s="1"/>
  <c r="BH948" i="5"/>
  <c r="BG948" i="5"/>
  <c r="BF948" i="5"/>
  <c r="BE948" i="5"/>
  <c r="BA948" i="5"/>
  <c r="AV948" i="5"/>
  <c r="AU948" i="5"/>
  <c r="AT948" i="5"/>
  <c r="AS948" i="5"/>
  <c r="AR948" i="5"/>
  <c r="AQ948" i="5"/>
  <c r="AP948" i="5"/>
  <c r="AO948" i="5"/>
  <c r="AN948" i="5"/>
  <c r="AM948" i="5"/>
  <c r="AL948" i="5"/>
  <c r="AD948" i="5"/>
  <c r="Z948" i="5"/>
  <c r="Y948" i="5"/>
  <c r="N948" i="5"/>
  <c r="AW948" i="5" s="1"/>
  <c r="AZ948" i="5" s="1"/>
  <c r="BE947" i="5"/>
  <c r="BC947" i="5"/>
  <c r="BB947" i="5"/>
  <c r="BA947" i="5"/>
  <c r="BD947" i="5" s="1"/>
  <c r="AV947" i="5"/>
  <c r="AU947" i="5"/>
  <c r="AT947" i="5"/>
  <c r="AS947" i="5"/>
  <c r="AR947" i="5"/>
  <c r="AQ947" i="5"/>
  <c r="AP947" i="5"/>
  <c r="AO947" i="5"/>
  <c r="AN947" i="5"/>
  <c r="AM947" i="5"/>
  <c r="AL947" i="5"/>
  <c r="AJ947" i="5"/>
  <c r="AK947" i="5" s="1"/>
  <c r="AD947" i="5"/>
  <c r="Z947" i="5"/>
  <c r="AB947" i="5" s="1"/>
  <c r="AE947" i="5" s="1"/>
  <c r="AI947" i="5" s="1"/>
  <c r="Y947" i="5"/>
  <c r="N947" i="5"/>
  <c r="AW947" i="5" s="1"/>
  <c r="BH946" i="5"/>
  <c r="BG946" i="5"/>
  <c r="BF946" i="5"/>
  <c r="BE946" i="5"/>
  <c r="BC946" i="5"/>
  <c r="BA946" i="5"/>
  <c r="AV946" i="5"/>
  <c r="AU946" i="5"/>
  <c r="AT946" i="5"/>
  <c r="AS946" i="5"/>
  <c r="AR946" i="5"/>
  <c r="AQ946" i="5"/>
  <c r="AP946" i="5"/>
  <c r="AO946" i="5"/>
  <c r="AN946" i="5"/>
  <c r="AM946" i="5"/>
  <c r="AL946" i="5"/>
  <c r="AD946" i="5"/>
  <c r="Z946" i="5"/>
  <c r="Y946" i="5"/>
  <c r="N946" i="5"/>
  <c r="AW946" i="5" s="1"/>
  <c r="AZ946" i="5" s="1"/>
  <c r="BE945" i="5"/>
  <c r="BD945" i="5"/>
  <c r="BC945" i="5"/>
  <c r="BB945" i="5"/>
  <c r="BA945" i="5"/>
  <c r="AV945" i="5"/>
  <c r="AU945" i="5"/>
  <c r="AT945" i="5"/>
  <c r="AS945" i="5"/>
  <c r="AR945" i="5"/>
  <c r="AQ945" i="5"/>
  <c r="AP945" i="5"/>
  <c r="AO945" i="5"/>
  <c r="AN945" i="5"/>
  <c r="AM945" i="5"/>
  <c r="AL945" i="5"/>
  <c r="AJ945" i="5"/>
  <c r="AK945" i="5" s="1"/>
  <c r="AD945" i="5"/>
  <c r="AB945" i="5"/>
  <c r="AE945" i="5" s="1"/>
  <c r="AI945" i="5" s="1"/>
  <c r="Z945" i="5"/>
  <c r="Y945" i="5"/>
  <c r="N945" i="5"/>
  <c r="AW945" i="5" s="1"/>
  <c r="BE944" i="5"/>
  <c r="BD944" i="5"/>
  <c r="BC944" i="5"/>
  <c r="BB944" i="5"/>
  <c r="BA944" i="5"/>
  <c r="AV944" i="5"/>
  <c r="AU944" i="5"/>
  <c r="AT944" i="5"/>
  <c r="AS944" i="5"/>
  <c r="AR944" i="5"/>
  <c r="AQ944" i="5"/>
  <c r="AP944" i="5"/>
  <c r="AO944" i="5"/>
  <c r="AN944" i="5"/>
  <c r="AM944" i="5"/>
  <c r="AL944" i="5"/>
  <c r="AJ944" i="5"/>
  <c r="AK944" i="5" s="1"/>
  <c r="AD944" i="5"/>
  <c r="AB944" i="5"/>
  <c r="AE944" i="5" s="1"/>
  <c r="AI944" i="5" s="1"/>
  <c r="Z944" i="5"/>
  <c r="Y944" i="5"/>
  <c r="N944" i="5"/>
  <c r="AW944" i="5" s="1"/>
  <c r="AZ944" i="5" s="1"/>
  <c r="BE943" i="5"/>
  <c r="BD943" i="5"/>
  <c r="BA943" i="5"/>
  <c r="AV943" i="5"/>
  <c r="AU943" i="5"/>
  <c r="AT943" i="5"/>
  <c r="AS943" i="5"/>
  <c r="AR943" i="5"/>
  <c r="AQ943" i="5"/>
  <c r="AP943" i="5"/>
  <c r="AO943" i="5"/>
  <c r="AN943" i="5"/>
  <c r="AM943" i="5"/>
  <c r="AL943" i="5"/>
  <c r="AJ943" i="5"/>
  <c r="AK943" i="5" s="1"/>
  <c r="AD943" i="5"/>
  <c r="AB943" i="5"/>
  <c r="AE943" i="5" s="1"/>
  <c r="AI943" i="5" s="1"/>
  <c r="Z943" i="5"/>
  <c r="Y943" i="5"/>
  <c r="N943" i="5"/>
  <c r="AW943" i="5" s="1"/>
  <c r="BH942" i="5"/>
  <c r="BG942" i="5"/>
  <c r="BF942" i="5"/>
  <c r="BE942" i="5"/>
  <c r="BD942" i="5"/>
  <c r="BC942" i="5"/>
  <c r="BB942" i="5"/>
  <c r="BA942" i="5"/>
  <c r="AV942" i="5"/>
  <c r="AU942" i="5"/>
  <c r="AT942" i="5"/>
  <c r="AS942" i="5"/>
  <c r="AR942" i="5"/>
  <c r="AQ942" i="5"/>
  <c r="AP942" i="5"/>
  <c r="AO942" i="5"/>
  <c r="AN942" i="5"/>
  <c r="AM942" i="5"/>
  <c r="AL942" i="5"/>
  <c r="AD942" i="5"/>
  <c r="Z942" i="5"/>
  <c r="Y942" i="5"/>
  <c r="N942" i="5"/>
  <c r="AW942" i="5" s="1"/>
  <c r="AZ942" i="5" s="1"/>
  <c r="BH941" i="5"/>
  <c r="BG941" i="5"/>
  <c r="BF941" i="5"/>
  <c r="BE941" i="5"/>
  <c r="BA941" i="5"/>
  <c r="AV941" i="5"/>
  <c r="AU941" i="5"/>
  <c r="AT941" i="5"/>
  <c r="AS941" i="5"/>
  <c r="AR941" i="5"/>
  <c r="AQ941" i="5"/>
  <c r="AP941" i="5"/>
  <c r="AO941" i="5"/>
  <c r="AN941" i="5"/>
  <c r="AM941" i="5"/>
  <c r="AL941" i="5"/>
  <c r="AJ941" i="5"/>
  <c r="AK941" i="5" s="1"/>
  <c r="AD941" i="5"/>
  <c r="AB941" i="5"/>
  <c r="AE941" i="5" s="1"/>
  <c r="AI941" i="5" s="1"/>
  <c r="Z941" i="5"/>
  <c r="Y941" i="5"/>
  <c r="N941" i="5"/>
  <c r="AW941" i="5" s="1"/>
  <c r="BH940" i="5"/>
  <c r="BG940" i="5"/>
  <c r="BF940" i="5"/>
  <c r="BE940" i="5"/>
  <c r="BA940" i="5"/>
  <c r="AZ940" i="5"/>
  <c r="AV940" i="5"/>
  <c r="AU940" i="5"/>
  <c r="AT940" i="5"/>
  <c r="AS940" i="5"/>
  <c r="AR940" i="5"/>
  <c r="AQ940" i="5"/>
  <c r="AP940" i="5"/>
  <c r="AO940" i="5"/>
  <c r="AN940" i="5"/>
  <c r="AM940" i="5"/>
  <c r="AL940" i="5"/>
  <c r="AD940" i="5"/>
  <c r="AB940" i="5"/>
  <c r="AE940" i="5" s="1"/>
  <c r="AI940" i="5" s="1"/>
  <c r="Z940" i="5"/>
  <c r="AJ940" i="5" s="1"/>
  <c r="AK940" i="5" s="1"/>
  <c r="Y940" i="5"/>
  <c r="N940" i="5"/>
  <c r="AW940" i="5" s="1"/>
  <c r="BH939" i="5"/>
  <c r="BG939" i="5"/>
  <c r="BF939" i="5"/>
  <c r="BE939" i="5"/>
  <c r="BD939" i="5"/>
  <c r="BC939" i="5"/>
  <c r="BB939" i="5"/>
  <c r="BA939" i="5"/>
  <c r="AV939" i="5"/>
  <c r="AU939" i="5"/>
  <c r="AT939" i="5"/>
  <c r="AS939" i="5"/>
  <c r="AR939" i="5"/>
  <c r="AQ939" i="5"/>
  <c r="AP939" i="5"/>
  <c r="AO939" i="5"/>
  <c r="AN939" i="5"/>
  <c r="AM939" i="5"/>
  <c r="AL939" i="5"/>
  <c r="AJ939" i="5"/>
  <c r="AK939" i="5" s="1"/>
  <c r="AD939" i="5"/>
  <c r="AB939" i="5"/>
  <c r="AE939" i="5" s="1"/>
  <c r="AI939" i="5" s="1"/>
  <c r="Z939" i="5"/>
  <c r="Y939" i="5"/>
  <c r="N939" i="5"/>
  <c r="AW939" i="5" s="1"/>
  <c r="BG938" i="5"/>
  <c r="BF938" i="5"/>
  <c r="BE938" i="5"/>
  <c r="BH938" i="5" s="1"/>
  <c r="BD938" i="5"/>
  <c r="BA938" i="5"/>
  <c r="AX938" i="5"/>
  <c r="AV938" i="5"/>
  <c r="AU938" i="5"/>
  <c r="AT938" i="5"/>
  <c r="AS938" i="5"/>
  <c r="AR938" i="5"/>
  <c r="AQ938" i="5"/>
  <c r="AP938" i="5"/>
  <c r="AO938" i="5"/>
  <c r="AN938" i="5"/>
  <c r="AM938" i="5"/>
  <c r="AL938" i="5"/>
  <c r="AJ938" i="5"/>
  <c r="AK938" i="5" s="1"/>
  <c r="AD938" i="5"/>
  <c r="AB938" i="5"/>
  <c r="AE938" i="5" s="1"/>
  <c r="AI938" i="5" s="1"/>
  <c r="Z938" i="5"/>
  <c r="Y938" i="5"/>
  <c r="N938" i="5"/>
  <c r="AW938" i="5" s="1"/>
  <c r="BH937" i="5"/>
  <c r="BG937" i="5"/>
  <c r="BF937" i="5"/>
  <c r="BE937" i="5"/>
  <c r="BA937" i="5"/>
  <c r="AZ937" i="5"/>
  <c r="AX937" i="5"/>
  <c r="AV937" i="5"/>
  <c r="AU937" i="5"/>
  <c r="AT937" i="5"/>
  <c r="AS937" i="5"/>
  <c r="AR937" i="5"/>
  <c r="AQ937" i="5"/>
  <c r="AP937" i="5"/>
  <c r="AO937" i="5"/>
  <c r="AN937" i="5"/>
  <c r="AM937" i="5"/>
  <c r="AL937" i="5"/>
  <c r="AD937" i="5"/>
  <c r="Z937" i="5"/>
  <c r="Y937" i="5"/>
  <c r="N937" i="5"/>
  <c r="AW937" i="5" s="1"/>
  <c r="AY937" i="5" s="1"/>
  <c r="BE936" i="5"/>
  <c r="BD936" i="5"/>
  <c r="BC936" i="5"/>
  <c r="BB936" i="5"/>
  <c r="BA936" i="5"/>
  <c r="AZ936" i="5"/>
  <c r="AX936" i="5"/>
  <c r="AV936" i="5"/>
  <c r="AU936" i="5"/>
  <c r="AT936" i="5"/>
  <c r="AS936" i="5"/>
  <c r="AR936" i="5"/>
  <c r="AQ936" i="5"/>
  <c r="AP936" i="5"/>
  <c r="AO936" i="5"/>
  <c r="AN936" i="5"/>
  <c r="AM936" i="5"/>
  <c r="AL936" i="5"/>
  <c r="AJ936" i="5"/>
  <c r="AK936" i="5" s="1"/>
  <c r="AD936" i="5"/>
  <c r="AB936" i="5"/>
  <c r="AE936" i="5" s="1"/>
  <c r="AI936" i="5" s="1"/>
  <c r="Z936" i="5"/>
  <c r="Y936" i="5"/>
  <c r="N936" i="5"/>
  <c r="AW936" i="5" s="1"/>
  <c r="AY936" i="5" s="1"/>
  <c r="BH935" i="5"/>
  <c r="BE935" i="5"/>
  <c r="BG935" i="5" s="1"/>
  <c r="BD935" i="5"/>
  <c r="BC935" i="5"/>
  <c r="BB935" i="5"/>
  <c r="BA935" i="5"/>
  <c r="AX935" i="5"/>
  <c r="AV935" i="5"/>
  <c r="AU935" i="5"/>
  <c r="AT935" i="5"/>
  <c r="AS935" i="5"/>
  <c r="AR935" i="5"/>
  <c r="AQ935" i="5"/>
  <c r="AP935" i="5"/>
  <c r="AO935" i="5"/>
  <c r="AN935" i="5"/>
  <c r="AM935" i="5"/>
  <c r="AL935" i="5"/>
  <c r="AJ935" i="5"/>
  <c r="AK935" i="5" s="1"/>
  <c r="AD935" i="5"/>
  <c r="AB935" i="5"/>
  <c r="Z935" i="5"/>
  <c r="Y935" i="5"/>
  <c r="N935" i="5"/>
  <c r="AW935" i="5" s="1"/>
  <c r="AY935" i="5" s="1"/>
  <c r="BH934" i="5"/>
  <c r="BG934" i="5"/>
  <c r="BF934" i="5"/>
  <c r="BE934" i="5"/>
  <c r="BA934" i="5"/>
  <c r="AV934" i="5"/>
  <c r="AU934" i="5"/>
  <c r="AT934" i="5"/>
  <c r="AS934" i="5"/>
  <c r="AR934" i="5"/>
  <c r="AQ934" i="5"/>
  <c r="AP934" i="5"/>
  <c r="AO934" i="5"/>
  <c r="AN934" i="5"/>
  <c r="AM934" i="5"/>
  <c r="AL934" i="5"/>
  <c r="AD934" i="5"/>
  <c r="Z934" i="5"/>
  <c r="AJ934" i="5" s="1"/>
  <c r="AK934" i="5" s="1"/>
  <c r="Y934" i="5"/>
  <c r="N934" i="5"/>
  <c r="AW934" i="5" s="1"/>
  <c r="BH933" i="5"/>
  <c r="BG933" i="5"/>
  <c r="BF933" i="5"/>
  <c r="BE933" i="5"/>
  <c r="BD933" i="5"/>
  <c r="BB933" i="5"/>
  <c r="BA933" i="5"/>
  <c r="BC933" i="5" s="1"/>
  <c r="AX933" i="5"/>
  <c r="AV933" i="5"/>
  <c r="AU933" i="5"/>
  <c r="AT933" i="5"/>
  <c r="AS933" i="5"/>
  <c r="AR933" i="5"/>
  <c r="AQ933" i="5"/>
  <c r="AP933" i="5"/>
  <c r="AO933" i="5"/>
  <c r="AN933" i="5"/>
  <c r="AM933" i="5"/>
  <c r="AL933" i="5"/>
  <c r="AJ933" i="5"/>
  <c r="AK933" i="5" s="1"/>
  <c r="AD933" i="5"/>
  <c r="AB933" i="5"/>
  <c r="Z933" i="5"/>
  <c r="Y933" i="5"/>
  <c r="N933" i="5"/>
  <c r="AW933" i="5" s="1"/>
  <c r="AZ933" i="5" s="1"/>
  <c r="BH932" i="5"/>
  <c r="BG932" i="5"/>
  <c r="BF932" i="5"/>
  <c r="BE932" i="5"/>
  <c r="BD932" i="5"/>
  <c r="BC932" i="5"/>
  <c r="BB932" i="5"/>
  <c r="BA932" i="5"/>
  <c r="AV932" i="5"/>
  <c r="AU932" i="5"/>
  <c r="AT932" i="5"/>
  <c r="AS932" i="5"/>
  <c r="AR932" i="5"/>
  <c r="AQ932" i="5"/>
  <c r="AP932" i="5"/>
  <c r="AO932" i="5"/>
  <c r="AN932" i="5"/>
  <c r="AM932" i="5"/>
  <c r="AL932" i="5"/>
  <c r="AD932" i="5"/>
  <c r="Z932" i="5"/>
  <c r="AJ932" i="5" s="1"/>
  <c r="AK932" i="5" s="1"/>
  <c r="Y932" i="5"/>
  <c r="N932" i="5"/>
  <c r="AW932" i="5" s="1"/>
  <c r="BH931" i="5"/>
  <c r="BG931" i="5"/>
  <c r="BF931" i="5"/>
  <c r="BE931" i="5"/>
  <c r="BA931" i="5"/>
  <c r="AX931" i="5"/>
  <c r="AV931" i="5"/>
  <c r="AU931" i="5"/>
  <c r="AT931" i="5"/>
  <c r="AS931" i="5"/>
  <c r="AR931" i="5"/>
  <c r="AQ931" i="5"/>
  <c r="AP931" i="5"/>
  <c r="AO931" i="5"/>
  <c r="AN931" i="5"/>
  <c r="AM931" i="5"/>
  <c r="AL931" i="5"/>
  <c r="AD931" i="5"/>
  <c r="Z931" i="5"/>
  <c r="Y931" i="5"/>
  <c r="N931" i="5"/>
  <c r="AW931" i="5" s="1"/>
  <c r="AZ931" i="5" s="1"/>
  <c r="BH930" i="5"/>
  <c r="BF930" i="5"/>
  <c r="BE930" i="5"/>
  <c r="BG930" i="5" s="1"/>
  <c r="BD930" i="5"/>
  <c r="BC930" i="5"/>
  <c r="BB930" i="5"/>
  <c r="BA930" i="5"/>
  <c r="AZ930" i="5"/>
  <c r="AV930" i="5"/>
  <c r="AU930" i="5"/>
  <c r="AT930" i="5"/>
  <c r="AS930" i="5"/>
  <c r="AR930" i="5"/>
  <c r="AQ930" i="5"/>
  <c r="AP930" i="5"/>
  <c r="AO930" i="5"/>
  <c r="AN930" i="5"/>
  <c r="AM930" i="5"/>
  <c r="AL930" i="5"/>
  <c r="AD930" i="5"/>
  <c r="Z930" i="5"/>
  <c r="AJ930" i="5" s="1"/>
  <c r="AK930" i="5" s="1"/>
  <c r="Y930" i="5"/>
  <c r="N930" i="5"/>
  <c r="AW930" i="5" s="1"/>
  <c r="AX930" i="5" s="1"/>
  <c r="BH929" i="5"/>
  <c r="BE929" i="5"/>
  <c r="BG929" i="5" s="1"/>
  <c r="BD929" i="5"/>
  <c r="BC929" i="5"/>
  <c r="BB929" i="5"/>
  <c r="BA929" i="5"/>
  <c r="AX929" i="5"/>
  <c r="AV929" i="5"/>
  <c r="AU929" i="5"/>
  <c r="AT929" i="5"/>
  <c r="AS929" i="5"/>
  <c r="AR929" i="5"/>
  <c r="AQ929" i="5"/>
  <c r="AP929" i="5"/>
  <c r="AO929" i="5"/>
  <c r="AN929" i="5"/>
  <c r="AM929" i="5"/>
  <c r="AL929" i="5"/>
  <c r="AJ929" i="5"/>
  <c r="AK929" i="5" s="1"/>
  <c r="AD929" i="5"/>
  <c r="AB929" i="5"/>
  <c r="Z929" i="5"/>
  <c r="Y929" i="5"/>
  <c r="N929" i="5"/>
  <c r="AW929" i="5" s="1"/>
  <c r="AZ929" i="5" s="1"/>
  <c r="BG928" i="5"/>
  <c r="BE928" i="5"/>
  <c r="BF928" i="5" s="1"/>
  <c r="BD928" i="5"/>
  <c r="BC928" i="5"/>
  <c r="BB928" i="5"/>
  <c r="BA928" i="5"/>
  <c r="AZ928" i="5"/>
  <c r="AV928" i="5"/>
  <c r="AU928" i="5"/>
  <c r="AT928" i="5"/>
  <c r="AS928" i="5"/>
  <c r="AR928" i="5"/>
  <c r="AQ928" i="5"/>
  <c r="AP928" i="5"/>
  <c r="AO928" i="5"/>
  <c r="AN928" i="5"/>
  <c r="AM928" i="5"/>
  <c r="AL928" i="5"/>
  <c r="AD928" i="5"/>
  <c r="Z928" i="5"/>
  <c r="AJ928" i="5" s="1"/>
  <c r="AK928" i="5" s="1"/>
  <c r="Y928" i="5"/>
  <c r="N928" i="5"/>
  <c r="AW928" i="5" s="1"/>
  <c r="AX928" i="5" s="1"/>
  <c r="BH927" i="5"/>
  <c r="BE927" i="5"/>
  <c r="BF927" i="5" s="1"/>
  <c r="BD927" i="5"/>
  <c r="BC927" i="5"/>
  <c r="BB927" i="5"/>
  <c r="BA927" i="5"/>
  <c r="AV927" i="5"/>
  <c r="AU927" i="5"/>
  <c r="AT927" i="5"/>
  <c r="AS927" i="5"/>
  <c r="AR927" i="5"/>
  <c r="AQ927" i="5"/>
  <c r="AP927" i="5"/>
  <c r="AO927" i="5"/>
  <c r="AN927" i="5"/>
  <c r="AM927" i="5"/>
  <c r="AL927" i="5"/>
  <c r="AJ927" i="5"/>
  <c r="AK927" i="5" s="1"/>
  <c r="AD927" i="5"/>
  <c r="AB927" i="5"/>
  <c r="Z927" i="5"/>
  <c r="Y927" i="5"/>
  <c r="N927" i="5"/>
  <c r="AW927" i="5" s="1"/>
  <c r="BH926" i="5"/>
  <c r="BG926" i="5"/>
  <c r="BF926" i="5"/>
  <c r="BE926" i="5"/>
  <c r="BB926" i="5"/>
  <c r="BA926" i="5"/>
  <c r="AV926" i="5"/>
  <c r="AU926" i="5"/>
  <c r="AT926" i="5"/>
  <c r="AS926" i="5"/>
  <c r="AR926" i="5"/>
  <c r="AQ926" i="5"/>
  <c r="AP926" i="5"/>
  <c r="AO926" i="5"/>
  <c r="AN926" i="5"/>
  <c r="AM926" i="5"/>
  <c r="AL926" i="5"/>
  <c r="AD926" i="5"/>
  <c r="Z926" i="5"/>
  <c r="AJ926" i="5" s="1"/>
  <c r="AK926" i="5" s="1"/>
  <c r="Y926" i="5"/>
  <c r="N926" i="5"/>
  <c r="AW926" i="5" s="1"/>
  <c r="AX926" i="5" s="1"/>
  <c r="BH925" i="5"/>
  <c r="BG925" i="5"/>
  <c r="BF925" i="5"/>
  <c r="BE925" i="5"/>
  <c r="BD925" i="5"/>
  <c r="BA925" i="5"/>
  <c r="AV925" i="5"/>
  <c r="AU925" i="5"/>
  <c r="AT925" i="5"/>
  <c r="AS925" i="5"/>
  <c r="AR925" i="5"/>
  <c r="AQ925" i="5"/>
  <c r="AP925" i="5"/>
  <c r="AO925" i="5"/>
  <c r="AN925" i="5"/>
  <c r="AM925" i="5"/>
  <c r="AL925" i="5"/>
  <c r="AD925" i="5"/>
  <c r="Z925" i="5"/>
  <c r="Y925" i="5"/>
  <c r="N925" i="5"/>
  <c r="AW925" i="5" s="1"/>
  <c r="AZ925" i="5" s="1"/>
  <c r="BH924" i="5"/>
  <c r="BG924" i="5"/>
  <c r="BF924" i="5"/>
  <c r="BE924" i="5"/>
  <c r="BC924" i="5"/>
  <c r="BB924" i="5"/>
  <c r="BA924" i="5"/>
  <c r="BD924" i="5" s="1"/>
  <c r="AV924" i="5"/>
  <c r="AU924" i="5"/>
  <c r="AT924" i="5"/>
  <c r="AS924" i="5"/>
  <c r="AR924" i="5"/>
  <c r="AQ924" i="5"/>
  <c r="AP924" i="5"/>
  <c r="AO924" i="5"/>
  <c r="AN924" i="5"/>
  <c r="AM924" i="5"/>
  <c r="AL924" i="5"/>
  <c r="AD924" i="5"/>
  <c r="Z924" i="5"/>
  <c r="Y924" i="5"/>
  <c r="N924" i="5"/>
  <c r="AW924" i="5" s="1"/>
  <c r="BH923" i="5"/>
  <c r="BG923" i="5"/>
  <c r="BF923" i="5"/>
  <c r="BE923" i="5"/>
  <c r="BA923" i="5"/>
  <c r="AV923" i="5"/>
  <c r="AU923" i="5"/>
  <c r="AT923" i="5"/>
  <c r="AS923" i="5"/>
  <c r="AR923" i="5"/>
  <c r="AQ923" i="5"/>
  <c r="AP923" i="5"/>
  <c r="AO923" i="5"/>
  <c r="AN923" i="5"/>
  <c r="AM923" i="5"/>
  <c r="AL923" i="5"/>
  <c r="AD923" i="5"/>
  <c r="AB923" i="5"/>
  <c r="Z923" i="5"/>
  <c r="Y923" i="5"/>
  <c r="N923" i="5"/>
  <c r="AW923" i="5" s="1"/>
  <c r="BG922" i="5"/>
  <c r="BE922" i="5"/>
  <c r="BD922" i="5"/>
  <c r="BC922" i="5"/>
  <c r="BB922" i="5"/>
  <c r="BA922" i="5"/>
  <c r="AV922" i="5"/>
  <c r="AU922" i="5"/>
  <c r="AT922" i="5"/>
  <c r="AS922" i="5"/>
  <c r="AR922" i="5"/>
  <c r="AQ922" i="5"/>
  <c r="AP922" i="5"/>
  <c r="AO922" i="5"/>
  <c r="AN922" i="5"/>
  <c r="AM922" i="5"/>
  <c r="AL922" i="5"/>
  <c r="AD922" i="5"/>
  <c r="Z922" i="5"/>
  <c r="Y922" i="5"/>
  <c r="N922" i="5"/>
  <c r="AW922" i="5" s="1"/>
  <c r="BE921" i="5"/>
  <c r="BC921" i="5"/>
  <c r="BA921" i="5"/>
  <c r="AY921" i="5"/>
  <c r="AX921" i="5"/>
  <c r="AV921" i="5"/>
  <c r="AU921" i="5"/>
  <c r="AT921" i="5"/>
  <c r="AS921" i="5"/>
  <c r="AR921" i="5"/>
  <c r="AQ921" i="5"/>
  <c r="AP921" i="5"/>
  <c r="AO921" i="5"/>
  <c r="AN921" i="5"/>
  <c r="AM921" i="5"/>
  <c r="AL921" i="5"/>
  <c r="AJ921" i="5"/>
  <c r="AK921" i="5" s="1"/>
  <c r="AD921" i="5"/>
  <c r="AB921" i="5"/>
  <c r="Z921" i="5"/>
  <c r="Y921" i="5"/>
  <c r="N921" i="5"/>
  <c r="AW921" i="5" s="1"/>
  <c r="AZ921" i="5" s="1"/>
  <c r="BE920" i="5"/>
  <c r="BA920" i="5"/>
  <c r="BD920" i="5" s="1"/>
  <c r="AV920" i="5"/>
  <c r="AU920" i="5"/>
  <c r="AT920" i="5"/>
  <c r="AS920" i="5"/>
  <c r="AR920" i="5"/>
  <c r="AQ920" i="5"/>
  <c r="AP920" i="5"/>
  <c r="AO920" i="5"/>
  <c r="AN920" i="5"/>
  <c r="AM920" i="5"/>
  <c r="AL920" i="5"/>
  <c r="AD920" i="5"/>
  <c r="AB920" i="5"/>
  <c r="Z920" i="5"/>
  <c r="Y920" i="5"/>
  <c r="N920" i="5"/>
  <c r="AW920" i="5" s="1"/>
  <c r="BE919" i="5"/>
  <c r="BD919" i="5"/>
  <c r="BA919" i="5"/>
  <c r="AV919" i="5"/>
  <c r="AU919" i="5"/>
  <c r="AT919" i="5"/>
  <c r="AS919" i="5"/>
  <c r="AR919" i="5"/>
  <c r="AQ919" i="5"/>
  <c r="AP919" i="5"/>
  <c r="AO919" i="5"/>
  <c r="AN919" i="5"/>
  <c r="AM919" i="5"/>
  <c r="AL919" i="5"/>
  <c r="AJ919" i="5"/>
  <c r="AK919" i="5" s="1"/>
  <c r="AD919" i="5"/>
  <c r="AB919" i="5"/>
  <c r="Z919" i="5"/>
  <c r="Y919" i="5"/>
  <c r="N919" i="5"/>
  <c r="AW919" i="5" s="1"/>
  <c r="BE918" i="5"/>
  <c r="BD918" i="5"/>
  <c r="BA918" i="5"/>
  <c r="AV918" i="5"/>
  <c r="AU918" i="5"/>
  <c r="AT918" i="5"/>
  <c r="AS918" i="5"/>
  <c r="AR918" i="5"/>
  <c r="AQ918" i="5"/>
  <c r="AP918" i="5"/>
  <c r="AO918" i="5"/>
  <c r="AN918" i="5"/>
  <c r="AM918" i="5"/>
  <c r="AL918" i="5"/>
  <c r="AD918" i="5"/>
  <c r="AB918" i="5"/>
  <c r="Z918" i="5"/>
  <c r="Y918" i="5"/>
  <c r="N918" i="5"/>
  <c r="AW918" i="5" s="1"/>
  <c r="BE917" i="5"/>
  <c r="BD917" i="5"/>
  <c r="BA917" i="5"/>
  <c r="AW917" i="5"/>
  <c r="AV917" i="5"/>
  <c r="AU917" i="5"/>
  <c r="AT917" i="5"/>
  <c r="AS917" i="5"/>
  <c r="AR917" i="5"/>
  <c r="AQ917" i="5"/>
  <c r="AP917" i="5"/>
  <c r="AO917" i="5"/>
  <c r="AN917" i="5"/>
  <c r="AM917" i="5"/>
  <c r="AL917" i="5"/>
  <c r="AJ917" i="5"/>
  <c r="AK917" i="5" s="1"/>
  <c r="AD917" i="5"/>
  <c r="AB917" i="5"/>
  <c r="Z917" i="5"/>
  <c r="Y917" i="5"/>
  <c r="N917" i="5"/>
  <c r="BE916" i="5"/>
  <c r="BA916" i="5"/>
  <c r="BD916" i="5" s="1"/>
  <c r="AV916" i="5"/>
  <c r="AU916" i="5"/>
  <c r="AT916" i="5"/>
  <c r="AS916" i="5"/>
  <c r="AR916" i="5"/>
  <c r="AQ916" i="5"/>
  <c r="AP916" i="5"/>
  <c r="AO916" i="5"/>
  <c r="AN916" i="5"/>
  <c r="AM916" i="5"/>
  <c r="AL916" i="5"/>
  <c r="AD916" i="5"/>
  <c r="Z916" i="5"/>
  <c r="Y916" i="5"/>
  <c r="N916" i="5"/>
  <c r="AW916" i="5" s="1"/>
  <c r="BE915" i="5"/>
  <c r="BA915" i="5"/>
  <c r="BD915" i="5" s="1"/>
  <c r="AW915" i="5"/>
  <c r="AV915" i="5"/>
  <c r="AU915" i="5"/>
  <c r="AT915" i="5"/>
  <c r="AS915" i="5"/>
  <c r="AR915" i="5"/>
  <c r="AQ915" i="5"/>
  <c r="AP915" i="5"/>
  <c r="AO915" i="5"/>
  <c r="AN915" i="5"/>
  <c r="AM915" i="5"/>
  <c r="AL915" i="5"/>
  <c r="AD915" i="5"/>
  <c r="Z915" i="5"/>
  <c r="Y915" i="5"/>
  <c r="N915" i="5"/>
  <c r="BE914" i="5"/>
  <c r="BA914" i="5"/>
  <c r="BD914" i="5" s="1"/>
  <c r="AV914" i="5"/>
  <c r="AU914" i="5"/>
  <c r="AT914" i="5"/>
  <c r="AS914" i="5"/>
  <c r="AR914" i="5"/>
  <c r="AQ914" i="5"/>
  <c r="AP914" i="5"/>
  <c r="AO914" i="5"/>
  <c r="AN914" i="5"/>
  <c r="AM914" i="5"/>
  <c r="AL914" i="5"/>
  <c r="AD914" i="5"/>
  <c r="Z914" i="5"/>
  <c r="Y914" i="5"/>
  <c r="N914" i="5"/>
  <c r="AW914" i="5" s="1"/>
  <c r="BE913" i="5"/>
  <c r="BD913" i="5"/>
  <c r="BA913" i="5"/>
  <c r="AW913" i="5"/>
  <c r="AV913" i="5"/>
  <c r="AU913" i="5"/>
  <c r="AT913" i="5"/>
  <c r="AS913" i="5"/>
  <c r="AR913" i="5"/>
  <c r="AQ913" i="5"/>
  <c r="AP913" i="5"/>
  <c r="AO913" i="5"/>
  <c r="AN913" i="5"/>
  <c r="AM913" i="5"/>
  <c r="AL913" i="5"/>
  <c r="AJ913" i="5"/>
  <c r="AK913" i="5" s="1"/>
  <c r="AD913" i="5"/>
  <c r="AB913" i="5"/>
  <c r="Z913" i="5"/>
  <c r="Y913" i="5"/>
  <c r="N913" i="5"/>
  <c r="BE912" i="5"/>
  <c r="BA912" i="5"/>
  <c r="BD912" i="5" s="1"/>
  <c r="AV912" i="5"/>
  <c r="AU912" i="5"/>
  <c r="AT912" i="5"/>
  <c r="AS912" i="5"/>
  <c r="AR912" i="5"/>
  <c r="AQ912" i="5"/>
  <c r="AP912" i="5"/>
  <c r="AO912" i="5"/>
  <c r="AN912" i="5"/>
  <c r="AM912" i="5"/>
  <c r="AL912" i="5"/>
  <c r="AD912" i="5"/>
  <c r="AB912" i="5"/>
  <c r="Z912" i="5"/>
  <c r="Y912" i="5"/>
  <c r="N912" i="5"/>
  <c r="AW912" i="5" s="1"/>
  <c r="BE911" i="5"/>
  <c r="BD911" i="5"/>
  <c r="BA911" i="5"/>
  <c r="AV911" i="5"/>
  <c r="AU911" i="5"/>
  <c r="AT911" i="5"/>
  <c r="AS911" i="5"/>
  <c r="AR911" i="5"/>
  <c r="AQ911" i="5"/>
  <c r="AP911" i="5"/>
  <c r="AO911" i="5"/>
  <c r="AN911" i="5"/>
  <c r="AM911" i="5"/>
  <c r="AL911" i="5"/>
  <c r="AJ911" i="5"/>
  <c r="AK911" i="5" s="1"/>
  <c r="AD911" i="5"/>
  <c r="AB911" i="5"/>
  <c r="Z911" i="5"/>
  <c r="Y911" i="5"/>
  <c r="N911" i="5"/>
  <c r="AW911" i="5" s="1"/>
  <c r="BE910" i="5"/>
  <c r="BD910" i="5"/>
  <c r="BA910" i="5"/>
  <c r="AV910" i="5"/>
  <c r="AU910" i="5"/>
  <c r="AT910" i="5"/>
  <c r="AS910" i="5"/>
  <c r="AR910" i="5"/>
  <c r="AQ910" i="5"/>
  <c r="AP910" i="5"/>
  <c r="AO910" i="5"/>
  <c r="AN910" i="5"/>
  <c r="AM910" i="5"/>
  <c r="AL910" i="5"/>
  <c r="AD910" i="5"/>
  <c r="AB910" i="5"/>
  <c r="Z910" i="5"/>
  <c r="Y910" i="5"/>
  <c r="N910" i="5"/>
  <c r="AW910" i="5" s="1"/>
  <c r="BE909" i="5"/>
  <c r="BD909" i="5"/>
  <c r="BA909" i="5"/>
  <c r="AW909" i="5"/>
  <c r="AV909" i="5"/>
  <c r="AU909" i="5"/>
  <c r="AT909" i="5"/>
  <c r="AS909" i="5"/>
  <c r="AR909" i="5"/>
  <c r="AQ909" i="5"/>
  <c r="AP909" i="5"/>
  <c r="AO909" i="5"/>
  <c r="AN909" i="5"/>
  <c r="AM909" i="5"/>
  <c r="AL909" i="5"/>
  <c r="AD909" i="5"/>
  <c r="Z909" i="5"/>
  <c r="AB909" i="5" s="1"/>
  <c r="Y909" i="5"/>
  <c r="N909" i="5"/>
  <c r="BH908" i="5"/>
  <c r="BE908" i="5"/>
  <c r="BF908" i="5" s="1"/>
  <c r="BD908" i="5"/>
  <c r="BC908" i="5"/>
  <c r="BA908" i="5"/>
  <c r="BB908" i="5" s="1"/>
  <c r="AV908" i="5"/>
  <c r="AU908" i="5"/>
  <c r="AT908" i="5"/>
  <c r="AS908" i="5"/>
  <c r="AR908" i="5"/>
  <c r="AQ908" i="5"/>
  <c r="AP908" i="5"/>
  <c r="AO908" i="5"/>
  <c r="AN908" i="5"/>
  <c r="AM908" i="5"/>
  <c r="AL908" i="5"/>
  <c r="AD908" i="5"/>
  <c r="Z908" i="5"/>
  <c r="AB908" i="5" s="1"/>
  <c r="Y908" i="5"/>
  <c r="N908" i="5"/>
  <c r="AW908" i="5" s="1"/>
  <c r="BE907" i="5"/>
  <c r="BD907" i="5"/>
  <c r="BC907" i="5"/>
  <c r="BA907" i="5"/>
  <c r="BB907" i="5" s="1"/>
  <c r="AW907" i="5"/>
  <c r="AV907" i="5"/>
  <c r="AU907" i="5"/>
  <c r="AT907" i="5"/>
  <c r="AS907" i="5"/>
  <c r="AR907" i="5"/>
  <c r="AQ907" i="5"/>
  <c r="AP907" i="5"/>
  <c r="AO907" i="5"/>
  <c r="AN907" i="5"/>
  <c r="AM907" i="5"/>
  <c r="AL907" i="5"/>
  <c r="AD907" i="5"/>
  <c r="Z907" i="5"/>
  <c r="AB907" i="5" s="1"/>
  <c r="Y907" i="5"/>
  <c r="N907" i="5"/>
  <c r="BE906" i="5"/>
  <c r="BD906" i="5"/>
  <c r="BA906" i="5"/>
  <c r="AV906" i="5"/>
  <c r="AU906" i="5"/>
  <c r="AT906" i="5"/>
  <c r="AS906" i="5"/>
  <c r="AR906" i="5"/>
  <c r="AQ906" i="5"/>
  <c r="AP906" i="5"/>
  <c r="AO906" i="5"/>
  <c r="AN906" i="5"/>
  <c r="AM906" i="5"/>
  <c r="AL906" i="5"/>
  <c r="AD906" i="5"/>
  <c r="AB906" i="5"/>
  <c r="Z906" i="5"/>
  <c r="Y906" i="5"/>
  <c r="N906" i="5"/>
  <c r="AW906" i="5" s="1"/>
  <c r="BE905" i="5"/>
  <c r="BA905" i="5"/>
  <c r="AV905" i="5"/>
  <c r="AU905" i="5"/>
  <c r="AT905" i="5"/>
  <c r="AS905" i="5"/>
  <c r="AR905" i="5"/>
  <c r="AQ905" i="5"/>
  <c r="AP905" i="5"/>
  <c r="AO905" i="5"/>
  <c r="AN905" i="5"/>
  <c r="AM905" i="5"/>
  <c r="AL905" i="5"/>
  <c r="AD905" i="5"/>
  <c r="Z905" i="5"/>
  <c r="AB905" i="5" s="1"/>
  <c r="Y905" i="5"/>
  <c r="N905" i="5"/>
  <c r="AW905" i="5" s="1"/>
  <c r="BE904" i="5"/>
  <c r="BD904" i="5"/>
  <c r="BC904" i="5"/>
  <c r="BA904" i="5"/>
  <c r="BB904" i="5" s="1"/>
  <c r="AV904" i="5"/>
  <c r="AU904" i="5"/>
  <c r="AT904" i="5"/>
  <c r="AS904" i="5"/>
  <c r="AR904" i="5"/>
  <c r="AQ904" i="5"/>
  <c r="AP904" i="5"/>
  <c r="AO904" i="5"/>
  <c r="AN904" i="5"/>
  <c r="AM904" i="5"/>
  <c r="AL904" i="5"/>
  <c r="AD904" i="5"/>
  <c r="Z904" i="5"/>
  <c r="AB904" i="5" s="1"/>
  <c r="Y904" i="5"/>
  <c r="N904" i="5"/>
  <c r="AW904" i="5" s="1"/>
  <c r="BH903" i="5"/>
  <c r="BE903" i="5"/>
  <c r="BF903" i="5" s="1"/>
  <c r="BD903" i="5"/>
  <c r="BC903" i="5"/>
  <c r="BA903" i="5"/>
  <c r="BB903" i="5" s="1"/>
  <c r="AV903" i="5"/>
  <c r="AU903" i="5"/>
  <c r="AT903" i="5"/>
  <c r="AS903" i="5"/>
  <c r="AR903" i="5"/>
  <c r="AQ903" i="5"/>
  <c r="AP903" i="5"/>
  <c r="AO903" i="5"/>
  <c r="AN903" i="5"/>
  <c r="AM903" i="5"/>
  <c r="AL903" i="5"/>
  <c r="AK903" i="5"/>
  <c r="AD903" i="5"/>
  <c r="Z903" i="5"/>
  <c r="AJ903" i="5" s="1"/>
  <c r="Y903" i="5"/>
  <c r="N903" i="5"/>
  <c r="AW903" i="5" s="1"/>
  <c r="BE902" i="5"/>
  <c r="BA902" i="5"/>
  <c r="AV902" i="5"/>
  <c r="AU902" i="5"/>
  <c r="AT902" i="5"/>
  <c r="AS902" i="5"/>
  <c r="AR902" i="5"/>
  <c r="AQ902" i="5"/>
  <c r="AP902" i="5"/>
  <c r="AO902" i="5"/>
  <c r="AN902" i="5"/>
  <c r="AM902" i="5"/>
  <c r="AL902" i="5"/>
  <c r="AD902" i="5"/>
  <c r="Z902" i="5"/>
  <c r="AJ902" i="5" s="1"/>
  <c r="AK902" i="5" s="1"/>
  <c r="Y902" i="5"/>
  <c r="N902" i="5"/>
  <c r="AW902" i="5" s="1"/>
  <c r="BE901" i="5"/>
  <c r="BA901" i="5"/>
  <c r="AV901" i="5"/>
  <c r="AU901" i="5"/>
  <c r="AT901" i="5"/>
  <c r="AS901" i="5"/>
  <c r="AR901" i="5"/>
  <c r="AQ901" i="5"/>
  <c r="AP901" i="5"/>
  <c r="AO901" i="5"/>
  <c r="AN901" i="5"/>
  <c r="AM901" i="5"/>
  <c r="AL901" i="5"/>
  <c r="AD901" i="5"/>
  <c r="Z901" i="5"/>
  <c r="AJ901" i="5" s="1"/>
  <c r="AK901" i="5" s="1"/>
  <c r="Y901" i="5"/>
  <c r="N901" i="5"/>
  <c r="AW901" i="5" s="1"/>
  <c r="BE900" i="5"/>
  <c r="BA900" i="5"/>
  <c r="AV900" i="5"/>
  <c r="AU900" i="5"/>
  <c r="AT900" i="5"/>
  <c r="AS900" i="5"/>
  <c r="AR900" i="5"/>
  <c r="AQ900" i="5"/>
  <c r="AP900" i="5"/>
  <c r="AO900" i="5"/>
  <c r="AN900" i="5"/>
  <c r="AM900" i="5"/>
  <c r="AL900" i="5"/>
  <c r="AK900" i="5"/>
  <c r="AD900" i="5"/>
  <c r="Z900" i="5"/>
  <c r="AJ900" i="5" s="1"/>
  <c r="Y900" i="5"/>
  <c r="N900" i="5"/>
  <c r="AW900" i="5" s="1"/>
  <c r="BE899" i="5"/>
  <c r="BA899" i="5"/>
  <c r="AV899" i="5"/>
  <c r="AU899" i="5"/>
  <c r="AT899" i="5"/>
  <c r="AS899" i="5"/>
  <c r="AR899" i="5"/>
  <c r="AQ899" i="5"/>
  <c r="AP899" i="5"/>
  <c r="AO899" i="5"/>
  <c r="AN899" i="5"/>
  <c r="AM899" i="5"/>
  <c r="AL899" i="5"/>
  <c r="AD899" i="5"/>
  <c r="Z899" i="5"/>
  <c r="AJ899" i="5" s="1"/>
  <c r="AK899" i="5" s="1"/>
  <c r="Y899" i="5"/>
  <c r="N899" i="5"/>
  <c r="AW899" i="5" s="1"/>
  <c r="BE898" i="5"/>
  <c r="BA898" i="5"/>
  <c r="AV898" i="5"/>
  <c r="AU898" i="5"/>
  <c r="AT898" i="5"/>
  <c r="AS898" i="5"/>
  <c r="AR898" i="5"/>
  <c r="AQ898" i="5"/>
  <c r="AP898" i="5"/>
  <c r="AO898" i="5"/>
  <c r="AN898" i="5"/>
  <c r="AM898" i="5"/>
  <c r="AL898" i="5"/>
  <c r="AD898" i="5"/>
  <c r="Z898" i="5"/>
  <c r="AJ898" i="5" s="1"/>
  <c r="AK898" i="5" s="1"/>
  <c r="Y898" i="5"/>
  <c r="N898" i="5"/>
  <c r="AW898" i="5" s="1"/>
  <c r="BE897" i="5"/>
  <c r="BA897" i="5"/>
  <c r="AV897" i="5"/>
  <c r="AU897" i="5"/>
  <c r="AT897" i="5"/>
  <c r="AS897" i="5"/>
  <c r="AR897" i="5"/>
  <c r="AQ897" i="5"/>
  <c r="AP897" i="5"/>
  <c r="AO897" i="5"/>
  <c r="AN897" i="5"/>
  <c r="AM897" i="5"/>
  <c r="AL897" i="5"/>
  <c r="AD897" i="5"/>
  <c r="Z897" i="5"/>
  <c r="AJ897" i="5" s="1"/>
  <c r="AK897" i="5" s="1"/>
  <c r="Y897" i="5"/>
  <c r="N897" i="5"/>
  <c r="AW897" i="5" s="1"/>
  <c r="BE896" i="5"/>
  <c r="BA896" i="5"/>
  <c r="AV896" i="5"/>
  <c r="AU896" i="5"/>
  <c r="AT896" i="5"/>
  <c r="AS896" i="5"/>
  <c r="AR896" i="5"/>
  <c r="AQ896" i="5"/>
  <c r="AP896" i="5"/>
  <c r="AO896" i="5"/>
  <c r="AN896" i="5"/>
  <c r="AM896" i="5"/>
  <c r="AL896" i="5"/>
  <c r="AK896" i="5"/>
  <c r="AD896" i="5"/>
  <c r="Z896" i="5"/>
  <c r="AJ896" i="5" s="1"/>
  <c r="Y896" i="5"/>
  <c r="N896" i="5"/>
  <c r="AW896" i="5" s="1"/>
  <c r="BE895" i="5"/>
  <c r="BA895" i="5"/>
  <c r="AV895" i="5"/>
  <c r="AU895" i="5"/>
  <c r="AT895" i="5"/>
  <c r="AS895" i="5"/>
  <c r="AR895" i="5"/>
  <c r="AQ895" i="5"/>
  <c r="AP895" i="5"/>
  <c r="AO895" i="5"/>
  <c r="AN895" i="5"/>
  <c r="AM895" i="5"/>
  <c r="AL895" i="5"/>
  <c r="AK895" i="5"/>
  <c r="AD895" i="5"/>
  <c r="Z895" i="5"/>
  <c r="AJ895" i="5" s="1"/>
  <c r="Y895" i="5"/>
  <c r="N895" i="5"/>
  <c r="AW895" i="5" s="1"/>
  <c r="BE894" i="5"/>
  <c r="BA894" i="5"/>
  <c r="AV894" i="5"/>
  <c r="AU894" i="5"/>
  <c r="AT894" i="5"/>
  <c r="AS894" i="5"/>
  <c r="AR894" i="5"/>
  <c r="AQ894" i="5"/>
  <c r="AP894" i="5"/>
  <c r="AO894" i="5"/>
  <c r="AN894" i="5"/>
  <c r="AM894" i="5"/>
  <c r="AL894" i="5"/>
  <c r="AD894" i="5"/>
  <c r="Z894" i="5"/>
  <c r="AJ894" i="5" s="1"/>
  <c r="AK894" i="5" s="1"/>
  <c r="Y894" i="5"/>
  <c r="N894" i="5"/>
  <c r="AW894" i="5" s="1"/>
  <c r="BE893" i="5"/>
  <c r="BA893" i="5"/>
  <c r="AV893" i="5"/>
  <c r="AU893" i="5"/>
  <c r="AT893" i="5"/>
  <c r="AS893" i="5"/>
  <c r="AR893" i="5"/>
  <c r="AQ893" i="5"/>
  <c r="AP893" i="5"/>
  <c r="AO893" i="5"/>
  <c r="AN893" i="5"/>
  <c r="AM893" i="5"/>
  <c r="AL893" i="5"/>
  <c r="AD893" i="5"/>
  <c r="Z893" i="5"/>
  <c r="AJ893" i="5" s="1"/>
  <c r="AK893" i="5" s="1"/>
  <c r="Y893" i="5"/>
  <c r="N893" i="5"/>
  <c r="AW893" i="5" s="1"/>
  <c r="BE892" i="5"/>
  <c r="BA892" i="5"/>
  <c r="AV892" i="5"/>
  <c r="AU892" i="5"/>
  <c r="AT892" i="5"/>
  <c r="AS892" i="5"/>
  <c r="AR892" i="5"/>
  <c r="AQ892" i="5"/>
  <c r="AP892" i="5"/>
  <c r="AO892" i="5"/>
  <c r="AN892" i="5"/>
  <c r="AM892" i="5"/>
  <c r="AL892" i="5"/>
  <c r="AK892" i="5"/>
  <c r="AD892" i="5"/>
  <c r="Z892" i="5"/>
  <c r="AJ892" i="5" s="1"/>
  <c r="Y892" i="5"/>
  <c r="N892" i="5"/>
  <c r="AW892" i="5" s="1"/>
  <c r="BE891" i="5"/>
  <c r="BA891" i="5"/>
  <c r="AV891" i="5"/>
  <c r="AU891" i="5"/>
  <c r="AT891" i="5"/>
  <c r="AS891" i="5"/>
  <c r="AR891" i="5"/>
  <c r="AQ891" i="5"/>
  <c r="AP891" i="5"/>
  <c r="AO891" i="5"/>
  <c r="AN891" i="5"/>
  <c r="AM891" i="5"/>
  <c r="AL891" i="5"/>
  <c r="AK891" i="5"/>
  <c r="AD891" i="5"/>
  <c r="Z891" i="5"/>
  <c r="AJ891" i="5" s="1"/>
  <c r="Y891" i="5"/>
  <c r="N891" i="5"/>
  <c r="AW891" i="5" s="1"/>
  <c r="BE890" i="5"/>
  <c r="BA890" i="5"/>
  <c r="AV890" i="5"/>
  <c r="AU890" i="5"/>
  <c r="AT890" i="5"/>
  <c r="AS890" i="5"/>
  <c r="AR890" i="5"/>
  <c r="AQ890" i="5"/>
  <c r="AP890" i="5"/>
  <c r="AO890" i="5"/>
  <c r="AN890" i="5"/>
  <c r="AM890" i="5"/>
  <c r="AL890" i="5"/>
  <c r="AK890" i="5"/>
  <c r="AD890" i="5"/>
  <c r="Z890" i="5"/>
  <c r="AJ890" i="5" s="1"/>
  <c r="Y890" i="5"/>
  <c r="N890" i="5"/>
  <c r="AW890" i="5" s="1"/>
  <c r="BF889" i="5"/>
  <c r="BE889" i="5"/>
  <c r="BB889" i="5"/>
  <c r="BA889" i="5"/>
  <c r="AV889" i="5"/>
  <c r="AU889" i="5"/>
  <c r="AT889" i="5"/>
  <c r="AS889" i="5"/>
  <c r="AR889" i="5"/>
  <c r="AQ889" i="5"/>
  <c r="AP889" i="5"/>
  <c r="AO889" i="5"/>
  <c r="AN889" i="5"/>
  <c r="AM889" i="5"/>
  <c r="AL889" i="5"/>
  <c r="AD889" i="5"/>
  <c r="Z889" i="5"/>
  <c r="AJ889" i="5" s="1"/>
  <c r="AK889" i="5" s="1"/>
  <c r="Y889" i="5"/>
  <c r="N889" i="5"/>
  <c r="AW889" i="5" s="1"/>
  <c r="AX889" i="5" s="1"/>
  <c r="BE888" i="5"/>
  <c r="BA888" i="5"/>
  <c r="BB888" i="5" s="1"/>
  <c r="AV888" i="5"/>
  <c r="AU888" i="5"/>
  <c r="AT888" i="5"/>
  <c r="AS888" i="5"/>
  <c r="AR888" i="5"/>
  <c r="AQ888" i="5"/>
  <c r="AP888" i="5"/>
  <c r="AO888" i="5"/>
  <c r="AN888" i="5"/>
  <c r="AM888" i="5"/>
  <c r="AL888" i="5"/>
  <c r="AK888" i="5"/>
  <c r="AD888" i="5"/>
  <c r="Z888" i="5"/>
  <c r="AJ888" i="5" s="1"/>
  <c r="Y888" i="5"/>
  <c r="N888" i="5"/>
  <c r="AW888" i="5" s="1"/>
  <c r="BF887" i="5"/>
  <c r="BE887" i="5"/>
  <c r="BB887" i="5"/>
  <c r="BA887" i="5"/>
  <c r="AV887" i="5"/>
  <c r="AU887" i="5"/>
  <c r="AT887" i="5"/>
  <c r="AS887" i="5"/>
  <c r="AR887" i="5"/>
  <c r="AQ887" i="5"/>
  <c r="AP887" i="5"/>
  <c r="AO887" i="5"/>
  <c r="AN887" i="5"/>
  <c r="AM887" i="5"/>
  <c r="AL887" i="5"/>
  <c r="AD887" i="5"/>
  <c r="Z887" i="5"/>
  <c r="AJ887" i="5" s="1"/>
  <c r="AK887" i="5" s="1"/>
  <c r="Y887" i="5"/>
  <c r="N887" i="5"/>
  <c r="AW887" i="5" s="1"/>
  <c r="BE886" i="5"/>
  <c r="BF886" i="5" s="1"/>
  <c r="BA886" i="5"/>
  <c r="AV886" i="5"/>
  <c r="AU886" i="5"/>
  <c r="AT886" i="5"/>
  <c r="AS886" i="5"/>
  <c r="AR886" i="5"/>
  <c r="AQ886" i="5"/>
  <c r="AP886" i="5"/>
  <c r="AO886" i="5"/>
  <c r="AN886" i="5"/>
  <c r="AM886" i="5"/>
  <c r="AL886" i="5"/>
  <c r="AK886" i="5"/>
  <c r="AD886" i="5"/>
  <c r="Z886" i="5"/>
  <c r="AJ886" i="5" s="1"/>
  <c r="Y886" i="5"/>
  <c r="N886" i="5"/>
  <c r="AW886" i="5" s="1"/>
  <c r="AX886" i="5" s="1"/>
  <c r="BE885" i="5"/>
  <c r="BF885" i="5" s="1"/>
  <c r="BA885" i="5"/>
  <c r="BB885" i="5" s="1"/>
  <c r="AV885" i="5"/>
  <c r="AU885" i="5"/>
  <c r="AT885" i="5"/>
  <c r="AS885" i="5"/>
  <c r="AR885" i="5"/>
  <c r="AQ885" i="5"/>
  <c r="AP885" i="5"/>
  <c r="AO885" i="5"/>
  <c r="AN885" i="5"/>
  <c r="AM885" i="5"/>
  <c r="AL885" i="5"/>
  <c r="AD885" i="5"/>
  <c r="Z885" i="5"/>
  <c r="AJ885" i="5" s="1"/>
  <c r="AK885" i="5" s="1"/>
  <c r="Y885" i="5"/>
  <c r="N885" i="5"/>
  <c r="AW885" i="5" s="1"/>
  <c r="AX885" i="5" s="1"/>
  <c r="BE884" i="5"/>
  <c r="BA884" i="5"/>
  <c r="BB884" i="5" s="1"/>
  <c r="AV884" i="5"/>
  <c r="AU884" i="5"/>
  <c r="AT884" i="5"/>
  <c r="AS884" i="5"/>
  <c r="AR884" i="5"/>
  <c r="AQ884" i="5"/>
  <c r="AP884" i="5"/>
  <c r="AO884" i="5"/>
  <c r="AN884" i="5"/>
  <c r="AM884" i="5"/>
  <c r="AL884" i="5"/>
  <c r="AD884" i="5"/>
  <c r="Z884" i="5"/>
  <c r="AJ884" i="5" s="1"/>
  <c r="AK884" i="5" s="1"/>
  <c r="Y884" i="5"/>
  <c r="N884" i="5"/>
  <c r="AW884" i="5" s="1"/>
  <c r="BE883" i="5"/>
  <c r="BF883" i="5" s="1"/>
  <c r="BA883" i="5"/>
  <c r="BB883" i="5" s="1"/>
  <c r="AV883" i="5"/>
  <c r="AU883" i="5"/>
  <c r="AT883" i="5"/>
  <c r="AS883" i="5"/>
  <c r="AR883" i="5"/>
  <c r="AQ883" i="5"/>
  <c r="AP883" i="5"/>
  <c r="AO883" i="5"/>
  <c r="AN883" i="5"/>
  <c r="AM883" i="5"/>
  <c r="AL883" i="5"/>
  <c r="AD883" i="5"/>
  <c r="Z883" i="5"/>
  <c r="AJ883" i="5" s="1"/>
  <c r="AK883" i="5" s="1"/>
  <c r="Y883" i="5"/>
  <c r="N883" i="5"/>
  <c r="AW883" i="5" s="1"/>
  <c r="BE882" i="5"/>
  <c r="BF882" i="5" s="1"/>
  <c r="BA882" i="5"/>
  <c r="AV882" i="5"/>
  <c r="AU882" i="5"/>
  <c r="AT882" i="5"/>
  <c r="AS882" i="5"/>
  <c r="AR882" i="5"/>
  <c r="AQ882" i="5"/>
  <c r="AP882" i="5"/>
  <c r="AO882" i="5"/>
  <c r="AN882" i="5"/>
  <c r="AM882" i="5"/>
  <c r="AL882" i="5"/>
  <c r="AK882" i="5"/>
  <c r="AD882" i="5"/>
  <c r="Z882" i="5"/>
  <c r="AJ882" i="5" s="1"/>
  <c r="Y882" i="5"/>
  <c r="N882" i="5"/>
  <c r="AW882" i="5" s="1"/>
  <c r="AX882" i="5" s="1"/>
  <c r="BE881" i="5"/>
  <c r="BF881" i="5" s="1"/>
  <c r="BA881" i="5"/>
  <c r="BB881" i="5" s="1"/>
  <c r="AX881" i="5"/>
  <c r="AV881" i="5"/>
  <c r="AU881" i="5"/>
  <c r="AT881" i="5"/>
  <c r="AS881" i="5"/>
  <c r="AR881" i="5"/>
  <c r="AQ881" i="5"/>
  <c r="AP881" i="5"/>
  <c r="AO881" i="5"/>
  <c r="AN881" i="5"/>
  <c r="AM881" i="5"/>
  <c r="AL881" i="5"/>
  <c r="AD881" i="5"/>
  <c r="Z881" i="5"/>
  <c r="AJ881" i="5" s="1"/>
  <c r="AK881" i="5" s="1"/>
  <c r="Y881" i="5"/>
  <c r="N881" i="5"/>
  <c r="AW881" i="5" s="1"/>
  <c r="BE880" i="5"/>
  <c r="BA880" i="5"/>
  <c r="BB880" i="5" s="1"/>
  <c r="AW880" i="5"/>
  <c r="AV880" i="5"/>
  <c r="AU880" i="5"/>
  <c r="AT880" i="5"/>
  <c r="AS880" i="5"/>
  <c r="AR880" i="5"/>
  <c r="AQ880" i="5"/>
  <c r="AP880" i="5"/>
  <c r="AO880" i="5"/>
  <c r="AN880" i="5"/>
  <c r="AM880" i="5"/>
  <c r="AL880" i="5"/>
  <c r="AD880" i="5"/>
  <c r="Z880" i="5"/>
  <c r="Y880" i="5"/>
  <c r="N880" i="5"/>
  <c r="BG879" i="5"/>
  <c r="BE879" i="5"/>
  <c r="BA879" i="5"/>
  <c r="AW879" i="5"/>
  <c r="AV879" i="5"/>
  <c r="AU879" i="5"/>
  <c r="AT879" i="5"/>
  <c r="AS879" i="5"/>
  <c r="AR879" i="5"/>
  <c r="AQ879" i="5"/>
  <c r="AP879" i="5"/>
  <c r="AO879" i="5"/>
  <c r="AN879" i="5"/>
  <c r="AM879" i="5"/>
  <c r="AL879" i="5"/>
  <c r="AD879" i="5"/>
  <c r="Z879" i="5"/>
  <c r="Y879" i="5"/>
  <c r="N879" i="5"/>
  <c r="BE878" i="5"/>
  <c r="BA878" i="5"/>
  <c r="BD878" i="5" s="1"/>
  <c r="AV878" i="5"/>
  <c r="AU878" i="5"/>
  <c r="AT878" i="5"/>
  <c r="AS878" i="5"/>
  <c r="AR878" i="5"/>
  <c r="AQ878" i="5"/>
  <c r="AP878" i="5"/>
  <c r="AO878" i="5"/>
  <c r="AN878" i="5"/>
  <c r="AM878" i="5"/>
  <c r="AL878" i="5"/>
  <c r="AD878" i="5"/>
  <c r="Z878" i="5"/>
  <c r="Y878" i="5"/>
  <c r="N878" i="5"/>
  <c r="AW878" i="5" s="1"/>
  <c r="BF877" i="5"/>
  <c r="BE877" i="5"/>
  <c r="BH877" i="5" s="1"/>
  <c r="BC877" i="5"/>
  <c r="BA877" i="5"/>
  <c r="BD877" i="5" s="1"/>
  <c r="AV877" i="5"/>
  <c r="AU877" i="5"/>
  <c r="AT877" i="5"/>
  <c r="AS877" i="5"/>
  <c r="AR877" i="5"/>
  <c r="AQ877" i="5"/>
  <c r="AP877" i="5"/>
  <c r="AO877" i="5"/>
  <c r="AN877" i="5"/>
  <c r="AM877" i="5"/>
  <c r="AL877" i="5"/>
  <c r="AD877" i="5"/>
  <c r="Z877" i="5"/>
  <c r="Y877" i="5"/>
  <c r="N877" i="5"/>
  <c r="AW877" i="5" s="1"/>
  <c r="AX877" i="5" s="1"/>
  <c r="BE876" i="5"/>
  <c r="BB876" i="5"/>
  <c r="BA876" i="5"/>
  <c r="AW876" i="5"/>
  <c r="AV876" i="5"/>
  <c r="AU876" i="5"/>
  <c r="AT876" i="5"/>
  <c r="AS876" i="5"/>
  <c r="AR876" i="5"/>
  <c r="AQ876" i="5"/>
  <c r="AP876" i="5"/>
  <c r="AO876" i="5"/>
  <c r="AN876" i="5"/>
  <c r="AM876" i="5"/>
  <c r="AL876" i="5"/>
  <c r="AD876" i="5"/>
  <c r="Z876" i="5"/>
  <c r="Y876" i="5"/>
  <c r="N876" i="5"/>
  <c r="BG875" i="5"/>
  <c r="BF875" i="5"/>
  <c r="BE875" i="5"/>
  <c r="BH875" i="5" s="1"/>
  <c r="BA875" i="5"/>
  <c r="AV875" i="5"/>
  <c r="AU875" i="5"/>
  <c r="AT875" i="5"/>
  <c r="AS875" i="5"/>
  <c r="AR875" i="5"/>
  <c r="AQ875" i="5"/>
  <c r="AP875" i="5"/>
  <c r="AO875" i="5"/>
  <c r="AN875" i="5"/>
  <c r="AM875" i="5"/>
  <c r="AL875" i="5"/>
  <c r="AD875" i="5"/>
  <c r="Z875" i="5"/>
  <c r="Y875" i="5"/>
  <c r="N875" i="5"/>
  <c r="AW875" i="5" s="1"/>
  <c r="BG874" i="5"/>
  <c r="BF874" i="5"/>
  <c r="BE874" i="5"/>
  <c r="BH874" i="5" s="1"/>
  <c r="BD874" i="5"/>
  <c r="BA874" i="5"/>
  <c r="BB874" i="5" s="1"/>
  <c r="AV874" i="5"/>
  <c r="AU874" i="5"/>
  <c r="AT874" i="5"/>
  <c r="AS874" i="5"/>
  <c r="AR874" i="5"/>
  <c r="AQ874" i="5"/>
  <c r="AP874" i="5"/>
  <c r="AO874" i="5"/>
  <c r="AN874" i="5"/>
  <c r="AM874" i="5"/>
  <c r="AL874" i="5"/>
  <c r="AJ874" i="5"/>
  <c r="AK874" i="5" s="1"/>
  <c r="AE874" i="5"/>
  <c r="AI874" i="5" s="1"/>
  <c r="AD874" i="5"/>
  <c r="Z874" i="5"/>
  <c r="AB874" i="5" s="1"/>
  <c r="Y874" i="5"/>
  <c r="N874" i="5"/>
  <c r="AW874" i="5" s="1"/>
  <c r="AX874" i="5" s="1"/>
  <c r="BH873" i="5"/>
  <c r="BG873" i="5"/>
  <c r="BF873" i="5"/>
  <c r="BE873" i="5"/>
  <c r="BC873" i="5"/>
  <c r="BA873" i="5"/>
  <c r="AV873" i="5"/>
  <c r="AU873" i="5"/>
  <c r="AT873" i="5"/>
  <c r="AS873" i="5"/>
  <c r="AR873" i="5"/>
  <c r="AQ873" i="5"/>
  <c r="AP873" i="5"/>
  <c r="AO873" i="5"/>
  <c r="AN873" i="5"/>
  <c r="AM873" i="5"/>
  <c r="AL873" i="5"/>
  <c r="AJ873" i="5"/>
  <c r="AK873" i="5" s="1"/>
  <c r="AD873" i="5"/>
  <c r="Z873" i="5"/>
  <c r="Y873" i="5"/>
  <c r="N873" i="5"/>
  <c r="AW873" i="5" s="1"/>
  <c r="BE872" i="5"/>
  <c r="BC872" i="5"/>
  <c r="BB872" i="5"/>
  <c r="BA872" i="5"/>
  <c r="BD872" i="5" s="1"/>
  <c r="AX872" i="5"/>
  <c r="AV872" i="5"/>
  <c r="AU872" i="5"/>
  <c r="AT872" i="5"/>
  <c r="AS872" i="5"/>
  <c r="AR872" i="5"/>
  <c r="AQ872" i="5"/>
  <c r="AP872" i="5"/>
  <c r="AO872" i="5"/>
  <c r="AN872" i="5"/>
  <c r="AM872" i="5"/>
  <c r="AL872" i="5"/>
  <c r="AE872" i="5"/>
  <c r="AI872" i="5" s="1"/>
  <c r="AD872" i="5"/>
  <c r="AB872" i="5"/>
  <c r="Z872" i="5"/>
  <c r="AJ872" i="5" s="1"/>
  <c r="AK872" i="5" s="1"/>
  <c r="Y872" i="5"/>
  <c r="N872" i="5"/>
  <c r="AW872" i="5" s="1"/>
  <c r="BE871" i="5"/>
  <c r="BD871" i="5"/>
  <c r="BC871" i="5"/>
  <c r="BB871" i="5"/>
  <c r="BA871" i="5"/>
  <c r="AV871" i="5"/>
  <c r="AU871" i="5"/>
  <c r="AT871" i="5"/>
  <c r="AS871" i="5"/>
  <c r="AR871" i="5"/>
  <c r="AQ871" i="5"/>
  <c r="AP871" i="5"/>
  <c r="AO871" i="5"/>
  <c r="AN871" i="5"/>
  <c r="AM871" i="5"/>
  <c r="AL871" i="5"/>
  <c r="AJ871" i="5"/>
  <c r="AK871" i="5" s="1"/>
  <c r="AE871" i="5"/>
  <c r="AI871" i="5" s="1"/>
  <c r="AD871" i="5"/>
  <c r="Z871" i="5"/>
  <c r="AB871" i="5" s="1"/>
  <c r="Y871" i="5"/>
  <c r="N871" i="5"/>
  <c r="AW871" i="5" s="1"/>
  <c r="AX871" i="5" s="1"/>
  <c r="BE870" i="5"/>
  <c r="BC870" i="5"/>
  <c r="BA870" i="5"/>
  <c r="AV870" i="5"/>
  <c r="AU870" i="5"/>
  <c r="AT870" i="5"/>
  <c r="AS870" i="5"/>
  <c r="AR870" i="5"/>
  <c r="AQ870" i="5"/>
  <c r="AP870" i="5"/>
  <c r="AO870" i="5"/>
  <c r="AN870" i="5"/>
  <c r="AM870" i="5"/>
  <c r="AL870" i="5"/>
  <c r="AD870" i="5"/>
  <c r="Z870" i="5"/>
  <c r="Y870" i="5"/>
  <c r="N870" i="5"/>
  <c r="AW870" i="5" s="1"/>
  <c r="AX870" i="5" s="1"/>
  <c r="BE869" i="5"/>
  <c r="BC869" i="5"/>
  <c r="BB869" i="5"/>
  <c r="BA869" i="5"/>
  <c r="BD869" i="5" s="1"/>
  <c r="AV869" i="5"/>
  <c r="AU869" i="5"/>
  <c r="AT869" i="5"/>
  <c r="AS869" i="5"/>
  <c r="AR869" i="5"/>
  <c r="AQ869" i="5"/>
  <c r="AP869" i="5"/>
  <c r="AO869" i="5"/>
  <c r="AN869" i="5"/>
  <c r="AM869" i="5"/>
  <c r="AL869" i="5"/>
  <c r="AD869" i="5"/>
  <c r="AB869" i="5"/>
  <c r="Z869" i="5"/>
  <c r="Y869" i="5"/>
  <c r="N869" i="5"/>
  <c r="AW869" i="5" s="1"/>
  <c r="BG868" i="5"/>
  <c r="BE868" i="5"/>
  <c r="BC868" i="5"/>
  <c r="BB868" i="5"/>
  <c r="BA868" i="5"/>
  <c r="BD868" i="5" s="1"/>
  <c r="AX868" i="5"/>
  <c r="AV868" i="5"/>
  <c r="AU868" i="5"/>
  <c r="AT868" i="5"/>
  <c r="AS868" i="5"/>
  <c r="AR868" i="5"/>
  <c r="AQ868" i="5"/>
  <c r="AP868" i="5"/>
  <c r="AO868" i="5"/>
  <c r="AN868" i="5"/>
  <c r="AM868" i="5"/>
  <c r="AL868" i="5"/>
  <c r="AJ868" i="5"/>
  <c r="AK868" i="5" s="1"/>
  <c r="AE868" i="5"/>
  <c r="AI868" i="5" s="1"/>
  <c r="AD868" i="5"/>
  <c r="AB868" i="5"/>
  <c r="Z868" i="5"/>
  <c r="Y868" i="5"/>
  <c r="N868" i="5"/>
  <c r="AW868" i="5" s="1"/>
  <c r="BE867" i="5"/>
  <c r="BD867" i="5"/>
  <c r="BC867" i="5"/>
  <c r="BB867" i="5"/>
  <c r="BA867" i="5"/>
  <c r="AV867" i="5"/>
  <c r="AU867" i="5"/>
  <c r="AT867" i="5"/>
  <c r="AS867" i="5"/>
  <c r="AR867" i="5"/>
  <c r="AQ867" i="5"/>
  <c r="AP867" i="5"/>
  <c r="AO867" i="5"/>
  <c r="AN867" i="5"/>
  <c r="AM867" i="5"/>
  <c r="AL867" i="5"/>
  <c r="AJ867" i="5"/>
  <c r="AK867" i="5" s="1"/>
  <c r="AD867" i="5"/>
  <c r="Z867" i="5"/>
  <c r="Y867" i="5"/>
  <c r="N867" i="5"/>
  <c r="AW867" i="5" s="1"/>
  <c r="AX867" i="5" s="1"/>
  <c r="BG866" i="5"/>
  <c r="BE866" i="5"/>
  <c r="BC866" i="5"/>
  <c r="BB866" i="5"/>
  <c r="BA866" i="5"/>
  <c r="BD866" i="5" s="1"/>
  <c r="AV866" i="5"/>
  <c r="AU866" i="5"/>
  <c r="AT866" i="5"/>
  <c r="AS866" i="5"/>
  <c r="AR866" i="5"/>
  <c r="AQ866" i="5"/>
  <c r="AP866" i="5"/>
  <c r="AO866" i="5"/>
  <c r="AN866" i="5"/>
  <c r="AM866" i="5"/>
  <c r="AL866" i="5"/>
  <c r="AD866" i="5"/>
  <c r="Z866" i="5"/>
  <c r="Y866" i="5"/>
  <c r="N866" i="5"/>
  <c r="AW866" i="5" s="1"/>
  <c r="AX866" i="5" s="1"/>
  <c r="BE865" i="5"/>
  <c r="BD865" i="5"/>
  <c r="BA865" i="5"/>
  <c r="BC865" i="5" s="1"/>
  <c r="AV865" i="5"/>
  <c r="AU865" i="5"/>
  <c r="AT865" i="5"/>
  <c r="AS865" i="5"/>
  <c r="AR865" i="5"/>
  <c r="AQ865" i="5"/>
  <c r="AP865" i="5"/>
  <c r="AO865" i="5"/>
  <c r="AN865" i="5"/>
  <c r="AM865" i="5"/>
  <c r="AL865" i="5"/>
  <c r="AE865" i="5"/>
  <c r="AI865" i="5" s="1"/>
  <c r="AD865" i="5"/>
  <c r="AB865" i="5"/>
  <c r="Z865" i="5"/>
  <c r="AJ865" i="5" s="1"/>
  <c r="AK865" i="5" s="1"/>
  <c r="Y865" i="5"/>
  <c r="N865" i="5"/>
  <c r="AW865" i="5" s="1"/>
  <c r="BE864" i="5"/>
  <c r="BD864" i="5"/>
  <c r="BC864" i="5"/>
  <c r="BA864" i="5"/>
  <c r="BB864" i="5" s="1"/>
  <c r="AV864" i="5"/>
  <c r="AU864" i="5"/>
  <c r="AT864" i="5"/>
  <c r="AS864" i="5"/>
  <c r="AR864" i="5"/>
  <c r="AQ864" i="5"/>
  <c r="AP864" i="5"/>
  <c r="AO864" i="5"/>
  <c r="AN864" i="5"/>
  <c r="AM864" i="5"/>
  <c r="AL864" i="5"/>
  <c r="AJ864" i="5"/>
  <c r="AK864" i="5" s="1"/>
  <c r="AE864" i="5"/>
  <c r="AI864" i="5" s="1"/>
  <c r="AD864" i="5"/>
  <c r="AB864" i="5"/>
  <c r="Z864" i="5"/>
  <c r="Y864" i="5"/>
  <c r="N864" i="5"/>
  <c r="AW864" i="5" s="1"/>
  <c r="AX864" i="5" s="1"/>
  <c r="BH863" i="5"/>
  <c r="BG863" i="5"/>
  <c r="BF863" i="5"/>
  <c r="BE863" i="5"/>
  <c r="BD863" i="5"/>
  <c r="BB863" i="5"/>
  <c r="BA863" i="5"/>
  <c r="BC863" i="5" s="1"/>
  <c r="AX863" i="5"/>
  <c r="AV863" i="5"/>
  <c r="AU863" i="5"/>
  <c r="AT863" i="5"/>
  <c r="AS863" i="5"/>
  <c r="AR863" i="5"/>
  <c r="AQ863" i="5"/>
  <c r="AP863" i="5"/>
  <c r="AO863" i="5"/>
  <c r="AN863" i="5"/>
  <c r="AM863" i="5"/>
  <c r="AL863" i="5"/>
  <c r="AJ863" i="5"/>
  <c r="AK863" i="5" s="1"/>
  <c r="AD863" i="5"/>
  <c r="AB863" i="5"/>
  <c r="Z863" i="5"/>
  <c r="Y863" i="5"/>
  <c r="N863" i="5"/>
  <c r="AW863" i="5" s="1"/>
  <c r="BE862" i="5"/>
  <c r="BD862" i="5"/>
  <c r="BC862" i="5"/>
  <c r="BB862" i="5"/>
  <c r="BA862" i="5"/>
  <c r="AV862" i="5"/>
  <c r="AU862" i="5"/>
  <c r="AT862" i="5"/>
  <c r="AS862" i="5"/>
  <c r="AR862" i="5"/>
  <c r="AQ862" i="5"/>
  <c r="AP862" i="5"/>
  <c r="AO862" i="5"/>
  <c r="AN862" i="5"/>
  <c r="AM862" i="5"/>
  <c r="AL862" i="5"/>
  <c r="AJ862" i="5"/>
  <c r="AK862" i="5" s="1"/>
  <c r="AE862" i="5"/>
  <c r="AI862" i="5" s="1"/>
  <c r="AD862" i="5"/>
  <c r="AB862" i="5"/>
  <c r="Z862" i="5"/>
  <c r="Y862" i="5"/>
  <c r="N862" i="5"/>
  <c r="AW862" i="5" s="1"/>
  <c r="AX862" i="5" s="1"/>
  <c r="BE861" i="5"/>
  <c r="BD861" i="5"/>
  <c r="BA861" i="5"/>
  <c r="AV861" i="5"/>
  <c r="AU861" i="5"/>
  <c r="AT861" i="5"/>
  <c r="AS861" i="5"/>
  <c r="AR861" i="5"/>
  <c r="AQ861" i="5"/>
  <c r="AP861" i="5"/>
  <c r="AO861" i="5"/>
  <c r="AN861" i="5"/>
  <c r="AM861" i="5"/>
  <c r="AL861" i="5"/>
  <c r="AD861" i="5"/>
  <c r="Z861" i="5"/>
  <c r="Y861" i="5"/>
  <c r="N861" i="5"/>
  <c r="AW861" i="5" s="1"/>
  <c r="BF860" i="5"/>
  <c r="BE860" i="5"/>
  <c r="BA860" i="5"/>
  <c r="AX860" i="5"/>
  <c r="AV860" i="5"/>
  <c r="AU860" i="5"/>
  <c r="AT860" i="5"/>
  <c r="AS860" i="5"/>
  <c r="AR860" i="5"/>
  <c r="AQ860" i="5"/>
  <c r="AP860" i="5"/>
  <c r="AO860" i="5"/>
  <c r="AN860" i="5"/>
  <c r="AM860" i="5"/>
  <c r="AL860" i="5"/>
  <c r="AD860" i="5"/>
  <c r="Z860" i="5"/>
  <c r="Y860" i="5"/>
  <c r="N860" i="5"/>
  <c r="AW860" i="5" s="1"/>
  <c r="BH859" i="5"/>
  <c r="BG859" i="5"/>
  <c r="BF859" i="5"/>
  <c r="BE859" i="5"/>
  <c r="BD859" i="5"/>
  <c r="BC859" i="5"/>
  <c r="BB859" i="5"/>
  <c r="BA859" i="5"/>
  <c r="AV859" i="5"/>
  <c r="AU859" i="5"/>
  <c r="AT859" i="5"/>
  <c r="AS859" i="5"/>
  <c r="AR859" i="5"/>
  <c r="AQ859" i="5"/>
  <c r="AP859" i="5"/>
  <c r="AO859" i="5"/>
  <c r="AN859" i="5"/>
  <c r="AM859" i="5"/>
  <c r="AL859" i="5"/>
  <c r="AJ859" i="5"/>
  <c r="AK859" i="5" s="1"/>
  <c r="AE859" i="5"/>
  <c r="AI859" i="5" s="1"/>
  <c r="AD859" i="5"/>
  <c r="AB859" i="5"/>
  <c r="Z859" i="5"/>
  <c r="Y859" i="5"/>
  <c r="N859" i="5"/>
  <c r="AW859" i="5" s="1"/>
  <c r="AX859" i="5" s="1"/>
  <c r="BE858" i="5"/>
  <c r="BH858" i="5" s="1"/>
  <c r="BD858" i="5"/>
  <c r="BC858" i="5"/>
  <c r="BA858" i="5"/>
  <c r="BB858" i="5" s="1"/>
  <c r="AV858" i="5"/>
  <c r="AU858" i="5"/>
  <c r="AT858" i="5"/>
  <c r="AS858" i="5"/>
  <c r="AR858" i="5"/>
  <c r="AQ858" i="5"/>
  <c r="AP858" i="5"/>
  <c r="AO858" i="5"/>
  <c r="AN858" i="5"/>
  <c r="AM858" i="5"/>
  <c r="AL858" i="5"/>
  <c r="AJ858" i="5"/>
  <c r="AK858" i="5" s="1"/>
  <c r="AE858" i="5"/>
  <c r="AI858" i="5" s="1"/>
  <c r="AD858" i="5"/>
  <c r="Z858" i="5"/>
  <c r="AB858" i="5" s="1"/>
  <c r="Y858" i="5"/>
  <c r="N858" i="5"/>
  <c r="AW858" i="5" s="1"/>
  <c r="AX858" i="5" s="1"/>
  <c r="BH857" i="5"/>
  <c r="BE857" i="5"/>
  <c r="BG857" i="5" s="1"/>
  <c r="BC857" i="5"/>
  <c r="BA857" i="5"/>
  <c r="AV857" i="5"/>
  <c r="AU857" i="5"/>
  <c r="AT857" i="5"/>
  <c r="AS857" i="5"/>
  <c r="AR857" i="5"/>
  <c r="AQ857" i="5"/>
  <c r="AP857" i="5"/>
  <c r="AO857" i="5"/>
  <c r="AN857" i="5"/>
  <c r="AM857" i="5"/>
  <c r="AL857" i="5"/>
  <c r="AD857" i="5"/>
  <c r="Z857" i="5"/>
  <c r="Y857" i="5"/>
  <c r="N857" i="5"/>
  <c r="AW857" i="5" s="1"/>
  <c r="BE856" i="5"/>
  <c r="BC856" i="5"/>
  <c r="BB856" i="5"/>
  <c r="BA856" i="5"/>
  <c r="BD856" i="5" s="1"/>
  <c r="AX856" i="5"/>
  <c r="AV856" i="5"/>
  <c r="AU856" i="5"/>
  <c r="AT856" i="5"/>
  <c r="AS856" i="5"/>
  <c r="AR856" i="5"/>
  <c r="AQ856" i="5"/>
  <c r="AP856" i="5"/>
  <c r="AO856" i="5"/>
  <c r="AN856" i="5"/>
  <c r="AM856" i="5"/>
  <c r="AL856" i="5"/>
  <c r="AE856" i="5"/>
  <c r="AI856" i="5" s="1"/>
  <c r="AD856" i="5"/>
  <c r="AB856" i="5"/>
  <c r="Z856" i="5"/>
  <c r="AJ856" i="5" s="1"/>
  <c r="AK856" i="5" s="1"/>
  <c r="Y856" i="5"/>
  <c r="N856" i="5"/>
  <c r="AW856" i="5" s="1"/>
  <c r="BE855" i="5"/>
  <c r="BD855" i="5"/>
  <c r="BC855" i="5"/>
  <c r="BB855" i="5"/>
  <c r="BA855" i="5"/>
  <c r="AX855" i="5"/>
  <c r="AV855" i="5"/>
  <c r="AU855" i="5"/>
  <c r="AT855" i="5"/>
  <c r="AS855" i="5"/>
  <c r="AR855" i="5"/>
  <c r="AQ855" i="5"/>
  <c r="AP855" i="5"/>
  <c r="AO855" i="5"/>
  <c r="AN855" i="5"/>
  <c r="AM855" i="5"/>
  <c r="AL855" i="5"/>
  <c r="AJ855" i="5"/>
  <c r="AK855" i="5" s="1"/>
  <c r="AE855" i="5"/>
  <c r="AI855" i="5" s="1"/>
  <c r="AD855" i="5"/>
  <c r="Z855" i="5"/>
  <c r="AB855" i="5" s="1"/>
  <c r="Y855" i="5"/>
  <c r="N855" i="5"/>
  <c r="AW855" i="5" s="1"/>
  <c r="BE854" i="5"/>
  <c r="BA854" i="5"/>
  <c r="AV854" i="5"/>
  <c r="AU854" i="5"/>
  <c r="AT854" i="5"/>
  <c r="AS854" i="5"/>
  <c r="AR854" i="5"/>
  <c r="AQ854" i="5"/>
  <c r="AP854" i="5"/>
  <c r="AO854" i="5"/>
  <c r="AN854" i="5"/>
  <c r="AM854" i="5"/>
  <c r="AL854" i="5"/>
  <c r="AD854" i="5"/>
  <c r="Z854" i="5"/>
  <c r="Y854" i="5"/>
  <c r="N854" i="5"/>
  <c r="AW854" i="5" s="1"/>
  <c r="AX854" i="5" s="1"/>
  <c r="BH853" i="5"/>
  <c r="BE853" i="5"/>
  <c r="BF853" i="5" s="1"/>
  <c r="BA853" i="5"/>
  <c r="AV853" i="5"/>
  <c r="AU853" i="5"/>
  <c r="AT853" i="5"/>
  <c r="AS853" i="5"/>
  <c r="AR853" i="5"/>
  <c r="AQ853" i="5"/>
  <c r="AP853" i="5"/>
  <c r="AO853" i="5"/>
  <c r="AN853" i="5"/>
  <c r="AM853" i="5"/>
  <c r="AL853" i="5"/>
  <c r="AD853" i="5"/>
  <c r="AB853" i="5"/>
  <c r="Z853" i="5"/>
  <c r="Y853" i="5"/>
  <c r="N853" i="5"/>
  <c r="AW853" i="5" s="1"/>
  <c r="BG852" i="5"/>
  <c r="BE852" i="5"/>
  <c r="BB852" i="5"/>
  <c r="BA852" i="5"/>
  <c r="AX852" i="5"/>
  <c r="AV852" i="5"/>
  <c r="AU852" i="5"/>
  <c r="AT852" i="5"/>
  <c r="AS852" i="5"/>
  <c r="AR852" i="5"/>
  <c r="AQ852" i="5"/>
  <c r="AP852" i="5"/>
  <c r="AO852" i="5"/>
  <c r="AN852" i="5"/>
  <c r="AM852" i="5"/>
  <c r="AL852" i="5"/>
  <c r="AJ852" i="5"/>
  <c r="AK852" i="5" s="1"/>
  <c r="AD852" i="5"/>
  <c r="AB852" i="5"/>
  <c r="AE852" i="5" s="1"/>
  <c r="AI852" i="5" s="1"/>
  <c r="Z852" i="5"/>
  <c r="Y852" i="5"/>
  <c r="N852" i="5"/>
  <c r="AW852" i="5" s="1"/>
  <c r="BE851" i="5"/>
  <c r="BD851" i="5"/>
  <c r="BC851" i="5"/>
  <c r="BB851" i="5"/>
  <c r="BA851" i="5"/>
  <c r="AV851" i="5"/>
  <c r="AU851" i="5"/>
  <c r="AT851" i="5"/>
  <c r="AS851" i="5"/>
  <c r="AR851" i="5"/>
  <c r="AQ851" i="5"/>
  <c r="AP851" i="5"/>
  <c r="AO851" i="5"/>
  <c r="AN851" i="5"/>
  <c r="AM851" i="5"/>
  <c r="AL851" i="5"/>
  <c r="AD851" i="5"/>
  <c r="Z851" i="5"/>
  <c r="Y851" i="5"/>
  <c r="N851" i="5"/>
  <c r="AW851" i="5" s="1"/>
  <c r="AX851" i="5" s="1"/>
  <c r="BE850" i="5"/>
  <c r="BA850" i="5"/>
  <c r="BD850" i="5" s="1"/>
  <c r="AV850" i="5"/>
  <c r="AU850" i="5"/>
  <c r="AT850" i="5"/>
  <c r="AS850" i="5"/>
  <c r="AR850" i="5"/>
  <c r="AQ850" i="5"/>
  <c r="AP850" i="5"/>
  <c r="AO850" i="5"/>
  <c r="AN850" i="5"/>
  <c r="AM850" i="5"/>
  <c r="AL850" i="5"/>
  <c r="AD850" i="5"/>
  <c r="AB850" i="5"/>
  <c r="Z850" i="5"/>
  <c r="Y850" i="5"/>
  <c r="N850" i="5"/>
  <c r="AW850" i="5" s="1"/>
  <c r="AX850" i="5" s="1"/>
  <c r="BG849" i="5"/>
  <c r="BE849" i="5"/>
  <c r="BC849" i="5"/>
  <c r="BB849" i="5"/>
  <c r="BA849" i="5"/>
  <c r="BD849" i="5" s="1"/>
  <c r="AV849" i="5"/>
  <c r="AU849" i="5"/>
  <c r="AT849" i="5"/>
  <c r="AS849" i="5"/>
  <c r="AR849" i="5"/>
  <c r="AQ849" i="5"/>
  <c r="AP849" i="5"/>
  <c r="AO849" i="5"/>
  <c r="AN849" i="5"/>
  <c r="AM849" i="5"/>
  <c r="AL849" i="5"/>
  <c r="AD849" i="5"/>
  <c r="AB849" i="5"/>
  <c r="Z849" i="5"/>
  <c r="Y849" i="5"/>
  <c r="N849" i="5"/>
  <c r="AW849" i="5" s="1"/>
  <c r="BG848" i="5"/>
  <c r="BE848" i="5"/>
  <c r="BH848" i="5" s="1"/>
  <c r="BA848" i="5"/>
  <c r="AV848" i="5"/>
  <c r="AU848" i="5"/>
  <c r="AT848" i="5"/>
  <c r="AS848" i="5"/>
  <c r="AR848" i="5"/>
  <c r="AQ848" i="5"/>
  <c r="AP848" i="5"/>
  <c r="AO848" i="5"/>
  <c r="AN848" i="5"/>
  <c r="AM848" i="5"/>
  <c r="AL848" i="5"/>
  <c r="AJ848" i="5"/>
  <c r="AK848" i="5" s="1"/>
  <c r="AD848" i="5"/>
  <c r="AB848" i="5"/>
  <c r="AE848" i="5" s="1"/>
  <c r="AI848" i="5" s="1"/>
  <c r="Z848" i="5"/>
  <c r="Y848" i="5"/>
  <c r="N848" i="5"/>
  <c r="AW848" i="5" s="1"/>
  <c r="AX848" i="5" s="1"/>
  <c r="BH847" i="5"/>
  <c r="BG847" i="5"/>
  <c r="BF847" i="5"/>
  <c r="BE847" i="5"/>
  <c r="BA847" i="5"/>
  <c r="AX847" i="5"/>
  <c r="AV847" i="5"/>
  <c r="AU847" i="5"/>
  <c r="AT847" i="5"/>
  <c r="AS847" i="5"/>
  <c r="AR847" i="5"/>
  <c r="AQ847" i="5"/>
  <c r="AP847" i="5"/>
  <c r="AO847" i="5"/>
  <c r="AN847" i="5"/>
  <c r="AM847" i="5"/>
  <c r="AL847" i="5"/>
  <c r="AD847" i="5"/>
  <c r="Z847" i="5"/>
  <c r="Y847" i="5"/>
  <c r="N847" i="5"/>
  <c r="AW847" i="5" s="1"/>
  <c r="BE846" i="5"/>
  <c r="BA846" i="5"/>
  <c r="AV846" i="5"/>
  <c r="AU846" i="5"/>
  <c r="AT846" i="5"/>
  <c r="AS846" i="5"/>
  <c r="AR846" i="5"/>
  <c r="AQ846" i="5"/>
  <c r="AP846" i="5"/>
  <c r="AO846" i="5"/>
  <c r="AN846" i="5"/>
  <c r="AM846" i="5"/>
  <c r="AL846" i="5"/>
  <c r="AD846" i="5"/>
  <c r="Z846" i="5"/>
  <c r="AJ846" i="5" s="1"/>
  <c r="AK846" i="5" s="1"/>
  <c r="Y846" i="5"/>
  <c r="N846" i="5"/>
  <c r="AW846" i="5" s="1"/>
  <c r="AX846" i="5" s="1"/>
  <c r="BE845" i="5"/>
  <c r="BD845" i="5"/>
  <c r="BC845" i="5"/>
  <c r="BA845" i="5"/>
  <c r="BB845" i="5" s="1"/>
  <c r="AV845" i="5"/>
  <c r="AU845" i="5"/>
  <c r="AT845" i="5"/>
  <c r="AS845" i="5"/>
  <c r="AR845" i="5"/>
  <c r="AQ845" i="5"/>
  <c r="AP845" i="5"/>
  <c r="AO845" i="5"/>
  <c r="AN845" i="5"/>
  <c r="AM845" i="5"/>
  <c r="AL845" i="5"/>
  <c r="AD845" i="5"/>
  <c r="Z845" i="5"/>
  <c r="Y845" i="5"/>
  <c r="N845" i="5"/>
  <c r="AW845" i="5" s="1"/>
  <c r="BE844" i="5"/>
  <c r="BA844" i="5"/>
  <c r="AV844" i="5"/>
  <c r="AU844" i="5"/>
  <c r="AT844" i="5"/>
  <c r="AS844" i="5"/>
  <c r="AR844" i="5"/>
  <c r="AQ844" i="5"/>
  <c r="AP844" i="5"/>
  <c r="AO844" i="5"/>
  <c r="AN844" i="5"/>
  <c r="AM844" i="5"/>
  <c r="AL844" i="5"/>
  <c r="AD844" i="5"/>
  <c r="Z844" i="5"/>
  <c r="Y844" i="5"/>
  <c r="N844" i="5"/>
  <c r="AW844" i="5" s="1"/>
  <c r="AX844" i="5" s="1"/>
  <c r="BH843" i="5"/>
  <c r="BG843" i="5"/>
  <c r="BF843" i="5"/>
  <c r="BE843" i="5"/>
  <c r="BA843" i="5"/>
  <c r="AX843" i="5"/>
  <c r="AV843" i="5"/>
  <c r="AU843" i="5"/>
  <c r="AT843" i="5"/>
  <c r="AS843" i="5"/>
  <c r="AR843" i="5"/>
  <c r="AQ843" i="5"/>
  <c r="AP843" i="5"/>
  <c r="AO843" i="5"/>
  <c r="AN843" i="5"/>
  <c r="AM843" i="5"/>
  <c r="AL843" i="5"/>
  <c r="AJ843" i="5"/>
  <c r="AK843" i="5" s="1"/>
  <c r="AD843" i="5"/>
  <c r="AB843" i="5"/>
  <c r="AE843" i="5" s="1"/>
  <c r="AI843" i="5" s="1"/>
  <c r="Z843" i="5"/>
  <c r="Y843" i="5"/>
  <c r="N843" i="5"/>
  <c r="AW843" i="5" s="1"/>
  <c r="BE842" i="5"/>
  <c r="BH842" i="5" s="1"/>
  <c r="BD842" i="5"/>
  <c r="BC842" i="5"/>
  <c r="BA842" i="5"/>
  <c r="BB842" i="5" s="1"/>
  <c r="AV842" i="5"/>
  <c r="AU842" i="5"/>
  <c r="AT842" i="5"/>
  <c r="AS842" i="5"/>
  <c r="AR842" i="5"/>
  <c r="AQ842" i="5"/>
  <c r="AP842" i="5"/>
  <c r="AO842" i="5"/>
  <c r="AN842" i="5"/>
  <c r="AM842" i="5"/>
  <c r="AL842" i="5"/>
  <c r="AD842" i="5"/>
  <c r="Z842" i="5"/>
  <c r="Y842" i="5"/>
  <c r="N842" i="5"/>
  <c r="AW842" i="5" s="1"/>
  <c r="AX842" i="5" s="1"/>
  <c r="BG841" i="5"/>
  <c r="BF841" i="5"/>
  <c r="BE841" i="5"/>
  <c r="BH841" i="5" s="1"/>
  <c r="BA841" i="5"/>
  <c r="AV841" i="5"/>
  <c r="AU841" i="5"/>
  <c r="AT841" i="5"/>
  <c r="AS841" i="5"/>
  <c r="AR841" i="5"/>
  <c r="AQ841" i="5"/>
  <c r="AP841" i="5"/>
  <c r="AO841" i="5"/>
  <c r="AN841" i="5"/>
  <c r="AM841" i="5"/>
  <c r="AL841" i="5"/>
  <c r="AJ841" i="5"/>
  <c r="AK841" i="5" s="1"/>
  <c r="AD841" i="5"/>
  <c r="Z841" i="5"/>
  <c r="Y841" i="5"/>
  <c r="N841" i="5"/>
  <c r="AW841" i="5" s="1"/>
  <c r="BH840" i="5"/>
  <c r="BE840" i="5"/>
  <c r="BF840" i="5" s="1"/>
  <c r="BC840" i="5"/>
  <c r="BB840" i="5"/>
  <c r="BA840" i="5"/>
  <c r="BD840" i="5" s="1"/>
  <c r="AX840" i="5"/>
  <c r="AV840" i="5"/>
  <c r="AU840" i="5"/>
  <c r="AT840" i="5"/>
  <c r="AS840" i="5"/>
  <c r="AR840" i="5"/>
  <c r="AQ840" i="5"/>
  <c r="AP840" i="5"/>
  <c r="AO840" i="5"/>
  <c r="AN840" i="5"/>
  <c r="AM840" i="5"/>
  <c r="AL840" i="5"/>
  <c r="AD840" i="5"/>
  <c r="AB840" i="5"/>
  <c r="Z840" i="5"/>
  <c r="Y840" i="5"/>
  <c r="N840" i="5"/>
  <c r="AW840" i="5" s="1"/>
  <c r="BH839" i="5"/>
  <c r="BE839" i="5"/>
  <c r="BG839" i="5" s="1"/>
  <c r="BD839" i="5"/>
  <c r="BC839" i="5"/>
  <c r="BB839" i="5"/>
  <c r="BA839" i="5"/>
  <c r="AX839" i="5"/>
  <c r="AV839" i="5"/>
  <c r="AU839" i="5"/>
  <c r="AT839" i="5"/>
  <c r="AS839" i="5"/>
  <c r="AR839" i="5"/>
  <c r="AQ839" i="5"/>
  <c r="AP839" i="5"/>
  <c r="AO839" i="5"/>
  <c r="AN839" i="5"/>
  <c r="AM839" i="5"/>
  <c r="AL839" i="5"/>
  <c r="AJ839" i="5"/>
  <c r="AK839" i="5" s="1"/>
  <c r="AE839" i="5"/>
  <c r="AI839" i="5" s="1"/>
  <c r="AD839" i="5"/>
  <c r="Z839" i="5"/>
  <c r="AB839" i="5" s="1"/>
  <c r="Y839" i="5"/>
  <c r="N839" i="5"/>
  <c r="AW839" i="5" s="1"/>
  <c r="BE838" i="5"/>
  <c r="BA838" i="5"/>
  <c r="AV838" i="5"/>
  <c r="AU838" i="5"/>
  <c r="AT838" i="5"/>
  <c r="AS838" i="5"/>
  <c r="AR838" i="5"/>
  <c r="AQ838" i="5"/>
  <c r="AP838" i="5"/>
  <c r="AO838" i="5"/>
  <c r="AN838" i="5"/>
  <c r="AM838" i="5"/>
  <c r="AL838" i="5"/>
  <c r="AD838" i="5"/>
  <c r="Z838" i="5"/>
  <c r="Y838" i="5"/>
  <c r="N838" i="5"/>
  <c r="AW838" i="5" s="1"/>
  <c r="AX838" i="5" s="1"/>
  <c r="BH837" i="5"/>
  <c r="BG837" i="5"/>
  <c r="BE837" i="5"/>
  <c r="BF837" i="5" s="1"/>
  <c r="BB837" i="5"/>
  <c r="BA837" i="5"/>
  <c r="AV837" i="5"/>
  <c r="AU837" i="5"/>
  <c r="AT837" i="5"/>
  <c r="AS837" i="5"/>
  <c r="AR837" i="5"/>
  <c r="AQ837" i="5"/>
  <c r="AP837" i="5"/>
  <c r="AO837" i="5"/>
  <c r="AN837" i="5"/>
  <c r="AM837" i="5"/>
  <c r="AL837" i="5"/>
  <c r="AD837" i="5"/>
  <c r="Z837" i="5"/>
  <c r="Y837" i="5"/>
  <c r="N837" i="5"/>
  <c r="AW837" i="5" s="1"/>
  <c r="BE836" i="5"/>
  <c r="BA836" i="5"/>
  <c r="AV836" i="5"/>
  <c r="AU836" i="5"/>
  <c r="AT836" i="5"/>
  <c r="AS836" i="5"/>
  <c r="AR836" i="5"/>
  <c r="AQ836" i="5"/>
  <c r="AP836" i="5"/>
  <c r="AO836" i="5"/>
  <c r="AN836" i="5"/>
  <c r="AM836" i="5"/>
  <c r="AL836" i="5"/>
  <c r="AJ836" i="5"/>
  <c r="AK836" i="5" s="1"/>
  <c r="AE836" i="5"/>
  <c r="AI836" i="5" s="1"/>
  <c r="AD836" i="5"/>
  <c r="AB836" i="5"/>
  <c r="Z836" i="5"/>
  <c r="Y836" i="5"/>
  <c r="N836" i="5"/>
  <c r="AW836" i="5" s="1"/>
  <c r="AX836" i="5" s="1"/>
  <c r="BH835" i="5"/>
  <c r="BG835" i="5"/>
  <c r="BF835" i="5"/>
  <c r="BE835" i="5"/>
  <c r="BD835" i="5"/>
  <c r="BB835" i="5"/>
  <c r="BA835" i="5"/>
  <c r="BC835" i="5" s="1"/>
  <c r="AX835" i="5"/>
  <c r="AV835" i="5"/>
  <c r="AU835" i="5"/>
  <c r="AT835" i="5"/>
  <c r="AS835" i="5"/>
  <c r="AR835" i="5"/>
  <c r="AQ835" i="5"/>
  <c r="AP835" i="5"/>
  <c r="AO835" i="5"/>
  <c r="AN835" i="5"/>
  <c r="AM835" i="5"/>
  <c r="AL835" i="5"/>
  <c r="AD835" i="5"/>
  <c r="Z835" i="5"/>
  <c r="Y835" i="5"/>
  <c r="N835" i="5"/>
  <c r="AW835" i="5" s="1"/>
  <c r="BH834" i="5"/>
  <c r="BG834" i="5"/>
  <c r="BE834" i="5"/>
  <c r="BF834" i="5" s="1"/>
  <c r="BA834" i="5"/>
  <c r="AV834" i="5"/>
  <c r="AU834" i="5"/>
  <c r="AT834" i="5"/>
  <c r="AS834" i="5"/>
  <c r="AR834" i="5"/>
  <c r="AQ834" i="5"/>
  <c r="AP834" i="5"/>
  <c r="AO834" i="5"/>
  <c r="AN834" i="5"/>
  <c r="AM834" i="5"/>
  <c r="AL834" i="5"/>
  <c r="AJ834" i="5"/>
  <c r="AK834" i="5" s="1"/>
  <c r="AD834" i="5"/>
  <c r="Z834" i="5"/>
  <c r="Y834" i="5"/>
  <c r="N834" i="5"/>
  <c r="AW834" i="5" s="1"/>
  <c r="AX834" i="5" s="1"/>
  <c r="BE833" i="5"/>
  <c r="BD833" i="5"/>
  <c r="BC833" i="5"/>
  <c r="BA833" i="5"/>
  <c r="BB833" i="5" s="1"/>
  <c r="AV833" i="5"/>
  <c r="AU833" i="5"/>
  <c r="AT833" i="5"/>
  <c r="AS833" i="5"/>
  <c r="AR833" i="5"/>
  <c r="AQ833" i="5"/>
  <c r="AP833" i="5"/>
  <c r="AO833" i="5"/>
  <c r="AN833" i="5"/>
  <c r="AM833" i="5"/>
  <c r="AL833" i="5"/>
  <c r="AJ833" i="5"/>
  <c r="AK833" i="5" s="1"/>
  <c r="AD833" i="5"/>
  <c r="Z833" i="5"/>
  <c r="AB833" i="5" s="1"/>
  <c r="AE833" i="5" s="1"/>
  <c r="AI833" i="5" s="1"/>
  <c r="Y833" i="5"/>
  <c r="N833" i="5"/>
  <c r="AW833" i="5" s="1"/>
  <c r="BG832" i="5"/>
  <c r="BF832" i="5"/>
  <c r="BE832" i="5"/>
  <c r="BH832" i="5" s="1"/>
  <c r="BD832" i="5"/>
  <c r="BA832" i="5"/>
  <c r="BB832" i="5" s="1"/>
  <c r="AV832" i="5"/>
  <c r="AU832" i="5"/>
  <c r="AT832" i="5"/>
  <c r="AS832" i="5"/>
  <c r="AR832" i="5"/>
  <c r="AQ832" i="5"/>
  <c r="AP832" i="5"/>
  <c r="AO832" i="5"/>
  <c r="AN832" i="5"/>
  <c r="AM832" i="5"/>
  <c r="AL832" i="5"/>
  <c r="AJ832" i="5"/>
  <c r="AK832" i="5" s="1"/>
  <c r="AE832" i="5"/>
  <c r="AI832" i="5" s="1"/>
  <c r="AD832" i="5"/>
  <c r="AB832" i="5"/>
  <c r="Z832" i="5"/>
  <c r="Y832" i="5"/>
  <c r="N832" i="5"/>
  <c r="AW832" i="5" s="1"/>
  <c r="AX832" i="5" s="1"/>
  <c r="BH831" i="5"/>
  <c r="BG831" i="5"/>
  <c r="BF831" i="5"/>
  <c r="BE831" i="5"/>
  <c r="BA831" i="5"/>
  <c r="AX831" i="5"/>
  <c r="AV831" i="5"/>
  <c r="AU831" i="5"/>
  <c r="AT831" i="5"/>
  <c r="AS831" i="5"/>
  <c r="AR831" i="5"/>
  <c r="AQ831" i="5"/>
  <c r="AP831" i="5"/>
  <c r="AO831" i="5"/>
  <c r="AN831" i="5"/>
  <c r="AM831" i="5"/>
  <c r="AL831" i="5"/>
  <c r="AD831" i="5"/>
  <c r="Z831" i="5"/>
  <c r="Y831" i="5"/>
  <c r="N831" i="5"/>
  <c r="AW831" i="5" s="1"/>
  <c r="BE830" i="5"/>
  <c r="BA830" i="5"/>
  <c r="AV830" i="5"/>
  <c r="AU830" i="5"/>
  <c r="AT830" i="5"/>
  <c r="AS830" i="5"/>
  <c r="AR830" i="5"/>
  <c r="AQ830" i="5"/>
  <c r="AP830" i="5"/>
  <c r="AO830" i="5"/>
  <c r="AN830" i="5"/>
  <c r="AM830" i="5"/>
  <c r="AL830" i="5"/>
  <c r="AD830" i="5"/>
  <c r="Z830" i="5"/>
  <c r="Y830" i="5"/>
  <c r="N830" i="5"/>
  <c r="AW830" i="5" s="1"/>
  <c r="AX830" i="5" s="1"/>
  <c r="BG829" i="5"/>
  <c r="BF829" i="5"/>
  <c r="BE829" i="5"/>
  <c r="BH829" i="5" s="1"/>
  <c r="BA829" i="5"/>
  <c r="AV829" i="5"/>
  <c r="AU829" i="5"/>
  <c r="AT829" i="5"/>
  <c r="AS829" i="5"/>
  <c r="AR829" i="5"/>
  <c r="AQ829" i="5"/>
  <c r="AP829" i="5"/>
  <c r="AO829" i="5"/>
  <c r="AN829" i="5"/>
  <c r="AM829" i="5"/>
  <c r="AL829" i="5"/>
  <c r="AJ829" i="5"/>
  <c r="AK829" i="5" s="1"/>
  <c r="AE829" i="5"/>
  <c r="AI829" i="5" s="1"/>
  <c r="AD829" i="5"/>
  <c r="Z829" i="5"/>
  <c r="AB829" i="5" s="1"/>
  <c r="Y829" i="5"/>
  <c r="N829" i="5"/>
  <c r="AW829" i="5" s="1"/>
  <c r="BH828" i="5"/>
  <c r="BG828" i="5"/>
  <c r="BF828" i="5"/>
  <c r="BE828" i="5"/>
  <c r="BA828" i="5"/>
  <c r="AV828" i="5"/>
  <c r="AU828" i="5"/>
  <c r="AT828" i="5"/>
  <c r="AS828" i="5"/>
  <c r="AR828" i="5"/>
  <c r="AQ828" i="5"/>
  <c r="AP828" i="5"/>
  <c r="AO828" i="5"/>
  <c r="AN828" i="5"/>
  <c r="AM828" i="5"/>
  <c r="AL828" i="5"/>
  <c r="AD828" i="5"/>
  <c r="Z828" i="5"/>
  <c r="AJ828" i="5" s="1"/>
  <c r="AK828" i="5" s="1"/>
  <c r="Y828" i="5"/>
  <c r="N828" i="5"/>
  <c r="AW828" i="5" s="1"/>
  <c r="AX828" i="5" s="1"/>
  <c r="BH827" i="5"/>
  <c r="BF827" i="5"/>
  <c r="BE827" i="5"/>
  <c r="BG827" i="5" s="1"/>
  <c r="BA827" i="5"/>
  <c r="AV827" i="5"/>
  <c r="AU827" i="5"/>
  <c r="AT827" i="5"/>
  <c r="AS827" i="5"/>
  <c r="AR827" i="5"/>
  <c r="AQ827" i="5"/>
  <c r="AP827" i="5"/>
  <c r="AO827" i="5"/>
  <c r="AN827" i="5"/>
  <c r="AM827" i="5"/>
  <c r="AL827" i="5"/>
  <c r="AD827" i="5"/>
  <c r="Z827" i="5"/>
  <c r="Y827" i="5"/>
  <c r="N827" i="5"/>
  <c r="AW827" i="5" s="1"/>
  <c r="AX827" i="5" s="1"/>
  <c r="BH826" i="5"/>
  <c r="BG826" i="5"/>
  <c r="BE826" i="5"/>
  <c r="BF826" i="5" s="1"/>
  <c r="BA826" i="5"/>
  <c r="AV826" i="5"/>
  <c r="AU826" i="5"/>
  <c r="AT826" i="5"/>
  <c r="AS826" i="5"/>
  <c r="AR826" i="5"/>
  <c r="AQ826" i="5"/>
  <c r="AP826" i="5"/>
  <c r="AO826" i="5"/>
  <c r="AN826" i="5"/>
  <c r="AM826" i="5"/>
  <c r="AL826" i="5"/>
  <c r="AD826" i="5"/>
  <c r="Z826" i="5"/>
  <c r="Y826" i="5"/>
  <c r="N826" i="5"/>
  <c r="AW826" i="5" s="1"/>
  <c r="AX826" i="5" s="1"/>
  <c r="BH825" i="5"/>
  <c r="BG825" i="5"/>
  <c r="BE825" i="5"/>
  <c r="BF825" i="5" s="1"/>
  <c r="BD825" i="5"/>
  <c r="BC825" i="5"/>
  <c r="BB825" i="5"/>
  <c r="BA825" i="5"/>
  <c r="AV825" i="5"/>
  <c r="AU825" i="5"/>
  <c r="AT825" i="5"/>
  <c r="AS825" i="5"/>
  <c r="AR825" i="5"/>
  <c r="AQ825" i="5"/>
  <c r="AP825" i="5"/>
  <c r="AO825" i="5"/>
  <c r="AN825" i="5"/>
  <c r="AM825" i="5"/>
  <c r="AL825" i="5"/>
  <c r="AE825" i="5"/>
  <c r="AI825" i="5" s="1"/>
  <c r="AD825" i="5"/>
  <c r="AB825" i="5"/>
  <c r="Z825" i="5"/>
  <c r="AJ825" i="5" s="1"/>
  <c r="AK825" i="5" s="1"/>
  <c r="Y825" i="5"/>
  <c r="N825" i="5"/>
  <c r="AW825" i="5" s="1"/>
  <c r="BE824" i="5"/>
  <c r="BD824" i="5"/>
  <c r="BC824" i="5"/>
  <c r="BB824" i="5"/>
  <c r="BA824" i="5"/>
  <c r="AV824" i="5"/>
  <c r="AU824" i="5"/>
  <c r="AT824" i="5"/>
  <c r="AS824" i="5"/>
  <c r="AR824" i="5"/>
  <c r="AQ824" i="5"/>
  <c r="AP824" i="5"/>
  <c r="AO824" i="5"/>
  <c r="AN824" i="5"/>
  <c r="AM824" i="5"/>
  <c r="AL824" i="5"/>
  <c r="AJ824" i="5"/>
  <c r="AK824" i="5" s="1"/>
  <c r="AE824" i="5"/>
  <c r="AI824" i="5" s="1"/>
  <c r="AD824" i="5"/>
  <c r="AB824" i="5"/>
  <c r="Z824" i="5"/>
  <c r="Y824" i="5"/>
  <c r="N824" i="5"/>
  <c r="AW824" i="5" s="1"/>
  <c r="AX824" i="5" s="1"/>
  <c r="BF823" i="5"/>
  <c r="BE823" i="5"/>
  <c r="BA823" i="5"/>
  <c r="AV823" i="5"/>
  <c r="AU823" i="5"/>
  <c r="AT823" i="5"/>
  <c r="AS823" i="5"/>
  <c r="AR823" i="5"/>
  <c r="AQ823" i="5"/>
  <c r="AP823" i="5"/>
  <c r="AO823" i="5"/>
  <c r="AN823" i="5"/>
  <c r="AM823" i="5"/>
  <c r="AL823" i="5"/>
  <c r="AD823" i="5"/>
  <c r="Z823" i="5"/>
  <c r="Y823" i="5"/>
  <c r="N823" i="5"/>
  <c r="AW823" i="5" s="1"/>
  <c r="AX823" i="5" s="1"/>
  <c r="BH822" i="5"/>
  <c r="BG822" i="5"/>
  <c r="BE822" i="5"/>
  <c r="BF822" i="5" s="1"/>
  <c r="BD822" i="5"/>
  <c r="BC822" i="5"/>
  <c r="BB822" i="5"/>
  <c r="BA822" i="5"/>
  <c r="AV822" i="5"/>
  <c r="AU822" i="5"/>
  <c r="AT822" i="5"/>
  <c r="AS822" i="5"/>
  <c r="AR822" i="5"/>
  <c r="AQ822" i="5"/>
  <c r="AP822" i="5"/>
  <c r="AO822" i="5"/>
  <c r="AN822" i="5"/>
  <c r="AM822" i="5"/>
  <c r="AL822" i="5"/>
  <c r="AD822" i="5"/>
  <c r="Z822" i="5"/>
  <c r="Y822" i="5"/>
  <c r="N822" i="5"/>
  <c r="AW822" i="5" s="1"/>
  <c r="AX822" i="5" s="1"/>
  <c r="BE821" i="5"/>
  <c r="BD821" i="5"/>
  <c r="BC821" i="5"/>
  <c r="BB821" i="5"/>
  <c r="BA821" i="5"/>
  <c r="AV821" i="5"/>
  <c r="AU821" i="5"/>
  <c r="AT821" i="5"/>
  <c r="AS821" i="5"/>
  <c r="AR821" i="5"/>
  <c r="AQ821" i="5"/>
  <c r="AP821" i="5"/>
  <c r="AO821" i="5"/>
  <c r="AN821" i="5"/>
  <c r="AM821" i="5"/>
  <c r="AL821" i="5"/>
  <c r="AJ821" i="5"/>
  <c r="AK821" i="5" s="1"/>
  <c r="AE821" i="5"/>
  <c r="AI821" i="5" s="1"/>
  <c r="AD821" i="5"/>
  <c r="AB821" i="5"/>
  <c r="Z821" i="5"/>
  <c r="Y821" i="5"/>
  <c r="N821" i="5"/>
  <c r="AW821" i="5" s="1"/>
  <c r="BF820" i="5"/>
  <c r="BE820" i="5"/>
  <c r="BD820" i="5"/>
  <c r="BC820" i="5"/>
  <c r="BA820" i="5"/>
  <c r="BB820" i="5" s="1"/>
  <c r="AV820" i="5"/>
  <c r="AU820" i="5"/>
  <c r="AT820" i="5"/>
  <c r="AS820" i="5"/>
  <c r="AR820" i="5"/>
  <c r="AQ820" i="5"/>
  <c r="AP820" i="5"/>
  <c r="AO820" i="5"/>
  <c r="AN820" i="5"/>
  <c r="AM820" i="5"/>
  <c r="AL820" i="5"/>
  <c r="AJ820" i="5"/>
  <c r="AK820" i="5" s="1"/>
  <c r="AD820" i="5"/>
  <c r="Z820" i="5"/>
  <c r="Y820" i="5"/>
  <c r="N820" i="5"/>
  <c r="AW820" i="5" s="1"/>
  <c r="AX820" i="5" s="1"/>
  <c r="BH819" i="5"/>
  <c r="BG819" i="5"/>
  <c r="BF819" i="5"/>
  <c r="BE819" i="5"/>
  <c r="BC819" i="5"/>
  <c r="BB819" i="5"/>
  <c r="BA819" i="5"/>
  <c r="BD819" i="5" s="1"/>
  <c r="AX819" i="5"/>
  <c r="AV819" i="5"/>
  <c r="AU819" i="5"/>
  <c r="AT819" i="5"/>
  <c r="AS819" i="5"/>
  <c r="AR819" i="5"/>
  <c r="AQ819" i="5"/>
  <c r="AP819" i="5"/>
  <c r="AO819" i="5"/>
  <c r="AN819" i="5"/>
  <c r="AM819" i="5"/>
  <c r="AL819" i="5"/>
  <c r="AE819" i="5"/>
  <c r="AI819" i="5" s="1"/>
  <c r="AD819" i="5"/>
  <c r="AB819" i="5"/>
  <c r="Z819" i="5"/>
  <c r="AJ819" i="5" s="1"/>
  <c r="AK819" i="5" s="1"/>
  <c r="Y819" i="5"/>
  <c r="N819" i="5"/>
  <c r="AW819" i="5" s="1"/>
  <c r="BE818" i="5"/>
  <c r="BD818" i="5"/>
  <c r="BC818" i="5"/>
  <c r="BB818" i="5"/>
  <c r="BA818" i="5"/>
  <c r="AV818" i="5"/>
  <c r="AU818" i="5"/>
  <c r="AT818" i="5"/>
  <c r="AS818" i="5"/>
  <c r="AR818" i="5"/>
  <c r="AQ818" i="5"/>
  <c r="AP818" i="5"/>
  <c r="AO818" i="5"/>
  <c r="AN818" i="5"/>
  <c r="AM818" i="5"/>
  <c r="AL818" i="5"/>
  <c r="AJ818" i="5"/>
  <c r="AK818" i="5" s="1"/>
  <c r="AE818" i="5"/>
  <c r="AI818" i="5" s="1"/>
  <c r="AD818" i="5"/>
  <c r="AB818" i="5"/>
  <c r="Z818" i="5"/>
  <c r="Y818" i="5"/>
  <c r="N818" i="5"/>
  <c r="AW818" i="5" s="1"/>
  <c r="AX818" i="5" s="1"/>
  <c r="BF817" i="5"/>
  <c r="BE817" i="5"/>
  <c r="BD817" i="5"/>
  <c r="BC817" i="5"/>
  <c r="BA817" i="5"/>
  <c r="BB817" i="5" s="1"/>
  <c r="AV817" i="5"/>
  <c r="AU817" i="5"/>
  <c r="AT817" i="5"/>
  <c r="AS817" i="5"/>
  <c r="AR817" i="5"/>
  <c r="AQ817" i="5"/>
  <c r="AP817" i="5"/>
  <c r="AO817" i="5"/>
  <c r="AN817" i="5"/>
  <c r="AM817" i="5"/>
  <c r="AL817" i="5"/>
  <c r="AJ817" i="5"/>
  <c r="AK817" i="5" s="1"/>
  <c r="AE817" i="5"/>
  <c r="AI817" i="5" s="1"/>
  <c r="AD817" i="5"/>
  <c r="Z817" i="5"/>
  <c r="AB817" i="5" s="1"/>
  <c r="Y817" i="5"/>
  <c r="N817" i="5"/>
  <c r="AW817" i="5" s="1"/>
  <c r="BH816" i="5"/>
  <c r="BG816" i="5"/>
  <c r="BF816" i="5"/>
  <c r="BE816" i="5"/>
  <c r="BB816" i="5"/>
  <c r="BA816" i="5"/>
  <c r="AV816" i="5"/>
  <c r="AU816" i="5"/>
  <c r="AT816" i="5"/>
  <c r="AS816" i="5"/>
  <c r="AR816" i="5"/>
  <c r="AQ816" i="5"/>
  <c r="AP816" i="5"/>
  <c r="AO816" i="5"/>
  <c r="AN816" i="5"/>
  <c r="AM816" i="5"/>
  <c r="AL816" i="5"/>
  <c r="AD816" i="5"/>
  <c r="AB816" i="5"/>
  <c r="Z816" i="5"/>
  <c r="Y816" i="5"/>
  <c r="N816" i="5"/>
  <c r="AW816" i="5" s="1"/>
  <c r="AX816" i="5" s="1"/>
  <c r="BE815" i="5"/>
  <c r="BA815" i="5"/>
  <c r="BD815" i="5" s="1"/>
  <c r="AX815" i="5"/>
  <c r="AV815" i="5"/>
  <c r="AU815" i="5"/>
  <c r="AT815" i="5"/>
  <c r="AS815" i="5"/>
  <c r="AR815" i="5"/>
  <c r="AQ815" i="5"/>
  <c r="AP815" i="5"/>
  <c r="AO815" i="5"/>
  <c r="AN815" i="5"/>
  <c r="AM815" i="5"/>
  <c r="AL815" i="5"/>
  <c r="AJ815" i="5"/>
  <c r="AK815" i="5" s="1"/>
  <c r="AD815" i="5"/>
  <c r="AB815" i="5"/>
  <c r="AE815" i="5" s="1"/>
  <c r="AI815" i="5" s="1"/>
  <c r="Z815" i="5"/>
  <c r="Y815" i="5"/>
  <c r="N815" i="5"/>
  <c r="AW815" i="5" s="1"/>
  <c r="BE814" i="5"/>
  <c r="BD814" i="5"/>
  <c r="BC814" i="5"/>
  <c r="BA814" i="5"/>
  <c r="BB814" i="5" s="1"/>
  <c r="AV814" i="5"/>
  <c r="AU814" i="5"/>
  <c r="AT814" i="5"/>
  <c r="AS814" i="5"/>
  <c r="AR814" i="5"/>
  <c r="AQ814" i="5"/>
  <c r="AP814" i="5"/>
  <c r="AO814" i="5"/>
  <c r="AN814" i="5"/>
  <c r="AM814" i="5"/>
  <c r="AL814" i="5"/>
  <c r="AJ814" i="5"/>
  <c r="AK814" i="5" s="1"/>
  <c r="AE814" i="5"/>
  <c r="AI814" i="5" s="1"/>
  <c r="AD814" i="5"/>
  <c r="Z814" i="5"/>
  <c r="AB814" i="5" s="1"/>
  <c r="Y814" i="5"/>
  <c r="N814" i="5"/>
  <c r="AW814" i="5" s="1"/>
  <c r="AX814" i="5" s="1"/>
  <c r="BH813" i="5"/>
  <c r="BG813" i="5"/>
  <c r="BF813" i="5"/>
  <c r="BE813" i="5"/>
  <c r="BA813" i="5"/>
  <c r="AV813" i="5"/>
  <c r="AU813" i="5"/>
  <c r="AT813" i="5"/>
  <c r="AS813" i="5"/>
  <c r="AR813" i="5"/>
  <c r="AQ813" i="5"/>
  <c r="AP813" i="5"/>
  <c r="AO813" i="5"/>
  <c r="AN813" i="5"/>
  <c r="AM813" i="5"/>
  <c r="AL813" i="5"/>
  <c r="AD813" i="5"/>
  <c r="Z813" i="5"/>
  <c r="Y813" i="5"/>
  <c r="N813" i="5"/>
  <c r="AW813" i="5" s="1"/>
  <c r="BH812" i="5"/>
  <c r="BG812" i="5"/>
  <c r="BE812" i="5"/>
  <c r="BF812" i="5" s="1"/>
  <c r="BC812" i="5"/>
  <c r="BA812" i="5"/>
  <c r="AX812" i="5"/>
  <c r="AV812" i="5"/>
  <c r="AU812" i="5"/>
  <c r="AT812" i="5"/>
  <c r="AS812" i="5"/>
  <c r="AR812" i="5"/>
  <c r="AQ812" i="5"/>
  <c r="AP812" i="5"/>
  <c r="AO812" i="5"/>
  <c r="AN812" i="5"/>
  <c r="AM812" i="5"/>
  <c r="AL812" i="5"/>
  <c r="AD812" i="5"/>
  <c r="AB812" i="5"/>
  <c r="AE812" i="5" s="1"/>
  <c r="AI812" i="5" s="1"/>
  <c r="Z812" i="5"/>
  <c r="AJ812" i="5" s="1"/>
  <c r="AK812" i="5" s="1"/>
  <c r="Y812" i="5"/>
  <c r="N812" i="5"/>
  <c r="AW812" i="5" s="1"/>
  <c r="BF811" i="5"/>
  <c r="BE811" i="5"/>
  <c r="BD811" i="5"/>
  <c r="BC811" i="5"/>
  <c r="BB811" i="5"/>
  <c r="BA811" i="5"/>
  <c r="AV811" i="5"/>
  <c r="AU811" i="5"/>
  <c r="AT811" i="5"/>
  <c r="AS811" i="5"/>
  <c r="AR811" i="5"/>
  <c r="AQ811" i="5"/>
  <c r="AP811" i="5"/>
  <c r="AO811" i="5"/>
  <c r="AN811" i="5"/>
  <c r="AM811" i="5"/>
  <c r="AL811" i="5"/>
  <c r="AJ811" i="5"/>
  <c r="AK811" i="5" s="1"/>
  <c r="AD811" i="5"/>
  <c r="AB811" i="5"/>
  <c r="AE811" i="5" s="1"/>
  <c r="AI811" i="5" s="1"/>
  <c r="Z811" i="5"/>
  <c r="Y811" i="5"/>
  <c r="N811" i="5"/>
  <c r="AW811" i="5" s="1"/>
  <c r="BH810" i="5"/>
  <c r="BE810" i="5"/>
  <c r="BG810" i="5" s="1"/>
  <c r="BA810" i="5"/>
  <c r="AV810" i="5"/>
  <c r="AU810" i="5"/>
  <c r="AT810" i="5"/>
  <c r="AS810" i="5"/>
  <c r="AR810" i="5"/>
  <c r="AQ810" i="5"/>
  <c r="AP810" i="5"/>
  <c r="AO810" i="5"/>
  <c r="AN810" i="5"/>
  <c r="AM810" i="5"/>
  <c r="AL810" i="5"/>
  <c r="AD810" i="5"/>
  <c r="Z810" i="5"/>
  <c r="Y810" i="5"/>
  <c r="N810" i="5"/>
  <c r="AW810" i="5" s="1"/>
  <c r="BH809" i="5"/>
  <c r="BG809" i="5"/>
  <c r="BE809" i="5"/>
  <c r="BF809" i="5" s="1"/>
  <c r="BA809" i="5"/>
  <c r="AZ809" i="5"/>
  <c r="AX809" i="5"/>
  <c r="AV809" i="5"/>
  <c r="AU809" i="5"/>
  <c r="AT809" i="5"/>
  <c r="AS809" i="5"/>
  <c r="AR809" i="5"/>
  <c r="AQ809" i="5"/>
  <c r="AP809" i="5"/>
  <c r="AO809" i="5"/>
  <c r="AN809" i="5"/>
  <c r="AM809" i="5"/>
  <c r="AL809" i="5"/>
  <c r="AD809" i="5"/>
  <c r="Z809" i="5"/>
  <c r="AJ809" i="5" s="1"/>
  <c r="AK809" i="5" s="1"/>
  <c r="Y809" i="5"/>
  <c r="N809" i="5"/>
  <c r="AW809" i="5" s="1"/>
  <c r="AY809" i="5" s="1"/>
  <c r="BE808" i="5"/>
  <c r="BD808" i="5"/>
  <c r="BC808" i="5"/>
  <c r="BB808" i="5"/>
  <c r="BA808" i="5"/>
  <c r="AX808" i="5"/>
  <c r="AV808" i="5"/>
  <c r="AU808" i="5"/>
  <c r="AT808" i="5"/>
  <c r="AS808" i="5"/>
  <c r="AR808" i="5"/>
  <c r="AQ808" i="5"/>
  <c r="AP808" i="5"/>
  <c r="AO808" i="5"/>
  <c r="AN808" i="5"/>
  <c r="AM808" i="5"/>
  <c r="AL808" i="5"/>
  <c r="AJ808" i="5"/>
  <c r="AK808" i="5" s="1"/>
  <c r="AD808" i="5"/>
  <c r="AB808" i="5"/>
  <c r="AE808" i="5" s="1"/>
  <c r="AI808" i="5" s="1"/>
  <c r="Z808" i="5"/>
  <c r="Y808" i="5"/>
  <c r="N808" i="5"/>
  <c r="AW808" i="5" s="1"/>
  <c r="BG807" i="5"/>
  <c r="BF807" i="5"/>
  <c r="BE807" i="5"/>
  <c r="BH807" i="5" s="1"/>
  <c r="BB807" i="5"/>
  <c r="BA807" i="5"/>
  <c r="AZ807" i="5"/>
  <c r="AV807" i="5"/>
  <c r="AU807" i="5"/>
  <c r="AT807" i="5"/>
  <c r="AS807" i="5"/>
  <c r="AR807" i="5"/>
  <c r="AQ807" i="5"/>
  <c r="AP807" i="5"/>
  <c r="AO807" i="5"/>
  <c r="AN807" i="5"/>
  <c r="AM807" i="5"/>
  <c r="AL807" i="5"/>
  <c r="AD807" i="5"/>
  <c r="AB807" i="5"/>
  <c r="AE807" i="5" s="1"/>
  <c r="AI807" i="5" s="1"/>
  <c r="Z807" i="5"/>
  <c r="AJ807" i="5" s="1"/>
  <c r="AK807" i="5" s="1"/>
  <c r="Y807" i="5"/>
  <c r="N807" i="5"/>
  <c r="AW807" i="5" s="1"/>
  <c r="AY807" i="5" s="1"/>
  <c r="BH806" i="5"/>
  <c r="BG806" i="5"/>
  <c r="BF806" i="5"/>
  <c r="BE806" i="5"/>
  <c r="BD806" i="5"/>
  <c r="BC806" i="5"/>
  <c r="BB806" i="5"/>
  <c r="BA806" i="5"/>
  <c r="AZ806" i="5"/>
  <c r="AX806" i="5"/>
  <c r="AV806" i="5"/>
  <c r="AU806" i="5"/>
  <c r="AT806" i="5"/>
  <c r="AS806" i="5"/>
  <c r="AR806" i="5"/>
  <c r="AQ806" i="5"/>
  <c r="AP806" i="5"/>
  <c r="AO806" i="5"/>
  <c r="AN806" i="5"/>
  <c r="AM806" i="5"/>
  <c r="AL806" i="5"/>
  <c r="AD806" i="5"/>
  <c r="Z806" i="5"/>
  <c r="Y806" i="5"/>
  <c r="N806" i="5"/>
  <c r="AW806" i="5" s="1"/>
  <c r="AY806" i="5" s="1"/>
  <c r="BH805" i="5"/>
  <c r="BG805" i="5"/>
  <c r="BF805" i="5"/>
  <c r="BE805" i="5"/>
  <c r="BD805" i="5"/>
  <c r="BC805" i="5"/>
  <c r="BA805" i="5"/>
  <c r="BB805" i="5" s="1"/>
  <c r="AX805" i="5"/>
  <c r="AV805" i="5"/>
  <c r="AU805" i="5"/>
  <c r="AT805" i="5"/>
  <c r="AS805" i="5"/>
  <c r="AR805" i="5"/>
  <c r="AQ805" i="5"/>
  <c r="AP805" i="5"/>
  <c r="AO805" i="5"/>
  <c r="AN805" i="5"/>
  <c r="AM805" i="5"/>
  <c r="AL805" i="5"/>
  <c r="AD805" i="5"/>
  <c r="Z805" i="5"/>
  <c r="Y805" i="5"/>
  <c r="N805" i="5"/>
  <c r="AW805" i="5" s="1"/>
  <c r="AY805" i="5" s="1"/>
  <c r="BH804" i="5"/>
  <c r="BG804" i="5"/>
  <c r="BF804" i="5"/>
  <c r="BE804" i="5"/>
  <c r="BA804" i="5"/>
  <c r="AZ804" i="5"/>
  <c r="AX804" i="5"/>
  <c r="AV804" i="5"/>
  <c r="AU804" i="5"/>
  <c r="AT804" i="5"/>
  <c r="AS804" i="5"/>
  <c r="AR804" i="5"/>
  <c r="AQ804" i="5"/>
  <c r="AP804" i="5"/>
  <c r="AO804" i="5"/>
  <c r="AN804" i="5"/>
  <c r="AM804" i="5"/>
  <c r="AL804" i="5"/>
  <c r="AJ804" i="5"/>
  <c r="AK804" i="5" s="1"/>
  <c r="AD804" i="5"/>
  <c r="AB804" i="5"/>
  <c r="AE804" i="5" s="1"/>
  <c r="AI804" i="5" s="1"/>
  <c r="Z804" i="5"/>
  <c r="Y804" i="5"/>
  <c r="N804" i="5"/>
  <c r="AW804" i="5" s="1"/>
  <c r="AY804" i="5" s="1"/>
  <c r="BE803" i="5"/>
  <c r="BD803" i="5"/>
  <c r="BC803" i="5"/>
  <c r="BB803" i="5"/>
  <c r="BA803" i="5"/>
  <c r="AV803" i="5"/>
  <c r="AU803" i="5"/>
  <c r="AT803" i="5"/>
  <c r="AS803" i="5"/>
  <c r="AR803" i="5"/>
  <c r="AQ803" i="5"/>
  <c r="AP803" i="5"/>
  <c r="AO803" i="5"/>
  <c r="AN803" i="5"/>
  <c r="AM803" i="5"/>
  <c r="AL803" i="5"/>
  <c r="AJ803" i="5"/>
  <c r="AK803" i="5" s="1"/>
  <c r="AD803" i="5"/>
  <c r="AB803" i="5"/>
  <c r="AE803" i="5" s="1"/>
  <c r="AI803" i="5" s="1"/>
  <c r="Z803" i="5"/>
  <c r="Y803" i="5"/>
  <c r="N803" i="5"/>
  <c r="AW803" i="5" s="1"/>
  <c r="BH802" i="5"/>
  <c r="BE802" i="5"/>
  <c r="BG802" i="5" s="1"/>
  <c r="BB802" i="5"/>
  <c r="BA802" i="5"/>
  <c r="AV802" i="5"/>
  <c r="AU802" i="5"/>
  <c r="AT802" i="5"/>
  <c r="AS802" i="5"/>
  <c r="AR802" i="5"/>
  <c r="AQ802" i="5"/>
  <c r="AP802" i="5"/>
  <c r="AO802" i="5"/>
  <c r="AN802" i="5"/>
  <c r="AM802" i="5"/>
  <c r="AL802" i="5"/>
  <c r="AE802" i="5"/>
  <c r="AI802" i="5" s="1"/>
  <c r="AD802" i="5"/>
  <c r="AB802" i="5"/>
  <c r="Z802" i="5"/>
  <c r="AJ802" i="5" s="1"/>
  <c r="AK802" i="5" s="1"/>
  <c r="Y802" i="5"/>
  <c r="N802" i="5"/>
  <c r="AW802" i="5" s="1"/>
  <c r="BH801" i="5"/>
  <c r="BF801" i="5"/>
  <c r="BE801" i="5"/>
  <c r="BG801" i="5" s="1"/>
  <c r="BD801" i="5"/>
  <c r="BA801" i="5"/>
  <c r="BC801" i="5" s="1"/>
  <c r="AX801" i="5"/>
  <c r="AV801" i="5"/>
  <c r="AU801" i="5"/>
  <c r="AT801" i="5"/>
  <c r="AS801" i="5"/>
  <c r="AR801" i="5"/>
  <c r="AQ801" i="5"/>
  <c r="AP801" i="5"/>
  <c r="AO801" i="5"/>
  <c r="AN801" i="5"/>
  <c r="AM801" i="5"/>
  <c r="AL801" i="5"/>
  <c r="AD801" i="5"/>
  <c r="Z801" i="5"/>
  <c r="Y801" i="5"/>
  <c r="N801" i="5"/>
  <c r="AW801" i="5" s="1"/>
  <c r="AY801" i="5" s="1"/>
  <c r="BH800" i="5"/>
  <c r="BG800" i="5"/>
  <c r="BF800" i="5"/>
  <c r="BE800" i="5"/>
  <c r="BA800" i="5"/>
  <c r="BD800" i="5" s="1"/>
  <c r="AZ800" i="5"/>
  <c r="AX800" i="5"/>
  <c r="AV800" i="5"/>
  <c r="AU800" i="5"/>
  <c r="AT800" i="5"/>
  <c r="AS800" i="5"/>
  <c r="AR800" i="5"/>
  <c r="AQ800" i="5"/>
  <c r="AP800" i="5"/>
  <c r="AO800" i="5"/>
  <c r="AN800" i="5"/>
  <c r="AM800" i="5"/>
  <c r="AL800" i="5"/>
  <c r="AJ800" i="5"/>
  <c r="AK800" i="5" s="1"/>
  <c r="AD800" i="5"/>
  <c r="AB800" i="5"/>
  <c r="AE800" i="5" s="1"/>
  <c r="AI800" i="5" s="1"/>
  <c r="Z800" i="5"/>
  <c r="Y800" i="5"/>
  <c r="N800" i="5"/>
  <c r="AW800" i="5" s="1"/>
  <c r="AY800" i="5" s="1"/>
  <c r="BG799" i="5"/>
  <c r="BE799" i="5"/>
  <c r="BH799" i="5" s="1"/>
  <c r="BD799" i="5"/>
  <c r="BC799" i="5"/>
  <c r="BA799" i="5"/>
  <c r="BB799" i="5" s="1"/>
  <c r="AV799" i="5"/>
  <c r="AU799" i="5"/>
  <c r="AT799" i="5"/>
  <c r="AS799" i="5"/>
  <c r="AR799" i="5"/>
  <c r="AQ799" i="5"/>
  <c r="AP799" i="5"/>
  <c r="AO799" i="5"/>
  <c r="AN799" i="5"/>
  <c r="AM799" i="5"/>
  <c r="AL799" i="5"/>
  <c r="AJ799" i="5"/>
  <c r="AK799" i="5" s="1"/>
  <c r="AD799" i="5"/>
  <c r="Z799" i="5"/>
  <c r="AB799" i="5" s="1"/>
  <c r="AE799" i="5" s="1"/>
  <c r="AI799" i="5" s="1"/>
  <c r="Y799" i="5"/>
  <c r="N799" i="5"/>
  <c r="AW799" i="5" s="1"/>
  <c r="BH798" i="5"/>
  <c r="BG798" i="5"/>
  <c r="BF798" i="5"/>
  <c r="BE798" i="5"/>
  <c r="BA798" i="5"/>
  <c r="AZ798" i="5"/>
  <c r="AX798" i="5"/>
  <c r="AV798" i="5"/>
  <c r="AU798" i="5"/>
  <c r="AT798" i="5"/>
  <c r="AS798" i="5"/>
  <c r="AR798" i="5"/>
  <c r="AQ798" i="5"/>
  <c r="AP798" i="5"/>
  <c r="AO798" i="5"/>
  <c r="AN798" i="5"/>
  <c r="AM798" i="5"/>
  <c r="AL798" i="5"/>
  <c r="AD798" i="5"/>
  <c r="AB798" i="5"/>
  <c r="Z798" i="5"/>
  <c r="Y798" i="5"/>
  <c r="N798" i="5"/>
  <c r="AW798" i="5" s="1"/>
  <c r="AY798" i="5" s="1"/>
  <c r="BF797" i="5"/>
  <c r="BE797" i="5"/>
  <c r="BD797" i="5"/>
  <c r="BC797" i="5"/>
  <c r="BB797" i="5"/>
  <c r="BA797" i="5"/>
  <c r="AV797" i="5"/>
  <c r="AU797" i="5"/>
  <c r="AT797" i="5"/>
  <c r="AS797" i="5"/>
  <c r="AR797" i="5"/>
  <c r="AQ797" i="5"/>
  <c r="AP797" i="5"/>
  <c r="AO797" i="5"/>
  <c r="AN797" i="5"/>
  <c r="AM797" i="5"/>
  <c r="AL797" i="5"/>
  <c r="AJ797" i="5"/>
  <c r="AK797" i="5" s="1"/>
  <c r="AD797" i="5"/>
  <c r="AB797" i="5"/>
  <c r="AE797" i="5" s="1"/>
  <c r="AI797" i="5" s="1"/>
  <c r="Z797" i="5"/>
  <c r="Y797" i="5"/>
  <c r="N797" i="5"/>
  <c r="AW797" i="5" s="1"/>
  <c r="BH796" i="5"/>
  <c r="BG796" i="5"/>
  <c r="BF796" i="5"/>
  <c r="BE796" i="5"/>
  <c r="BA796" i="5"/>
  <c r="AZ796" i="5"/>
  <c r="AX796" i="5"/>
  <c r="AV796" i="5"/>
  <c r="AU796" i="5"/>
  <c r="AT796" i="5"/>
  <c r="AS796" i="5"/>
  <c r="AR796" i="5"/>
  <c r="AQ796" i="5"/>
  <c r="AP796" i="5"/>
  <c r="AO796" i="5"/>
  <c r="AN796" i="5"/>
  <c r="AM796" i="5"/>
  <c r="AL796" i="5"/>
  <c r="AD796" i="5"/>
  <c r="Z796" i="5"/>
  <c r="Y796" i="5"/>
  <c r="N796" i="5"/>
  <c r="AW796" i="5" s="1"/>
  <c r="AY796" i="5" s="1"/>
  <c r="BE795" i="5"/>
  <c r="BD795" i="5"/>
  <c r="BC795" i="5"/>
  <c r="BB795" i="5"/>
  <c r="BA795" i="5"/>
  <c r="AV795" i="5"/>
  <c r="AU795" i="5"/>
  <c r="AT795" i="5"/>
  <c r="AS795" i="5"/>
  <c r="AR795" i="5"/>
  <c r="AQ795" i="5"/>
  <c r="AP795" i="5"/>
  <c r="AO795" i="5"/>
  <c r="AN795" i="5"/>
  <c r="AM795" i="5"/>
  <c r="AL795" i="5"/>
  <c r="AD795" i="5"/>
  <c r="Z795" i="5"/>
  <c r="AJ795" i="5" s="1"/>
  <c r="AK795" i="5" s="1"/>
  <c r="Y795" i="5"/>
  <c r="N795" i="5"/>
  <c r="AW795" i="5" s="1"/>
  <c r="BE794" i="5"/>
  <c r="BA794" i="5"/>
  <c r="AV794" i="5"/>
  <c r="AU794" i="5"/>
  <c r="AT794" i="5"/>
  <c r="AS794" i="5"/>
  <c r="AR794" i="5"/>
  <c r="AQ794" i="5"/>
  <c r="AP794" i="5"/>
  <c r="AO794" i="5"/>
  <c r="AN794" i="5"/>
  <c r="AM794" i="5"/>
  <c r="AL794" i="5"/>
  <c r="AD794" i="5"/>
  <c r="Z794" i="5"/>
  <c r="AJ794" i="5" s="1"/>
  <c r="AK794" i="5" s="1"/>
  <c r="Y794" i="5"/>
  <c r="N794" i="5"/>
  <c r="AW794" i="5" s="1"/>
  <c r="BE793" i="5"/>
  <c r="BA793" i="5"/>
  <c r="AV793" i="5"/>
  <c r="AU793" i="5"/>
  <c r="AT793" i="5"/>
  <c r="AS793" i="5"/>
  <c r="AR793" i="5"/>
  <c r="AQ793" i="5"/>
  <c r="AP793" i="5"/>
  <c r="AO793" i="5"/>
  <c r="AN793" i="5"/>
  <c r="AM793" i="5"/>
  <c r="AL793" i="5"/>
  <c r="AD793" i="5"/>
  <c r="Z793" i="5"/>
  <c r="AJ793" i="5" s="1"/>
  <c r="AK793" i="5" s="1"/>
  <c r="Y793" i="5"/>
  <c r="N793" i="5"/>
  <c r="AW793" i="5" s="1"/>
  <c r="BE792" i="5"/>
  <c r="BA792" i="5"/>
  <c r="AV792" i="5"/>
  <c r="AU792" i="5"/>
  <c r="AT792" i="5"/>
  <c r="AS792" i="5"/>
  <c r="AR792" i="5"/>
  <c r="AQ792" i="5"/>
  <c r="AP792" i="5"/>
  <c r="AO792" i="5"/>
  <c r="AN792" i="5"/>
  <c r="AM792" i="5"/>
  <c r="AL792" i="5"/>
  <c r="AK792" i="5"/>
  <c r="AD792" i="5"/>
  <c r="Z792" i="5"/>
  <c r="AJ792" i="5" s="1"/>
  <c r="Y792" i="5"/>
  <c r="N792" i="5"/>
  <c r="AW792" i="5" s="1"/>
  <c r="BE791" i="5"/>
  <c r="BA791" i="5"/>
  <c r="AV791" i="5"/>
  <c r="AU791" i="5"/>
  <c r="AT791" i="5"/>
  <c r="AS791" i="5"/>
  <c r="AR791" i="5"/>
  <c r="AQ791" i="5"/>
  <c r="AP791" i="5"/>
  <c r="AO791" i="5"/>
  <c r="AN791" i="5"/>
  <c r="AM791" i="5"/>
  <c r="AL791" i="5"/>
  <c r="AD791" i="5"/>
  <c r="Z791" i="5"/>
  <c r="AJ791" i="5" s="1"/>
  <c r="AK791" i="5" s="1"/>
  <c r="Y791" i="5"/>
  <c r="N791" i="5"/>
  <c r="AW791" i="5" s="1"/>
  <c r="BE790" i="5"/>
  <c r="BA790" i="5"/>
  <c r="AV790" i="5"/>
  <c r="AU790" i="5"/>
  <c r="AT790" i="5"/>
  <c r="AS790" i="5"/>
  <c r="AR790" i="5"/>
  <c r="AQ790" i="5"/>
  <c r="AP790" i="5"/>
  <c r="AO790" i="5"/>
  <c r="AN790" i="5"/>
  <c r="AM790" i="5"/>
  <c r="AL790" i="5"/>
  <c r="AD790" i="5"/>
  <c r="Z790" i="5"/>
  <c r="AJ790" i="5" s="1"/>
  <c r="AK790" i="5" s="1"/>
  <c r="Y790" i="5"/>
  <c r="N790" i="5"/>
  <c r="AW790" i="5" s="1"/>
  <c r="BE789" i="5"/>
  <c r="BA789" i="5"/>
  <c r="AV789" i="5"/>
  <c r="AU789" i="5"/>
  <c r="AT789" i="5"/>
  <c r="AS789" i="5"/>
  <c r="AR789" i="5"/>
  <c r="AQ789" i="5"/>
  <c r="AP789" i="5"/>
  <c r="AO789" i="5"/>
  <c r="AN789" i="5"/>
  <c r="AM789" i="5"/>
  <c r="AL789" i="5"/>
  <c r="AD789" i="5"/>
  <c r="Z789" i="5"/>
  <c r="AJ789" i="5" s="1"/>
  <c r="AK789" i="5" s="1"/>
  <c r="Y789" i="5"/>
  <c r="N789" i="5"/>
  <c r="AW789" i="5" s="1"/>
  <c r="BE788" i="5"/>
  <c r="BA788" i="5"/>
  <c r="AV788" i="5"/>
  <c r="AU788" i="5"/>
  <c r="AT788" i="5"/>
  <c r="AS788" i="5"/>
  <c r="AR788" i="5"/>
  <c r="AQ788" i="5"/>
  <c r="AP788" i="5"/>
  <c r="AO788" i="5"/>
  <c r="AN788" i="5"/>
  <c r="AM788" i="5"/>
  <c r="AL788" i="5"/>
  <c r="AK788" i="5"/>
  <c r="AD788" i="5"/>
  <c r="Z788" i="5"/>
  <c r="AJ788" i="5" s="1"/>
  <c r="Y788" i="5"/>
  <c r="N788" i="5"/>
  <c r="AW788" i="5" s="1"/>
  <c r="BE787" i="5"/>
  <c r="BA787" i="5"/>
  <c r="AV787" i="5"/>
  <c r="AU787" i="5"/>
  <c r="AT787" i="5"/>
  <c r="AS787" i="5"/>
  <c r="AR787" i="5"/>
  <c r="AQ787" i="5"/>
  <c r="AP787" i="5"/>
  <c r="AO787" i="5"/>
  <c r="AN787" i="5"/>
  <c r="AM787" i="5"/>
  <c r="AL787" i="5"/>
  <c r="AK787" i="5"/>
  <c r="AD787" i="5"/>
  <c r="Z787" i="5"/>
  <c r="AJ787" i="5" s="1"/>
  <c r="Y787" i="5"/>
  <c r="N787" i="5"/>
  <c r="AW787" i="5" s="1"/>
  <c r="BE786" i="5"/>
  <c r="BA786" i="5"/>
  <c r="AV786" i="5"/>
  <c r="AU786" i="5"/>
  <c r="AT786" i="5"/>
  <c r="AS786" i="5"/>
  <c r="AR786" i="5"/>
  <c r="AQ786" i="5"/>
  <c r="AP786" i="5"/>
  <c r="AO786" i="5"/>
  <c r="AN786" i="5"/>
  <c r="AM786" i="5"/>
  <c r="AL786" i="5"/>
  <c r="AD786" i="5"/>
  <c r="Z786" i="5"/>
  <c r="Y786" i="5"/>
  <c r="N786" i="5"/>
  <c r="AW786" i="5" s="1"/>
  <c r="BE785" i="5"/>
  <c r="BG785" i="5" s="1"/>
  <c r="BA785" i="5"/>
  <c r="AV785" i="5"/>
  <c r="AU785" i="5"/>
  <c r="AT785" i="5"/>
  <c r="AS785" i="5"/>
  <c r="AR785" i="5"/>
  <c r="AQ785" i="5"/>
  <c r="AP785" i="5"/>
  <c r="AO785" i="5"/>
  <c r="AN785" i="5"/>
  <c r="AM785" i="5"/>
  <c r="AL785" i="5"/>
  <c r="AD785" i="5"/>
  <c r="Z785" i="5"/>
  <c r="Y785" i="5"/>
  <c r="N785" i="5"/>
  <c r="AW785" i="5" s="1"/>
  <c r="AY785" i="5" s="1"/>
  <c r="BE784" i="5"/>
  <c r="BA784" i="5"/>
  <c r="BC784" i="5" s="1"/>
  <c r="AV784" i="5"/>
  <c r="AU784" i="5"/>
  <c r="AT784" i="5"/>
  <c r="AS784" i="5"/>
  <c r="AR784" i="5"/>
  <c r="AQ784" i="5"/>
  <c r="AP784" i="5"/>
  <c r="AO784" i="5"/>
  <c r="AN784" i="5"/>
  <c r="AM784" i="5"/>
  <c r="AL784" i="5"/>
  <c r="AD784" i="5"/>
  <c r="Z784" i="5"/>
  <c r="Y784" i="5"/>
  <c r="N784" i="5"/>
  <c r="AW784" i="5" s="1"/>
  <c r="BE783" i="5"/>
  <c r="BA783" i="5"/>
  <c r="BC783" i="5" s="1"/>
  <c r="AV783" i="5"/>
  <c r="AU783" i="5"/>
  <c r="AT783" i="5"/>
  <c r="AS783" i="5"/>
  <c r="AR783" i="5"/>
  <c r="AQ783" i="5"/>
  <c r="AP783" i="5"/>
  <c r="AO783" i="5"/>
  <c r="AN783" i="5"/>
  <c r="AM783" i="5"/>
  <c r="AL783" i="5"/>
  <c r="AD783" i="5"/>
  <c r="Z783" i="5"/>
  <c r="Y783" i="5"/>
  <c r="N783" i="5"/>
  <c r="AW783" i="5" s="1"/>
  <c r="BE782" i="5"/>
  <c r="BG782" i="5" s="1"/>
  <c r="BA782" i="5"/>
  <c r="AV782" i="5"/>
  <c r="AU782" i="5"/>
  <c r="AT782" i="5"/>
  <c r="AS782" i="5"/>
  <c r="AR782" i="5"/>
  <c r="AQ782" i="5"/>
  <c r="AP782" i="5"/>
  <c r="AO782" i="5"/>
  <c r="AN782" i="5"/>
  <c r="AM782" i="5"/>
  <c r="AL782" i="5"/>
  <c r="AD782" i="5"/>
  <c r="Z782" i="5"/>
  <c r="Y782" i="5"/>
  <c r="N782" i="5"/>
  <c r="AW782" i="5" s="1"/>
  <c r="BE781" i="5"/>
  <c r="BG781" i="5" s="1"/>
  <c r="BA781" i="5"/>
  <c r="AV781" i="5"/>
  <c r="AU781" i="5"/>
  <c r="AT781" i="5"/>
  <c r="AS781" i="5"/>
  <c r="AR781" i="5"/>
  <c r="AQ781" i="5"/>
  <c r="AP781" i="5"/>
  <c r="AO781" i="5"/>
  <c r="AN781" i="5"/>
  <c r="AM781" i="5"/>
  <c r="AL781" i="5"/>
  <c r="AD781" i="5"/>
  <c r="Z781" i="5"/>
  <c r="Y781" i="5"/>
  <c r="N781" i="5"/>
  <c r="AW781" i="5" s="1"/>
  <c r="AY781" i="5" s="1"/>
  <c r="BE780" i="5"/>
  <c r="BA780" i="5"/>
  <c r="BC780" i="5" s="1"/>
  <c r="AV780" i="5"/>
  <c r="AU780" i="5"/>
  <c r="AT780" i="5"/>
  <c r="AS780" i="5"/>
  <c r="AR780" i="5"/>
  <c r="AQ780" i="5"/>
  <c r="AP780" i="5"/>
  <c r="AO780" i="5"/>
  <c r="AN780" i="5"/>
  <c r="AM780" i="5"/>
  <c r="AL780" i="5"/>
  <c r="AD780" i="5"/>
  <c r="Z780" i="5"/>
  <c r="Y780" i="5"/>
  <c r="N780" i="5"/>
  <c r="AW780" i="5" s="1"/>
  <c r="BE779" i="5"/>
  <c r="BA779" i="5"/>
  <c r="BC779" i="5" s="1"/>
  <c r="AV779" i="5"/>
  <c r="AU779" i="5"/>
  <c r="AT779" i="5"/>
  <c r="AS779" i="5"/>
  <c r="AR779" i="5"/>
  <c r="AQ779" i="5"/>
  <c r="AP779" i="5"/>
  <c r="AO779" i="5"/>
  <c r="AN779" i="5"/>
  <c r="AM779" i="5"/>
  <c r="AL779" i="5"/>
  <c r="AD779" i="5"/>
  <c r="Z779" i="5"/>
  <c r="Y779" i="5"/>
  <c r="N779" i="5"/>
  <c r="AW779" i="5" s="1"/>
  <c r="BE778" i="5"/>
  <c r="BG778" i="5" s="1"/>
  <c r="BA778" i="5"/>
  <c r="AV778" i="5"/>
  <c r="AU778" i="5"/>
  <c r="AT778" i="5"/>
  <c r="AS778" i="5"/>
  <c r="AR778" i="5"/>
  <c r="AQ778" i="5"/>
  <c r="AP778" i="5"/>
  <c r="AO778" i="5"/>
  <c r="AN778" i="5"/>
  <c r="AM778" i="5"/>
  <c r="AL778" i="5"/>
  <c r="AD778" i="5"/>
  <c r="Z778" i="5"/>
  <c r="Y778" i="5"/>
  <c r="N778" i="5"/>
  <c r="AW778" i="5" s="1"/>
  <c r="BG777" i="5"/>
  <c r="BE777" i="5"/>
  <c r="BA777" i="5"/>
  <c r="AV777" i="5"/>
  <c r="AU777" i="5"/>
  <c r="AT777" i="5"/>
  <c r="AS777" i="5"/>
  <c r="AR777" i="5"/>
  <c r="AQ777" i="5"/>
  <c r="AP777" i="5"/>
  <c r="AO777" i="5"/>
  <c r="AN777" i="5"/>
  <c r="AM777" i="5"/>
  <c r="AL777" i="5"/>
  <c r="AD777" i="5"/>
  <c r="Z777" i="5"/>
  <c r="Y777" i="5"/>
  <c r="N777" i="5"/>
  <c r="AW777" i="5" s="1"/>
  <c r="AY777" i="5" s="1"/>
  <c r="BE776" i="5"/>
  <c r="BA776" i="5"/>
  <c r="BC776" i="5" s="1"/>
  <c r="AV776" i="5"/>
  <c r="AU776" i="5"/>
  <c r="AT776" i="5"/>
  <c r="AS776" i="5"/>
  <c r="AR776" i="5"/>
  <c r="AQ776" i="5"/>
  <c r="AP776" i="5"/>
  <c r="AO776" i="5"/>
  <c r="AN776" i="5"/>
  <c r="AM776" i="5"/>
  <c r="AL776" i="5"/>
  <c r="AD776" i="5"/>
  <c r="Z776" i="5"/>
  <c r="Y776" i="5"/>
  <c r="N776" i="5"/>
  <c r="AW776" i="5" s="1"/>
  <c r="BE775" i="5"/>
  <c r="BA775" i="5"/>
  <c r="BC775" i="5" s="1"/>
  <c r="AV775" i="5"/>
  <c r="AU775" i="5"/>
  <c r="AT775" i="5"/>
  <c r="AS775" i="5"/>
  <c r="AR775" i="5"/>
  <c r="AQ775" i="5"/>
  <c r="AP775" i="5"/>
  <c r="AO775" i="5"/>
  <c r="AN775" i="5"/>
  <c r="AM775" i="5"/>
  <c r="AL775" i="5"/>
  <c r="AD775" i="5"/>
  <c r="Z775" i="5"/>
  <c r="Y775" i="5"/>
  <c r="N775" i="5"/>
  <c r="AW775" i="5" s="1"/>
  <c r="BE774" i="5"/>
  <c r="BG774" i="5" s="1"/>
  <c r="BA774" i="5"/>
  <c r="AV774" i="5"/>
  <c r="AU774" i="5"/>
  <c r="AT774" i="5"/>
  <c r="AS774" i="5"/>
  <c r="AR774" i="5"/>
  <c r="AQ774" i="5"/>
  <c r="AP774" i="5"/>
  <c r="AO774" i="5"/>
  <c r="AN774" i="5"/>
  <c r="AM774" i="5"/>
  <c r="AL774" i="5"/>
  <c r="AD774" i="5"/>
  <c r="Z774" i="5"/>
  <c r="Y774" i="5"/>
  <c r="N774" i="5"/>
  <c r="AW774" i="5" s="1"/>
  <c r="BG773" i="5"/>
  <c r="BE773" i="5"/>
  <c r="BA773" i="5"/>
  <c r="AV773" i="5"/>
  <c r="AU773" i="5"/>
  <c r="AT773" i="5"/>
  <c r="AS773" i="5"/>
  <c r="AR773" i="5"/>
  <c r="AQ773" i="5"/>
  <c r="AP773" i="5"/>
  <c r="AO773" i="5"/>
  <c r="AN773" i="5"/>
  <c r="AM773" i="5"/>
  <c r="AL773" i="5"/>
  <c r="AD773" i="5"/>
  <c r="Z773" i="5"/>
  <c r="Y773" i="5"/>
  <c r="N773" i="5"/>
  <c r="AW773" i="5" s="1"/>
  <c r="AY773" i="5" s="1"/>
  <c r="BE772" i="5"/>
  <c r="BA772" i="5"/>
  <c r="BC772" i="5" s="1"/>
  <c r="AV772" i="5"/>
  <c r="AU772" i="5"/>
  <c r="AT772" i="5"/>
  <c r="AS772" i="5"/>
  <c r="AR772" i="5"/>
  <c r="AQ772" i="5"/>
  <c r="AP772" i="5"/>
  <c r="AO772" i="5"/>
  <c r="AN772" i="5"/>
  <c r="AM772" i="5"/>
  <c r="AL772" i="5"/>
  <c r="AD772" i="5"/>
  <c r="Z772" i="5"/>
  <c r="Y772" i="5"/>
  <c r="N772" i="5"/>
  <c r="AW772" i="5" s="1"/>
  <c r="BE771" i="5"/>
  <c r="BA771" i="5"/>
  <c r="BC771" i="5" s="1"/>
  <c r="AV771" i="5"/>
  <c r="AU771" i="5"/>
  <c r="AT771" i="5"/>
  <c r="AS771" i="5"/>
  <c r="AR771" i="5"/>
  <c r="AQ771" i="5"/>
  <c r="AP771" i="5"/>
  <c r="AO771" i="5"/>
  <c r="AN771" i="5"/>
  <c r="AM771" i="5"/>
  <c r="AL771" i="5"/>
  <c r="AD771" i="5"/>
  <c r="Z771" i="5"/>
  <c r="Y771" i="5"/>
  <c r="N771" i="5"/>
  <c r="AW771" i="5" s="1"/>
  <c r="BE770" i="5"/>
  <c r="BG770" i="5" s="1"/>
  <c r="BA770" i="5"/>
  <c r="AV770" i="5"/>
  <c r="AU770" i="5"/>
  <c r="AT770" i="5"/>
  <c r="AS770" i="5"/>
  <c r="AR770" i="5"/>
  <c r="AQ770" i="5"/>
  <c r="AP770" i="5"/>
  <c r="AO770" i="5"/>
  <c r="AN770" i="5"/>
  <c r="AM770" i="5"/>
  <c r="AL770" i="5"/>
  <c r="AD770" i="5"/>
  <c r="Z770" i="5"/>
  <c r="Y770" i="5"/>
  <c r="N770" i="5"/>
  <c r="AW770" i="5" s="1"/>
  <c r="BE769" i="5"/>
  <c r="BG769" i="5" s="1"/>
  <c r="BA769" i="5"/>
  <c r="AV769" i="5"/>
  <c r="AU769" i="5"/>
  <c r="AT769" i="5"/>
  <c r="AS769" i="5"/>
  <c r="AR769" i="5"/>
  <c r="AQ769" i="5"/>
  <c r="AP769" i="5"/>
  <c r="AO769" i="5"/>
  <c r="AN769" i="5"/>
  <c r="AM769" i="5"/>
  <c r="AL769" i="5"/>
  <c r="AD769" i="5"/>
  <c r="Z769" i="5"/>
  <c r="Y769" i="5"/>
  <c r="N769" i="5"/>
  <c r="AW769" i="5" s="1"/>
  <c r="AY769" i="5" s="1"/>
  <c r="BE768" i="5"/>
  <c r="BA768" i="5"/>
  <c r="BC768" i="5" s="1"/>
  <c r="AV768" i="5"/>
  <c r="AU768" i="5"/>
  <c r="AT768" i="5"/>
  <c r="AS768" i="5"/>
  <c r="AR768" i="5"/>
  <c r="AQ768" i="5"/>
  <c r="AP768" i="5"/>
  <c r="AO768" i="5"/>
  <c r="AN768" i="5"/>
  <c r="AM768" i="5"/>
  <c r="AL768" i="5"/>
  <c r="AD768" i="5"/>
  <c r="Z768" i="5"/>
  <c r="Y768" i="5"/>
  <c r="N768" i="5"/>
  <c r="AW768" i="5" s="1"/>
  <c r="BE767" i="5"/>
  <c r="BA767" i="5"/>
  <c r="BC767" i="5" s="1"/>
  <c r="AV767" i="5"/>
  <c r="AU767" i="5"/>
  <c r="AT767" i="5"/>
  <c r="AS767" i="5"/>
  <c r="AR767" i="5"/>
  <c r="AQ767" i="5"/>
  <c r="AP767" i="5"/>
  <c r="AO767" i="5"/>
  <c r="AN767" i="5"/>
  <c r="AM767" i="5"/>
  <c r="AL767" i="5"/>
  <c r="AD767" i="5"/>
  <c r="Z767" i="5"/>
  <c r="Y767" i="5"/>
  <c r="N767" i="5"/>
  <c r="AW767" i="5" s="1"/>
  <c r="BE766" i="5"/>
  <c r="BG766" i="5" s="1"/>
  <c r="BA766" i="5"/>
  <c r="AW766" i="5"/>
  <c r="AY766" i="5" s="1"/>
  <c r="AV766" i="5"/>
  <c r="AU766" i="5"/>
  <c r="AT766" i="5"/>
  <c r="AS766" i="5"/>
  <c r="AR766" i="5"/>
  <c r="AQ766" i="5"/>
  <c r="AP766" i="5"/>
  <c r="AO766" i="5"/>
  <c r="AN766" i="5"/>
  <c r="AM766" i="5"/>
  <c r="AL766" i="5"/>
  <c r="AD766" i="5"/>
  <c r="Z766" i="5"/>
  <c r="Y766" i="5"/>
  <c r="N766" i="5"/>
  <c r="BE765" i="5"/>
  <c r="BA765" i="5"/>
  <c r="BB765" i="5" s="1"/>
  <c r="AW765" i="5"/>
  <c r="AX765" i="5" s="1"/>
  <c r="AV765" i="5"/>
  <c r="AU765" i="5"/>
  <c r="AT765" i="5"/>
  <c r="AS765" i="5"/>
  <c r="AR765" i="5"/>
  <c r="AQ765" i="5"/>
  <c r="AP765" i="5"/>
  <c r="AO765" i="5"/>
  <c r="AN765" i="5"/>
  <c r="AM765" i="5"/>
  <c r="AL765" i="5"/>
  <c r="AD765" i="5"/>
  <c r="Z765" i="5"/>
  <c r="Y765" i="5"/>
  <c r="N765" i="5"/>
  <c r="BE764" i="5"/>
  <c r="BA764" i="5"/>
  <c r="BB764" i="5" s="1"/>
  <c r="AV764" i="5"/>
  <c r="AU764" i="5"/>
  <c r="AT764" i="5"/>
  <c r="AS764" i="5"/>
  <c r="AR764" i="5"/>
  <c r="AQ764" i="5"/>
  <c r="AP764" i="5"/>
  <c r="AO764" i="5"/>
  <c r="AN764" i="5"/>
  <c r="AM764" i="5"/>
  <c r="AL764" i="5"/>
  <c r="AD764" i="5"/>
  <c r="Z764" i="5"/>
  <c r="Y764" i="5"/>
  <c r="N764" i="5"/>
  <c r="AW764" i="5" s="1"/>
  <c r="BE763" i="5"/>
  <c r="BA763" i="5"/>
  <c r="BB763" i="5" s="1"/>
  <c r="AV763" i="5"/>
  <c r="AU763" i="5"/>
  <c r="AT763" i="5"/>
  <c r="AS763" i="5"/>
  <c r="AR763" i="5"/>
  <c r="AQ763" i="5"/>
  <c r="AP763" i="5"/>
  <c r="AO763" i="5"/>
  <c r="AN763" i="5"/>
  <c r="AM763" i="5"/>
  <c r="AL763" i="5"/>
  <c r="AD763" i="5"/>
  <c r="Z763" i="5"/>
  <c r="Y763" i="5"/>
  <c r="N763" i="5"/>
  <c r="AW763" i="5" s="1"/>
  <c r="BE762" i="5"/>
  <c r="BA762" i="5"/>
  <c r="BB762" i="5" s="1"/>
  <c r="AZ762" i="5"/>
  <c r="AV762" i="5"/>
  <c r="AU762" i="5"/>
  <c r="AT762" i="5"/>
  <c r="AS762" i="5"/>
  <c r="AR762" i="5"/>
  <c r="AQ762" i="5"/>
  <c r="AP762" i="5"/>
  <c r="AO762" i="5"/>
  <c r="AN762" i="5"/>
  <c r="AM762" i="5"/>
  <c r="AL762" i="5"/>
  <c r="AD762" i="5"/>
  <c r="AB762" i="5"/>
  <c r="AE762" i="5" s="1"/>
  <c r="AI762" i="5" s="1"/>
  <c r="Z762" i="5"/>
  <c r="AJ762" i="5" s="1"/>
  <c r="AK762" i="5" s="1"/>
  <c r="Y762" i="5"/>
  <c r="N762" i="5"/>
  <c r="AW762" i="5" s="1"/>
  <c r="BE761" i="5"/>
  <c r="BF761" i="5" s="1"/>
  <c r="BA761" i="5"/>
  <c r="AV761" i="5"/>
  <c r="AU761" i="5"/>
  <c r="AT761" i="5"/>
  <c r="AS761" i="5"/>
  <c r="AR761" i="5"/>
  <c r="AQ761" i="5"/>
  <c r="AP761" i="5"/>
  <c r="AO761" i="5"/>
  <c r="AN761" i="5"/>
  <c r="AM761" i="5"/>
  <c r="AL761" i="5"/>
  <c r="AJ761" i="5"/>
  <c r="AK761" i="5" s="1"/>
  <c r="AD761" i="5"/>
  <c r="AB761" i="5"/>
  <c r="AE761" i="5" s="1"/>
  <c r="AI761" i="5" s="1"/>
  <c r="Z761" i="5"/>
  <c r="Y761" i="5"/>
  <c r="N761" i="5"/>
  <c r="AW761" i="5" s="1"/>
  <c r="BE760" i="5"/>
  <c r="BD760" i="5"/>
  <c r="BA760" i="5"/>
  <c r="BB760" i="5" s="1"/>
  <c r="AV760" i="5"/>
  <c r="AU760" i="5"/>
  <c r="AT760" i="5"/>
  <c r="AS760" i="5"/>
  <c r="AR760" i="5"/>
  <c r="AQ760" i="5"/>
  <c r="AP760" i="5"/>
  <c r="AO760" i="5"/>
  <c r="AN760" i="5"/>
  <c r="AM760" i="5"/>
  <c r="AL760" i="5"/>
  <c r="AJ760" i="5"/>
  <c r="AK760" i="5" s="1"/>
  <c r="AD760" i="5"/>
  <c r="AB760" i="5"/>
  <c r="AE760" i="5" s="1"/>
  <c r="AI760" i="5" s="1"/>
  <c r="Z760" i="5"/>
  <c r="Y760" i="5"/>
  <c r="N760" i="5"/>
  <c r="AW760" i="5" s="1"/>
  <c r="AZ760" i="5" s="1"/>
  <c r="BH759" i="5"/>
  <c r="BE759" i="5"/>
  <c r="BF759" i="5" s="1"/>
  <c r="BD759" i="5"/>
  <c r="BA759" i="5"/>
  <c r="BB759" i="5" s="1"/>
  <c r="AV759" i="5"/>
  <c r="AU759" i="5"/>
  <c r="AT759" i="5"/>
  <c r="AS759" i="5"/>
  <c r="AR759" i="5"/>
  <c r="AQ759" i="5"/>
  <c r="AP759" i="5"/>
  <c r="AO759" i="5"/>
  <c r="AN759" i="5"/>
  <c r="AM759" i="5"/>
  <c r="AL759" i="5"/>
  <c r="AD759" i="5"/>
  <c r="AB759" i="5"/>
  <c r="AE759" i="5" s="1"/>
  <c r="AI759" i="5" s="1"/>
  <c r="Z759" i="5"/>
  <c r="AJ759" i="5" s="1"/>
  <c r="AK759" i="5" s="1"/>
  <c r="Y759" i="5"/>
  <c r="N759" i="5"/>
  <c r="AW759" i="5" s="1"/>
  <c r="BE758" i="5"/>
  <c r="BF758" i="5" s="1"/>
  <c r="BA758" i="5"/>
  <c r="AZ758" i="5"/>
  <c r="AV758" i="5"/>
  <c r="AU758" i="5"/>
  <c r="AT758" i="5"/>
  <c r="AS758" i="5"/>
  <c r="AR758" i="5"/>
  <c r="AQ758" i="5"/>
  <c r="AP758" i="5"/>
  <c r="AO758" i="5"/>
  <c r="AN758" i="5"/>
  <c r="AM758" i="5"/>
  <c r="AL758" i="5"/>
  <c r="AD758" i="5"/>
  <c r="Z758" i="5"/>
  <c r="Y758" i="5"/>
  <c r="N758" i="5"/>
  <c r="AW758" i="5" s="1"/>
  <c r="BH757" i="5"/>
  <c r="BE757" i="5"/>
  <c r="BF757" i="5" s="1"/>
  <c r="BA757" i="5"/>
  <c r="BB757" i="5" s="1"/>
  <c r="AV757" i="5"/>
  <c r="AU757" i="5"/>
  <c r="AT757" i="5"/>
  <c r="AS757" i="5"/>
  <c r="AR757" i="5"/>
  <c r="AQ757" i="5"/>
  <c r="AP757" i="5"/>
  <c r="AO757" i="5"/>
  <c r="AN757" i="5"/>
  <c r="AM757" i="5"/>
  <c r="AL757" i="5"/>
  <c r="AJ757" i="5"/>
  <c r="AK757" i="5" s="1"/>
  <c r="AD757" i="5"/>
  <c r="AB757" i="5"/>
  <c r="AE757" i="5" s="1"/>
  <c r="AI757" i="5" s="1"/>
  <c r="Z757" i="5"/>
  <c r="Y757" i="5"/>
  <c r="N757" i="5"/>
  <c r="AW757" i="5" s="1"/>
  <c r="BH756" i="5"/>
  <c r="BE756" i="5"/>
  <c r="BF756" i="5" s="1"/>
  <c r="BD756" i="5"/>
  <c r="BA756" i="5"/>
  <c r="BB756" i="5" s="1"/>
  <c r="AZ756" i="5"/>
  <c r="AV756" i="5"/>
  <c r="AU756" i="5"/>
  <c r="AT756" i="5"/>
  <c r="AS756" i="5"/>
  <c r="AR756" i="5"/>
  <c r="AQ756" i="5"/>
  <c r="AP756" i="5"/>
  <c r="AO756" i="5"/>
  <c r="AN756" i="5"/>
  <c r="AM756" i="5"/>
  <c r="AL756" i="5"/>
  <c r="AJ756" i="5"/>
  <c r="AK756" i="5" s="1"/>
  <c r="AD756" i="5"/>
  <c r="AB756" i="5"/>
  <c r="AE756" i="5" s="1"/>
  <c r="AI756" i="5" s="1"/>
  <c r="Z756" i="5"/>
  <c r="Y756" i="5"/>
  <c r="N756" i="5"/>
  <c r="AW756" i="5" s="1"/>
  <c r="BE755" i="5"/>
  <c r="BF755" i="5" s="1"/>
  <c r="BA755" i="5"/>
  <c r="BB755" i="5" s="1"/>
  <c r="AV755" i="5"/>
  <c r="AU755" i="5"/>
  <c r="AT755" i="5"/>
  <c r="AS755" i="5"/>
  <c r="AR755" i="5"/>
  <c r="AQ755" i="5"/>
  <c r="AP755" i="5"/>
  <c r="AO755" i="5"/>
  <c r="AN755" i="5"/>
  <c r="AM755" i="5"/>
  <c r="AL755" i="5"/>
  <c r="AD755" i="5"/>
  <c r="Z755" i="5"/>
  <c r="Y755" i="5"/>
  <c r="N755" i="5"/>
  <c r="AW755" i="5" s="1"/>
  <c r="BH754" i="5"/>
  <c r="BE754" i="5"/>
  <c r="BF754" i="5" s="1"/>
  <c r="BA754" i="5"/>
  <c r="BB754" i="5" s="1"/>
  <c r="AV754" i="5"/>
  <c r="AU754" i="5"/>
  <c r="AT754" i="5"/>
  <c r="AS754" i="5"/>
  <c r="AR754" i="5"/>
  <c r="AQ754" i="5"/>
  <c r="AP754" i="5"/>
  <c r="AO754" i="5"/>
  <c r="AN754" i="5"/>
  <c r="AM754" i="5"/>
  <c r="AL754" i="5"/>
  <c r="AJ754" i="5"/>
  <c r="AK754" i="5" s="1"/>
  <c r="AD754" i="5"/>
  <c r="AB754" i="5"/>
  <c r="AE754" i="5" s="1"/>
  <c r="AI754" i="5" s="1"/>
  <c r="Z754" i="5"/>
  <c r="Y754" i="5"/>
  <c r="N754" i="5"/>
  <c r="AW754" i="5" s="1"/>
  <c r="AZ754" i="5" s="1"/>
  <c r="BE753" i="5"/>
  <c r="BF753" i="5" s="1"/>
  <c r="BD753" i="5"/>
  <c r="BA753" i="5"/>
  <c r="BB753" i="5" s="1"/>
  <c r="AV753" i="5"/>
  <c r="AU753" i="5"/>
  <c r="AT753" i="5"/>
  <c r="AS753" i="5"/>
  <c r="AR753" i="5"/>
  <c r="AQ753" i="5"/>
  <c r="AP753" i="5"/>
  <c r="AO753" i="5"/>
  <c r="AN753" i="5"/>
  <c r="AM753" i="5"/>
  <c r="AL753" i="5"/>
  <c r="AD753" i="5"/>
  <c r="Z753" i="5"/>
  <c r="Y753" i="5"/>
  <c r="N753" i="5"/>
  <c r="AW753" i="5" s="1"/>
  <c r="BE752" i="5"/>
  <c r="BF752" i="5" s="1"/>
  <c r="BD752" i="5"/>
  <c r="BA752" i="5"/>
  <c r="BB752" i="5" s="1"/>
  <c r="AV752" i="5"/>
  <c r="AU752" i="5"/>
  <c r="AT752" i="5"/>
  <c r="AS752" i="5"/>
  <c r="AR752" i="5"/>
  <c r="AQ752" i="5"/>
  <c r="AP752" i="5"/>
  <c r="AO752" i="5"/>
  <c r="AN752" i="5"/>
  <c r="AM752" i="5"/>
  <c r="AL752" i="5"/>
  <c r="AD752" i="5"/>
  <c r="Z752" i="5"/>
  <c r="Y752" i="5"/>
  <c r="N752" i="5"/>
  <c r="AW752" i="5" s="1"/>
  <c r="AZ752" i="5" s="1"/>
  <c r="BH751" i="5"/>
  <c r="BE751" i="5"/>
  <c r="BF751" i="5" s="1"/>
  <c r="BA751" i="5"/>
  <c r="BB751" i="5" s="1"/>
  <c r="AV751" i="5"/>
  <c r="AU751" i="5"/>
  <c r="AT751" i="5"/>
  <c r="AS751" i="5"/>
  <c r="AR751" i="5"/>
  <c r="AQ751" i="5"/>
  <c r="AP751" i="5"/>
  <c r="AO751" i="5"/>
  <c r="AN751" i="5"/>
  <c r="AM751" i="5"/>
  <c r="AL751" i="5"/>
  <c r="AJ751" i="5"/>
  <c r="AK751" i="5" s="1"/>
  <c r="AD751" i="5"/>
  <c r="Z751" i="5"/>
  <c r="AB751" i="5" s="1"/>
  <c r="AE751" i="5" s="1"/>
  <c r="AI751" i="5" s="1"/>
  <c r="Y751" i="5"/>
  <c r="N751" i="5"/>
  <c r="AW751" i="5" s="1"/>
  <c r="BH750" i="5"/>
  <c r="BE750" i="5"/>
  <c r="BF750" i="5" s="1"/>
  <c r="BD750" i="5"/>
  <c r="BA750" i="5"/>
  <c r="BB750" i="5" s="1"/>
  <c r="AV750" i="5"/>
  <c r="AU750" i="5"/>
  <c r="AT750" i="5"/>
  <c r="AS750" i="5"/>
  <c r="AR750" i="5"/>
  <c r="AQ750" i="5"/>
  <c r="AP750" i="5"/>
  <c r="AO750" i="5"/>
  <c r="AN750" i="5"/>
  <c r="AM750" i="5"/>
  <c r="AL750" i="5"/>
  <c r="AJ750" i="5"/>
  <c r="AK750" i="5" s="1"/>
  <c r="AD750" i="5"/>
  <c r="AB750" i="5"/>
  <c r="AE750" i="5" s="1"/>
  <c r="AI750" i="5" s="1"/>
  <c r="Z750" i="5"/>
  <c r="Y750" i="5"/>
  <c r="N750" i="5"/>
  <c r="AW750" i="5" s="1"/>
  <c r="AZ750" i="5" s="1"/>
  <c r="BE749" i="5"/>
  <c r="BA749" i="5"/>
  <c r="AV749" i="5"/>
  <c r="AU749" i="5"/>
  <c r="AT749" i="5"/>
  <c r="AS749" i="5"/>
  <c r="AR749" i="5"/>
  <c r="AQ749" i="5"/>
  <c r="AP749" i="5"/>
  <c r="AO749" i="5"/>
  <c r="AN749" i="5"/>
  <c r="AM749" i="5"/>
  <c r="AL749" i="5"/>
  <c r="AD749" i="5"/>
  <c r="Z749" i="5"/>
  <c r="AJ749" i="5" s="1"/>
  <c r="AK749" i="5" s="1"/>
  <c r="Y749" i="5"/>
  <c r="N749" i="5"/>
  <c r="AW749" i="5" s="1"/>
  <c r="BH748" i="5"/>
  <c r="BE748" i="5"/>
  <c r="BF748" i="5" s="1"/>
  <c r="BA748" i="5"/>
  <c r="BB748" i="5" s="1"/>
  <c r="AV748" i="5"/>
  <c r="AU748" i="5"/>
  <c r="AT748" i="5"/>
  <c r="AS748" i="5"/>
  <c r="AR748" i="5"/>
  <c r="AQ748" i="5"/>
  <c r="AP748" i="5"/>
  <c r="AO748" i="5"/>
  <c r="AN748" i="5"/>
  <c r="AM748" i="5"/>
  <c r="AL748" i="5"/>
  <c r="AJ748" i="5"/>
  <c r="AK748" i="5" s="1"/>
  <c r="AD748" i="5"/>
  <c r="AB748" i="5"/>
  <c r="AE748" i="5" s="1"/>
  <c r="AI748" i="5" s="1"/>
  <c r="Z748" i="5"/>
  <c r="Y748" i="5"/>
  <c r="N748" i="5"/>
  <c r="AW748" i="5" s="1"/>
  <c r="AZ748" i="5" s="1"/>
  <c r="BE747" i="5"/>
  <c r="BD747" i="5"/>
  <c r="BA747" i="5"/>
  <c r="BB747" i="5" s="1"/>
  <c r="AV747" i="5"/>
  <c r="AU747" i="5"/>
  <c r="AT747" i="5"/>
  <c r="AS747" i="5"/>
  <c r="AR747" i="5"/>
  <c r="AQ747" i="5"/>
  <c r="AP747" i="5"/>
  <c r="AO747" i="5"/>
  <c r="AN747" i="5"/>
  <c r="AM747" i="5"/>
  <c r="AL747" i="5"/>
  <c r="AJ747" i="5"/>
  <c r="AK747" i="5" s="1"/>
  <c r="AD747" i="5"/>
  <c r="AB747" i="5"/>
  <c r="AE747" i="5" s="1"/>
  <c r="AI747" i="5" s="1"/>
  <c r="Z747" i="5"/>
  <c r="Y747" i="5"/>
  <c r="N747" i="5"/>
  <c r="AW747" i="5" s="1"/>
  <c r="BE746" i="5"/>
  <c r="BA746" i="5"/>
  <c r="BB746" i="5" s="1"/>
  <c r="AZ746" i="5"/>
  <c r="AV746" i="5"/>
  <c r="AU746" i="5"/>
  <c r="AT746" i="5"/>
  <c r="AS746" i="5"/>
  <c r="AR746" i="5"/>
  <c r="AQ746" i="5"/>
  <c r="AP746" i="5"/>
  <c r="AO746" i="5"/>
  <c r="AN746" i="5"/>
  <c r="AM746" i="5"/>
  <c r="AL746" i="5"/>
  <c r="AD746" i="5"/>
  <c r="AB746" i="5"/>
  <c r="AE746" i="5" s="1"/>
  <c r="AI746" i="5" s="1"/>
  <c r="Z746" i="5"/>
  <c r="AJ746" i="5" s="1"/>
  <c r="AK746" i="5" s="1"/>
  <c r="Y746" i="5"/>
  <c r="N746" i="5"/>
  <c r="AW746" i="5" s="1"/>
  <c r="BE745" i="5"/>
  <c r="BF745" i="5" s="1"/>
  <c r="BA745" i="5"/>
  <c r="AV745" i="5"/>
  <c r="AU745" i="5"/>
  <c r="AT745" i="5"/>
  <c r="AS745" i="5"/>
  <c r="AR745" i="5"/>
  <c r="AQ745" i="5"/>
  <c r="AP745" i="5"/>
  <c r="AO745" i="5"/>
  <c r="AN745" i="5"/>
  <c r="AM745" i="5"/>
  <c r="AL745" i="5"/>
  <c r="AJ745" i="5"/>
  <c r="AK745" i="5" s="1"/>
  <c r="AD745" i="5"/>
  <c r="AB745" i="5"/>
  <c r="AE745" i="5" s="1"/>
  <c r="AI745" i="5" s="1"/>
  <c r="Z745" i="5"/>
  <c r="Y745" i="5"/>
  <c r="N745" i="5"/>
  <c r="AW745" i="5" s="1"/>
  <c r="BE744" i="5"/>
  <c r="BD744" i="5"/>
  <c r="BA744" i="5"/>
  <c r="BB744" i="5" s="1"/>
  <c r="AZ744" i="5"/>
  <c r="AV744" i="5"/>
  <c r="AU744" i="5"/>
  <c r="AT744" i="5"/>
  <c r="AS744" i="5"/>
  <c r="AR744" i="5"/>
  <c r="AQ744" i="5"/>
  <c r="AP744" i="5"/>
  <c r="AO744" i="5"/>
  <c r="AN744" i="5"/>
  <c r="AM744" i="5"/>
  <c r="AL744" i="5"/>
  <c r="AJ744" i="5"/>
  <c r="AK744" i="5" s="1"/>
  <c r="AD744" i="5"/>
  <c r="AB744" i="5"/>
  <c r="AE744" i="5" s="1"/>
  <c r="AI744" i="5" s="1"/>
  <c r="Z744" i="5"/>
  <c r="Y744" i="5"/>
  <c r="N744" i="5"/>
  <c r="AW744" i="5" s="1"/>
  <c r="BE743" i="5"/>
  <c r="BA743" i="5"/>
  <c r="AV743" i="5"/>
  <c r="AU743" i="5"/>
  <c r="AT743" i="5"/>
  <c r="AS743" i="5"/>
  <c r="AR743" i="5"/>
  <c r="AQ743" i="5"/>
  <c r="AP743" i="5"/>
  <c r="AO743" i="5"/>
  <c r="AN743" i="5"/>
  <c r="AM743" i="5"/>
  <c r="AL743" i="5"/>
  <c r="AD743" i="5"/>
  <c r="AB743" i="5"/>
  <c r="AE743" i="5" s="1"/>
  <c r="AI743" i="5" s="1"/>
  <c r="Z743" i="5"/>
  <c r="AJ743" i="5" s="1"/>
  <c r="AK743" i="5" s="1"/>
  <c r="Y743" i="5"/>
  <c r="N743" i="5"/>
  <c r="AW743" i="5" s="1"/>
  <c r="BE742" i="5"/>
  <c r="BF742" i="5" s="1"/>
  <c r="BA742" i="5"/>
  <c r="AZ742" i="5"/>
  <c r="AV742" i="5"/>
  <c r="AU742" i="5"/>
  <c r="AT742" i="5"/>
  <c r="AS742" i="5"/>
  <c r="AR742" i="5"/>
  <c r="AQ742" i="5"/>
  <c r="AP742" i="5"/>
  <c r="AO742" i="5"/>
  <c r="AN742" i="5"/>
  <c r="AM742" i="5"/>
  <c r="AL742" i="5"/>
  <c r="AD742" i="5"/>
  <c r="Z742" i="5"/>
  <c r="Y742" i="5"/>
  <c r="N742" i="5"/>
  <c r="AW742" i="5" s="1"/>
  <c r="BH741" i="5"/>
  <c r="BE741" i="5"/>
  <c r="BF741" i="5" s="1"/>
  <c r="BA741" i="5"/>
  <c r="BB741" i="5" s="1"/>
  <c r="AV741" i="5"/>
  <c r="AU741" i="5"/>
  <c r="AT741" i="5"/>
  <c r="AS741" i="5"/>
  <c r="AR741" i="5"/>
  <c r="AQ741" i="5"/>
  <c r="AP741" i="5"/>
  <c r="AO741" i="5"/>
  <c r="AN741" i="5"/>
  <c r="AM741" i="5"/>
  <c r="AL741" i="5"/>
  <c r="AJ741" i="5"/>
  <c r="AK741" i="5" s="1"/>
  <c r="AD741" i="5"/>
  <c r="AB741" i="5"/>
  <c r="AE741" i="5" s="1"/>
  <c r="AI741" i="5" s="1"/>
  <c r="Z741" i="5"/>
  <c r="Y741" i="5"/>
  <c r="N741" i="5"/>
  <c r="AW741" i="5" s="1"/>
  <c r="BE740" i="5"/>
  <c r="BA740" i="5"/>
  <c r="BB740" i="5" s="1"/>
  <c r="AZ740" i="5"/>
  <c r="AV740" i="5"/>
  <c r="AU740" i="5"/>
  <c r="AT740" i="5"/>
  <c r="AS740" i="5"/>
  <c r="AR740" i="5"/>
  <c r="AQ740" i="5"/>
  <c r="AP740" i="5"/>
  <c r="AO740" i="5"/>
  <c r="AN740" i="5"/>
  <c r="AM740" i="5"/>
  <c r="AL740" i="5"/>
  <c r="AJ740" i="5"/>
  <c r="AK740" i="5" s="1"/>
  <c r="AD740" i="5"/>
  <c r="Z740" i="5"/>
  <c r="AB740" i="5" s="1"/>
  <c r="AE740" i="5" s="1"/>
  <c r="AI740" i="5" s="1"/>
  <c r="Y740" i="5"/>
  <c r="N740" i="5"/>
  <c r="AW740" i="5" s="1"/>
  <c r="BE739" i="5"/>
  <c r="BF739" i="5" s="1"/>
  <c r="BD739" i="5"/>
  <c r="BA739" i="5"/>
  <c r="BB739" i="5" s="1"/>
  <c r="AV739" i="5"/>
  <c r="AU739" i="5"/>
  <c r="AT739" i="5"/>
  <c r="AS739" i="5"/>
  <c r="AR739" i="5"/>
  <c r="AQ739" i="5"/>
  <c r="AP739" i="5"/>
  <c r="AO739" i="5"/>
  <c r="AN739" i="5"/>
  <c r="AM739" i="5"/>
  <c r="AL739" i="5"/>
  <c r="AD739" i="5"/>
  <c r="Z739" i="5"/>
  <c r="Y739" i="5"/>
  <c r="N739" i="5"/>
  <c r="AW739" i="5" s="1"/>
  <c r="BH738" i="5"/>
  <c r="BE738" i="5"/>
  <c r="BA738" i="5"/>
  <c r="AV738" i="5"/>
  <c r="AU738" i="5"/>
  <c r="AT738" i="5"/>
  <c r="AS738" i="5"/>
  <c r="AR738" i="5"/>
  <c r="AQ738" i="5"/>
  <c r="AP738" i="5"/>
  <c r="AO738" i="5"/>
  <c r="AN738" i="5"/>
  <c r="AM738" i="5"/>
  <c r="AL738" i="5"/>
  <c r="AJ738" i="5"/>
  <c r="AK738" i="5" s="1"/>
  <c r="AD738" i="5"/>
  <c r="AB738" i="5"/>
  <c r="AE738" i="5" s="1"/>
  <c r="AI738" i="5" s="1"/>
  <c r="Z738" i="5"/>
  <c r="Y738" i="5"/>
  <c r="N738" i="5"/>
  <c r="AW738" i="5" s="1"/>
  <c r="BE737" i="5"/>
  <c r="BH737" i="5" s="1"/>
  <c r="BA737" i="5"/>
  <c r="AV737" i="5"/>
  <c r="AU737" i="5"/>
  <c r="AT737" i="5"/>
  <c r="AS737" i="5"/>
  <c r="AR737" i="5"/>
  <c r="AQ737" i="5"/>
  <c r="AP737" i="5"/>
  <c r="AO737" i="5"/>
  <c r="AN737" i="5"/>
  <c r="AM737" i="5"/>
  <c r="AL737" i="5"/>
  <c r="AD737" i="5"/>
  <c r="Z737" i="5"/>
  <c r="Y737" i="5"/>
  <c r="N737" i="5"/>
  <c r="AW737" i="5" s="1"/>
  <c r="BE736" i="5"/>
  <c r="BH736" i="5" s="1"/>
  <c r="BA736" i="5"/>
  <c r="AV736" i="5"/>
  <c r="AU736" i="5"/>
  <c r="AT736" i="5"/>
  <c r="AS736" i="5"/>
  <c r="AR736" i="5"/>
  <c r="AQ736" i="5"/>
  <c r="AP736" i="5"/>
  <c r="AO736" i="5"/>
  <c r="AN736" i="5"/>
  <c r="AM736" i="5"/>
  <c r="AL736" i="5"/>
  <c r="AK736" i="5"/>
  <c r="AJ736" i="5"/>
  <c r="AD736" i="5"/>
  <c r="AB736" i="5"/>
  <c r="AE736" i="5" s="1"/>
  <c r="AI736" i="5" s="1"/>
  <c r="Z736" i="5"/>
  <c r="Y736" i="5"/>
  <c r="N736" i="5"/>
  <c r="AW736" i="5" s="1"/>
  <c r="BE735" i="5"/>
  <c r="BH735" i="5" s="1"/>
  <c r="BA735" i="5"/>
  <c r="AV735" i="5"/>
  <c r="AU735" i="5"/>
  <c r="AT735" i="5"/>
  <c r="AS735" i="5"/>
  <c r="AR735" i="5"/>
  <c r="AQ735" i="5"/>
  <c r="AP735" i="5"/>
  <c r="AO735" i="5"/>
  <c r="AN735" i="5"/>
  <c r="AM735" i="5"/>
  <c r="AL735" i="5"/>
  <c r="AJ735" i="5"/>
  <c r="AK735" i="5" s="1"/>
  <c r="AD735" i="5"/>
  <c r="AB735" i="5"/>
  <c r="AE735" i="5" s="1"/>
  <c r="AI735" i="5" s="1"/>
  <c r="Z735" i="5"/>
  <c r="Y735" i="5"/>
  <c r="N735" i="5"/>
  <c r="AW735" i="5" s="1"/>
  <c r="BE734" i="5"/>
  <c r="BH734" i="5" s="1"/>
  <c r="BA734" i="5"/>
  <c r="AV734" i="5"/>
  <c r="AU734" i="5"/>
  <c r="AT734" i="5"/>
  <c r="AS734" i="5"/>
  <c r="AR734" i="5"/>
  <c r="AQ734" i="5"/>
  <c r="AP734" i="5"/>
  <c r="AO734" i="5"/>
  <c r="AN734" i="5"/>
  <c r="AM734" i="5"/>
  <c r="AL734" i="5"/>
  <c r="AD734" i="5"/>
  <c r="AB734" i="5"/>
  <c r="Z734" i="5"/>
  <c r="Y734" i="5"/>
  <c r="N734" i="5"/>
  <c r="AW734" i="5" s="1"/>
  <c r="BE733" i="5"/>
  <c r="BA733" i="5"/>
  <c r="AZ733" i="5"/>
  <c r="AV733" i="5"/>
  <c r="AU733" i="5"/>
  <c r="AT733" i="5"/>
  <c r="AS733" i="5"/>
  <c r="AR733" i="5"/>
  <c r="AQ733" i="5"/>
  <c r="AP733" i="5"/>
  <c r="AO733" i="5"/>
  <c r="AN733" i="5"/>
  <c r="AM733" i="5"/>
  <c r="AL733" i="5"/>
  <c r="AD733" i="5"/>
  <c r="Z733" i="5"/>
  <c r="Y733" i="5"/>
  <c r="N733" i="5"/>
  <c r="AW733" i="5" s="1"/>
  <c r="BE732" i="5"/>
  <c r="BA732" i="5"/>
  <c r="AZ732" i="5"/>
  <c r="AV732" i="5"/>
  <c r="AU732" i="5"/>
  <c r="AT732" i="5"/>
  <c r="AS732" i="5"/>
  <c r="AR732" i="5"/>
  <c r="AQ732" i="5"/>
  <c r="AP732" i="5"/>
  <c r="AO732" i="5"/>
  <c r="AN732" i="5"/>
  <c r="AM732" i="5"/>
  <c r="AL732" i="5"/>
  <c r="AD732" i="5"/>
  <c r="AB732" i="5"/>
  <c r="Z732" i="5"/>
  <c r="Y732" i="5"/>
  <c r="N732" i="5"/>
  <c r="AW732" i="5" s="1"/>
  <c r="BE731" i="5"/>
  <c r="BA731" i="5"/>
  <c r="AZ731" i="5"/>
  <c r="AV731" i="5"/>
  <c r="AU731" i="5"/>
  <c r="AT731" i="5"/>
  <c r="AS731" i="5"/>
  <c r="AR731" i="5"/>
  <c r="AQ731" i="5"/>
  <c r="AP731" i="5"/>
  <c r="AO731" i="5"/>
  <c r="AN731" i="5"/>
  <c r="AM731" i="5"/>
  <c r="AL731" i="5"/>
  <c r="AD731" i="5"/>
  <c r="Z731" i="5"/>
  <c r="Y731" i="5"/>
  <c r="N731" i="5"/>
  <c r="AW731" i="5" s="1"/>
  <c r="BE730" i="5"/>
  <c r="BA730" i="5"/>
  <c r="AZ730" i="5"/>
  <c r="AV730" i="5"/>
  <c r="AU730" i="5"/>
  <c r="AT730" i="5"/>
  <c r="AS730" i="5"/>
  <c r="AR730" i="5"/>
  <c r="AQ730" i="5"/>
  <c r="AP730" i="5"/>
  <c r="AO730" i="5"/>
  <c r="AN730" i="5"/>
  <c r="AM730" i="5"/>
  <c r="AL730" i="5"/>
  <c r="AD730" i="5"/>
  <c r="Z730" i="5"/>
  <c r="Y730" i="5"/>
  <c r="N730" i="5"/>
  <c r="AW730" i="5" s="1"/>
  <c r="BE729" i="5"/>
  <c r="BA729" i="5"/>
  <c r="AZ729" i="5"/>
  <c r="AV729" i="5"/>
  <c r="AU729" i="5"/>
  <c r="AT729" i="5"/>
  <c r="AS729" i="5"/>
  <c r="AR729" i="5"/>
  <c r="AQ729" i="5"/>
  <c r="AP729" i="5"/>
  <c r="AO729" i="5"/>
  <c r="AN729" i="5"/>
  <c r="AM729" i="5"/>
  <c r="AL729" i="5"/>
  <c r="AD729" i="5"/>
  <c r="AB729" i="5"/>
  <c r="Z729" i="5"/>
  <c r="Y729" i="5"/>
  <c r="N729" i="5"/>
  <c r="AW729" i="5" s="1"/>
  <c r="BE728" i="5"/>
  <c r="BA728" i="5"/>
  <c r="AZ728" i="5"/>
  <c r="AV728" i="5"/>
  <c r="AU728" i="5"/>
  <c r="AT728" i="5"/>
  <c r="AS728" i="5"/>
  <c r="AR728" i="5"/>
  <c r="AQ728" i="5"/>
  <c r="AP728" i="5"/>
  <c r="AO728" i="5"/>
  <c r="AN728" i="5"/>
  <c r="AM728" i="5"/>
  <c r="AL728" i="5"/>
  <c r="AD728" i="5"/>
  <c r="AB728" i="5"/>
  <c r="Z728" i="5"/>
  <c r="Y728" i="5"/>
  <c r="N728" i="5"/>
  <c r="AW728" i="5" s="1"/>
  <c r="BE727" i="5"/>
  <c r="BA727" i="5"/>
  <c r="AZ727" i="5"/>
  <c r="AV727" i="5"/>
  <c r="AU727" i="5"/>
  <c r="AT727" i="5"/>
  <c r="AS727" i="5"/>
  <c r="AR727" i="5"/>
  <c r="AQ727" i="5"/>
  <c r="AP727" i="5"/>
  <c r="AO727" i="5"/>
  <c r="AN727" i="5"/>
  <c r="AM727" i="5"/>
  <c r="AL727" i="5"/>
  <c r="AD727" i="5"/>
  <c r="Z727" i="5"/>
  <c r="Y727" i="5"/>
  <c r="N727" i="5"/>
  <c r="AW727" i="5" s="1"/>
  <c r="BE726" i="5"/>
  <c r="BA726" i="5"/>
  <c r="AZ726" i="5"/>
  <c r="AV726" i="5"/>
  <c r="AU726" i="5"/>
  <c r="AT726" i="5"/>
  <c r="AS726" i="5"/>
  <c r="AR726" i="5"/>
  <c r="AQ726" i="5"/>
  <c r="AP726" i="5"/>
  <c r="AO726" i="5"/>
  <c r="AN726" i="5"/>
  <c r="AM726" i="5"/>
  <c r="AL726" i="5"/>
  <c r="AD726" i="5"/>
  <c r="AB726" i="5"/>
  <c r="Z726" i="5"/>
  <c r="Y726" i="5"/>
  <c r="N726" i="5"/>
  <c r="AW726" i="5" s="1"/>
  <c r="BE725" i="5"/>
  <c r="BA725" i="5"/>
  <c r="AZ725" i="5"/>
  <c r="AV725" i="5"/>
  <c r="AU725" i="5"/>
  <c r="AT725" i="5"/>
  <c r="AS725" i="5"/>
  <c r="AR725" i="5"/>
  <c r="AQ725" i="5"/>
  <c r="AP725" i="5"/>
  <c r="AO725" i="5"/>
  <c r="AN725" i="5"/>
  <c r="AM725" i="5"/>
  <c r="AL725" i="5"/>
  <c r="AD725" i="5"/>
  <c r="Z725" i="5"/>
  <c r="Y725" i="5"/>
  <c r="N725" i="5"/>
  <c r="AW725" i="5" s="1"/>
  <c r="BE724" i="5"/>
  <c r="BA724" i="5"/>
  <c r="AZ724" i="5"/>
  <c r="AV724" i="5"/>
  <c r="AU724" i="5"/>
  <c r="AT724" i="5"/>
  <c r="AS724" i="5"/>
  <c r="AR724" i="5"/>
  <c r="AQ724" i="5"/>
  <c r="AP724" i="5"/>
  <c r="AO724" i="5"/>
  <c r="AN724" i="5"/>
  <c r="AM724" i="5"/>
  <c r="AL724" i="5"/>
  <c r="AD724" i="5"/>
  <c r="Z724" i="5"/>
  <c r="Y724" i="5"/>
  <c r="N724" i="5"/>
  <c r="AW724" i="5" s="1"/>
  <c r="BE723" i="5"/>
  <c r="BA723" i="5"/>
  <c r="AZ723" i="5"/>
  <c r="AV723" i="5"/>
  <c r="AU723" i="5"/>
  <c r="AT723" i="5"/>
  <c r="AS723" i="5"/>
  <c r="AR723" i="5"/>
  <c r="AQ723" i="5"/>
  <c r="AP723" i="5"/>
  <c r="AO723" i="5"/>
  <c r="AN723" i="5"/>
  <c r="AM723" i="5"/>
  <c r="AL723" i="5"/>
  <c r="AD723" i="5"/>
  <c r="Z723" i="5"/>
  <c r="Y723" i="5"/>
  <c r="N723" i="5"/>
  <c r="AW723" i="5" s="1"/>
  <c r="BE722" i="5"/>
  <c r="BA722" i="5"/>
  <c r="AV722" i="5"/>
  <c r="AU722" i="5"/>
  <c r="AT722" i="5"/>
  <c r="AS722" i="5"/>
  <c r="AR722" i="5"/>
  <c r="AQ722" i="5"/>
  <c r="AP722" i="5"/>
  <c r="AO722" i="5"/>
  <c r="AN722" i="5"/>
  <c r="AM722" i="5"/>
  <c r="AL722" i="5"/>
  <c r="AD722" i="5"/>
  <c r="Z722" i="5"/>
  <c r="Y722" i="5"/>
  <c r="N722" i="5"/>
  <c r="AW722" i="5" s="1"/>
  <c r="AZ722" i="5" s="1"/>
  <c r="BE721" i="5"/>
  <c r="BA721" i="5"/>
  <c r="BC721" i="5" s="1"/>
  <c r="AV721" i="5"/>
  <c r="AU721" i="5"/>
  <c r="AT721" i="5"/>
  <c r="AS721" i="5"/>
  <c r="AR721" i="5"/>
  <c r="AQ721" i="5"/>
  <c r="AP721" i="5"/>
  <c r="AO721" i="5"/>
  <c r="AN721" i="5"/>
  <c r="AM721" i="5"/>
  <c r="AL721" i="5"/>
  <c r="AD721" i="5"/>
  <c r="Z721" i="5"/>
  <c r="Y721" i="5"/>
  <c r="N721" i="5"/>
  <c r="AW721" i="5" s="1"/>
  <c r="BE720" i="5"/>
  <c r="BC720" i="5"/>
  <c r="BB720" i="5"/>
  <c r="BA720" i="5"/>
  <c r="BD720" i="5" s="1"/>
  <c r="AV720" i="5"/>
  <c r="AU720" i="5"/>
  <c r="AT720" i="5"/>
  <c r="AS720" i="5"/>
  <c r="AR720" i="5"/>
  <c r="AQ720" i="5"/>
  <c r="AP720" i="5"/>
  <c r="AO720" i="5"/>
  <c r="AN720" i="5"/>
  <c r="AM720" i="5"/>
  <c r="AL720" i="5"/>
  <c r="AD720" i="5"/>
  <c r="Z720" i="5"/>
  <c r="Y720" i="5"/>
  <c r="N720" i="5"/>
  <c r="AW720" i="5" s="1"/>
  <c r="BG719" i="5"/>
  <c r="BE719" i="5"/>
  <c r="BH719" i="5" s="1"/>
  <c r="BB719" i="5"/>
  <c r="BA719" i="5"/>
  <c r="AV719" i="5"/>
  <c r="AU719" i="5"/>
  <c r="AT719" i="5"/>
  <c r="AS719" i="5"/>
  <c r="AR719" i="5"/>
  <c r="AQ719" i="5"/>
  <c r="AP719" i="5"/>
  <c r="AO719" i="5"/>
  <c r="AN719" i="5"/>
  <c r="AM719" i="5"/>
  <c r="AL719" i="5"/>
  <c r="AD719" i="5"/>
  <c r="Z719" i="5"/>
  <c r="Y719" i="5"/>
  <c r="N719" i="5"/>
  <c r="AW719" i="5" s="1"/>
  <c r="BG718" i="5"/>
  <c r="BE718" i="5"/>
  <c r="BC718" i="5"/>
  <c r="BA718" i="5"/>
  <c r="BD718" i="5" s="1"/>
  <c r="AV718" i="5"/>
  <c r="AU718" i="5"/>
  <c r="AT718" i="5"/>
  <c r="AS718" i="5"/>
  <c r="AR718" i="5"/>
  <c r="AQ718" i="5"/>
  <c r="AP718" i="5"/>
  <c r="AO718" i="5"/>
  <c r="AN718" i="5"/>
  <c r="AM718" i="5"/>
  <c r="AL718" i="5"/>
  <c r="AD718" i="5"/>
  <c r="Z718" i="5"/>
  <c r="Y718" i="5"/>
  <c r="N718" i="5"/>
  <c r="AW718" i="5" s="1"/>
  <c r="BE717" i="5"/>
  <c r="BA717" i="5"/>
  <c r="AV717" i="5"/>
  <c r="AU717" i="5"/>
  <c r="AT717" i="5"/>
  <c r="AS717" i="5"/>
  <c r="AR717" i="5"/>
  <c r="AQ717" i="5"/>
  <c r="AP717" i="5"/>
  <c r="AO717" i="5"/>
  <c r="AN717" i="5"/>
  <c r="AM717" i="5"/>
  <c r="AL717" i="5"/>
  <c r="AD717" i="5"/>
  <c r="Z717" i="5"/>
  <c r="Y717" i="5"/>
  <c r="N717" i="5"/>
  <c r="AW717" i="5" s="1"/>
  <c r="BG716" i="5"/>
  <c r="BF716" i="5"/>
  <c r="BE716" i="5"/>
  <c r="BH716" i="5" s="1"/>
  <c r="BA716" i="5"/>
  <c r="AV716" i="5"/>
  <c r="AU716" i="5"/>
  <c r="AT716" i="5"/>
  <c r="AS716" i="5"/>
  <c r="AR716" i="5"/>
  <c r="AQ716" i="5"/>
  <c r="AP716" i="5"/>
  <c r="AO716" i="5"/>
  <c r="AN716" i="5"/>
  <c r="AM716" i="5"/>
  <c r="AL716" i="5"/>
  <c r="AD716" i="5"/>
  <c r="Z716" i="5"/>
  <c r="Y716" i="5"/>
  <c r="N716" i="5"/>
  <c r="AW716" i="5" s="1"/>
  <c r="BG715" i="5"/>
  <c r="BE715" i="5"/>
  <c r="BH715" i="5" s="1"/>
  <c r="BC715" i="5"/>
  <c r="BB715" i="5"/>
  <c r="BA715" i="5"/>
  <c r="BD715" i="5" s="1"/>
  <c r="AV715" i="5"/>
  <c r="AU715" i="5"/>
  <c r="AT715" i="5"/>
  <c r="AS715" i="5"/>
  <c r="AR715" i="5"/>
  <c r="AQ715" i="5"/>
  <c r="AP715" i="5"/>
  <c r="AO715" i="5"/>
  <c r="AN715" i="5"/>
  <c r="AM715" i="5"/>
  <c r="AL715" i="5"/>
  <c r="AD715" i="5"/>
  <c r="Z715" i="5"/>
  <c r="Y715" i="5"/>
  <c r="N715" i="5"/>
  <c r="AW715" i="5" s="1"/>
  <c r="BG714" i="5"/>
  <c r="BE714" i="5"/>
  <c r="BH714" i="5" s="1"/>
  <c r="BC714" i="5"/>
  <c r="BB714" i="5"/>
  <c r="BA714" i="5"/>
  <c r="BD714" i="5" s="1"/>
  <c r="AV714" i="5"/>
  <c r="AU714" i="5"/>
  <c r="AT714" i="5"/>
  <c r="AS714" i="5"/>
  <c r="AR714" i="5"/>
  <c r="AQ714" i="5"/>
  <c r="AP714" i="5"/>
  <c r="AO714" i="5"/>
  <c r="AN714" i="5"/>
  <c r="AM714" i="5"/>
  <c r="AL714" i="5"/>
  <c r="AD714" i="5"/>
  <c r="Z714" i="5"/>
  <c r="Y714" i="5"/>
  <c r="N714" i="5"/>
  <c r="AW714" i="5" s="1"/>
  <c r="BG713" i="5"/>
  <c r="BF713" i="5"/>
  <c r="BE713" i="5"/>
  <c r="BH713" i="5" s="1"/>
  <c r="BC713" i="5"/>
  <c r="BA713" i="5"/>
  <c r="BD713" i="5" s="1"/>
  <c r="AV713" i="5"/>
  <c r="AU713" i="5"/>
  <c r="AT713" i="5"/>
  <c r="AS713" i="5"/>
  <c r="AR713" i="5"/>
  <c r="AQ713" i="5"/>
  <c r="AP713" i="5"/>
  <c r="AO713" i="5"/>
  <c r="AN713" i="5"/>
  <c r="AM713" i="5"/>
  <c r="AL713" i="5"/>
  <c r="AD713" i="5"/>
  <c r="Z713" i="5"/>
  <c r="Y713" i="5"/>
  <c r="N713" i="5"/>
  <c r="AW713" i="5" s="1"/>
  <c r="BE712" i="5"/>
  <c r="BC712" i="5"/>
  <c r="BB712" i="5"/>
  <c r="BA712" i="5"/>
  <c r="BD712" i="5" s="1"/>
  <c r="AV712" i="5"/>
  <c r="AU712" i="5"/>
  <c r="AT712" i="5"/>
  <c r="AS712" i="5"/>
  <c r="AR712" i="5"/>
  <c r="AQ712" i="5"/>
  <c r="AP712" i="5"/>
  <c r="AO712" i="5"/>
  <c r="AN712" i="5"/>
  <c r="AM712" i="5"/>
  <c r="AL712" i="5"/>
  <c r="AD712" i="5"/>
  <c r="Z712" i="5"/>
  <c r="Y712" i="5"/>
  <c r="N712" i="5"/>
  <c r="AW712" i="5" s="1"/>
  <c r="BG711" i="5"/>
  <c r="BF711" i="5"/>
  <c r="BE711" i="5"/>
  <c r="BH711" i="5" s="1"/>
  <c r="BB711" i="5"/>
  <c r="BA711" i="5"/>
  <c r="AV711" i="5"/>
  <c r="AU711" i="5"/>
  <c r="AT711" i="5"/>
  <c r="AS711" i="5"/>
  <c r="AR711" i="5"/>
  <c r="AQ711" i="5"/>
  <c r="AP711" i="5"/>
  <c r="AO711" i="5"/>
  <c r="AN711" i="5"/>
  <c r="AM711" i="5"/>
  <c r="AL711" i="5"/>
  <c r="AD711" i="5"/>
  <c r="Z711" i="5"/>
  <c r="Y711" i="5"/>
  <c r="N711" i="5"/>
  <c r="AW711" i="5" s="1"/>
  <c r="BG710" i="5"/>
  <c r="BF710" i="5"/>
  <c r="BE710" i="5"/>
  <c r="BH710" i="5" s="1"/>
  <c r="BC710" i="5"/>
  <c r="BB710" i="5"/>
  <c r="BA710" i="5"/>
  <c r="BD710" i="5" s="1"/>
  <c r="AV710" i="5"/>
  <c r="AU710" i="5"/>
  <c r="AT710" i="5"/>
  <c r="AS710" i="5"/>
  <c r="AR710" i="5"/>
  <c r="AQ710" i="5"/>
  <c r="AP710" i="5"/>
  <c r="AO710" i="5"/>
  <c r="AN710" i="5"/>
  <c r="AM710" i="5"/>
  <c r="AL710" i="5"/>
  <c r="AD710" i="5"/>
  <c r="Z710" i="5"/>
  <c r="Y710" i="5"/>
  <c r="N710" i="5"/>
  <c r="AW710" i="5" s="1"/>
  <c r="BE709" i="5"/>
  <c r="BA709" i="5"/>
  <c r="AV709" i="5"/>
  <c r="AU709" i="5"/>
  <c r="AT709" i="5"/>
  <c r="AS709" i="5"/>
  <c r="AR709" i="5"/>
  <c r="AQ709" i="5"/>
  <c r="AP709" i="5"/>
  <c r="AO709" i="5"/>
  <c r="AN709" i="5"/>
  <c r="AM709" i="5"/>
  <c r="AL709" i="5"/>
  <c r="AD709" i="5"/>
  <c r="Z709" i="5"/>
  <c r="Y709" i="5"/>
  <c r="N709" i="5"/>
  <c r="AW709" i="5" s="1"/>
  <c r="BG708" i="5"/>
  <c r="BF708" i="5"/>
  <c r="BE708" i="5"/>
  <c r="BH708" i="5" s="1"/>
  <c r="BA708" i="5"/>
  <c r="AV708" i="5"/>
  <c r="AU708" i="5"/>
  <c r="AT708" i="5"/>
  <c r="AS708" i="5"/>
  <c r="AR708" i="5"/>
  <c r="AQ708" i="5"/>
  <c r="AP708" i="5"/>
  <c r="AO708" i="5"/>
  <c r="AN708" i="5"/>
  <c r="AM708" i="5"/>
  <c r="AL708" i="5"/>
  <c r="AD708" i="5"/>
  <c r="Z708" i="5"/>
  <c r="Y708" i="5"/>
  <c r="N708" i="5"/>
  <c r="AW708" i="5" s="1"/>
  <c r="BG707" i="5"/>
  <c r="BE707" i="5"/>
  <c r="BH707" i="5" s="1"/>
  <c r="BC707" i="5"/>
  <c r="BA707" i="5"/>
  <c r="BD707" i="5" s="1"/>
  <c r="AV707" i="5"/>
  <c r="AU707" i="5"/>
  <c r="AT707" i="5"/>
  <c r="AS707" i="5"/>
  <c r="AR707" i="5"/>
  <c r="AQ707" i="5"/>
  <c r="AP707" i="5"/>
  <c r="AO707" i="5"/>
  <c r="AN707" i="5"/>
  <c r="AM707" i="5"/>
  <c r="AL707" i="5"/>
  <c r="AD707" i="5"/>
  <c r="Z707" i="5"/>
  <c r="Y707" i="5"/>
  <c r="N707" i="5"/>
  <c r="AW707" i="5" s="1"/>
  <c r="BG706" i="5"/>
  <c r="BE706" i="5"/>
  <c r="BH706" i="5" s="1"/>
  <c r="BA706" i="5"/>
  <c r="AV706" i="5"/>
  <c r="AU706" i="5"/>
  <c r="AT706" i="5"/>
  <c r="AS706" i="5"/>
  <c r="AR706" i="5"/>
  <c r="AQ706" i="5"/>
  <c r="AP706" i="5"/>
  <c r="AO706" i="5"/>
  <c r="AN706" i="5"/>
  <c r="AM706" i="5"/>
  <c r="AL706" i="5"/>
  <c r="AD706" i="5"/>
  <c r="Z706" i="5"/>
  <c r="Y706" i="5"/>
  <c r="N706" i="5"/>
  <c r="AW706" i="5" s="1"/>
  <c r="BG705" i="5"/>
  <c r="BF705" i="5"/>
  <c r="BE705" i="5"/>
  <c r="BH705" i="5" s="1"/>
  <c r="BA705" i="5"/>
  <c r="BD705" i="5" s="1"/>
  <c r="AV705" i="5"/>
  <c r="AU705" i="5"/>
  <c r="AT705" i="5"/>
  <c r="AS705" i="5"/>
  <c r="AR705" i="5"/>
  <c r="AQ705" i="5"/>
  <c r="AP705" i="5"/>
  <c r="AO705" i="5"/>
  <c r="AN705" i="5"/>
  <c r="AM705" i="5"/>
  <c r="AL705" i="5"/>
  <c r="AD705" i="5"/>
  <c r="Z705" i="5"/>
  <c r="Y705" i="5"/>
  <c r="N705" i="5"/>
  <c r="AW705" i="5" s="1"/>
  <c r="BE704" i="5"/>
  <c r="BC704" i="5"/>
  <c r="BB704" i="5"/>
  <c r="BA704" i="5"/>
  <c r="BD704" i="5" s="1"/>
  <c r="AV704" i="5"/>
  <c r="AU704" i="5"/>
  <c r="AT704" i="5"/>
  <c r="AS704" i="5"/>
  <c r="AR704" i="5"/>
  <c r="AQ704" i="5"/>
  <c r="AP704" i="5"/>
  <c r="AO704" i="5"/>
  <c r="AN704" i="5"/>
  <c r="AM704" i="5"/>
  <c r="AL704" i="5"/>
  <c r="AD704" i="5"/>
  <c r="Z704" i="5"/>
  <c r="Y704" i="5"/>
  <c r="N704" i="5"/>
  <c r="AW704" i="5" s="1"/>
  <c r="BG703" i="5"/>
  <c r="BE703" i="5"/>
  <c r="BH703" i="5" s="1"/>
  <c r="BA703" i="5"/>
  <c r="AV703" i="5"/>
  <c r="AU703" i="5"/>
  <c r="AT703" i="5"/>
  <c r="AS703" i="5"/>
  <c r="AR703" i="5"/>
  <c r="AQ703" i="5"/>
  <c r="AP703" i="5"/>
  <c r="AO703" i="5"/>
  <c r="AN703" i="5"/>
  <c r="AM703" i="5"/>
  <c r="AL703" i="5"/>
  <c r="AD703" i="5"/>
  <c r="Z703" i="5"/>
  <c r="Y703" i="5"/>
  <c r="N703" i="5"/>
  <c r="AW703" i="5" s="1"/>
  <c r="BE702" i="5"/>
  <c r="BC702" i="5"/>
  <c r="BA702" i="5"/>
  <c r="BD702" i="5" s="1"/>
  <c r="AV702" i="5"/>
  <c r="AU702" i="5"/>
  <c r="AT702" i="5"/>
  <c r="AS702" i="5"/>
  <c r="AR702" i="5"/>
  <c r="AQ702" i="5"/>
  <c r="AP702" i="5"/>
  <c r="AO702" i="5"/>
  <c r="AN702" i="5"/>
  <c r="AM702" i="5"/>
  <c r="AL702" i="5"/>
  <c r="AD702" i="5"/>
  <c r="Z702" i="5"/>
  <c r="Y702" i="5"/>
  <c r="N702" i="5"/>
  <c r="AW702" i="5" s="1"/>
  <c r="BE701" i="5"/>
  <c r="BC701" i="5"/>
  <c r="BB701" i="5"/>
  <c r="BA701" i="5"/>
  <c r="BD701" i="5" s="1"/>
  <c r="AV701" i="5"/>
  <c r="AU701" i="5"/>
  <c r="AT701" i="5"/>
  <c r="AS701" i="5"/>
  <c r="AR701" i="5"/>
  <c r="AQ701" i="5"/>
  <c r="AP701" i="5"/>
  <c r="AO701" i="5"/>
  <c r="AN701" i="5"/>
  <c r="AM701" i="5"/>
  <c r="AL701" i="5"/>
  <c r="AD701" i="5"/>
  <c r="Z701" i="5"/>
  <c r="Y701" i="5"/>
  <c r="N701" i="5"/>
  <c r="AW701" i="5" s="1"/>
  <c r="BG700" i="5"/>
  <c r="BE700" i="5"/>
  <c r="BH700" i="5" s="1"/>
  <c r="BA700" i="5"/>
  <c r="AV700" i="5"/>
  <c r="AU700" i="5"/>
  <c r="AT700" i="5"/>
  <c r="AS700" i="5"/>
  <c r="AR700" i="5"/>
  <c r="AQ700" i="5"/>
  <c r="AP700" i="5"/>
  <c r="AO700" i="5"/>
  <c r="AN700" i="5"/>
  <c r="AM700" i="5"/>
  <c r="AL700" i="5"/>
  <c r="AD700" i="5"/>
  <c r="Z700" i="5"/>
  <c r="Y700" i="5"/>
  <c r="N700" i="5"/>
  <c r="AW700" i="5" s="1"/>
  <c r="BE699" i="5"/>
  <c r="BC699" i="5"/>
  <c r="BA699" i="5"/>
  <c r="BD699" i="5" s="1"/>
  <c r="AV699" i="5"/>
  <c r="AU699" i="5"/>
  <c r="AT699" i="5"/>
  <c r="AS699" i="5"/>
  <c r="AR699" i="5"/>
  <c r="AQ699" i="5"/>
  <c r="AP699" i="5"/>
  <c r="AO699" i="5"/>
  <c r="AN699" i="5"/>
  <c r="AM699" i="5"/>
  <c r="AL699" i="5"/>
  <c r="AD699" i="5"/>
  <c r="Z699" i="5"/>
  <c r="Y699" i="5"/>
  <c r="N699" i="5"/>
  <c r="AW699" i="5" s="1"/>
  <c r="BE698" i="5"/>
  <c r="BH698" i="5" s="1"/>
  <c r="BC698" i="5"/>
  <c r="BA698" i="5"/>
  <c r="BD698" i="5" s="1"/>
  <c r="AY698" i="5"/>
  <c r="AV698" i="5"/>
  <c r="AU698" i="5"/>
  <c r="AT698" i="5"/>
  <c r="AS698" i="5"/>
  <c r="AR698" i="5"/>
  <c r="AQ698" i="5"/>
  <c r="AP698" i="5"/>
  <c r="AO698" i="5"/>
  <c r="AN698" i="5"/>
  <c r="AM698" i="5"/>
  <c r="AL698" i="5"/>
  <c r="AD698" i="5"/>
  <c r="Z698" i="5"/>
  <c r="Y698" i="5"/>
  <c r="N698" i="5"/>
  <c r="AW698" i="5" s="1"/>
  <c r="BE697" i="5"/>
  <c r="BH697" i="5" s="1"/>
  <c r="BA697" i="5"/>
  <c r="AV697" i="5"/>
  <c r="AU697" i="5"/>
  <c r="AT697" i="5"/>
  <c r="AS697" i="5"/>
  <c r="AR697" i="5"/>
  <c r="AQ697" i="5"/>
  <c r="AP697" i="5"/>
  <c r="AO697" i="5"/>
  <c r="AN697" i="5"/>
  <c r="AM697" i="5"/>
  <c r="AL697" i="5"/>
  <c r="AD697" i="5"/>
  <c r="Z697" i="5"/>
  <c r="Y697" i="5"/>
  <c r="N697" i="5"/>
  <c r="AW697" i="5" s="1"/>
  <c r="BG696" i="5"/>
  <c r="BF696" i="5"/>
  <c r="BE696" i="5"/>
  <c r="BH696" i="5" s="1"/>
  <c r="BA696" i="5"/>
  <c r="BD696" i="5" s="1"/>
  <c r="AV696" i="5"/>
  <c r="AU696" i="5"/>
  <c r="AT696" i="5"/>
  <c r="AS696" i="5"/>
  <c r="AR696" i="5"/>
  <c r="AQ696" i="5"/>
  <c r="AP696" i="5"/>
  <c r="AO696" i="5"/>
  <c r="AN696" i="5"/>
  <c r="AM696" i="5"/>
  <c r="AL696" i="5"/>
  <c r="AD696" i="5"/>
  <c r="Z696" i="5"/>
  <c r="Y696" i="5"/>
  <c r="N696" i="5"/>
  <c r="AW696" i="5" s="1"/>
  <c r="AZ696" i="5" s="1"/>
  <c r="BE695" i="5"/>
  <c r="BC695" i="5"/>
  <c r="BB695" i="5"/>
  <c r="BA695" i="5"/>
  <c r="BD695" i="5" s="1"/>
  <c r="AV695" i="5"/>
  <c r="AU695" i="5"/>
  <c r="AT695" i="5"/>
  <c r="AS695" i="5"/>
  <c r="AR695" i="5"/>
  <c r="AQ695" i="5"/>
  <c r="AP695" i="5"/>
  <c r="AO695" i="5"/>
  <c r="AN695" i="5"/>
  <c r="AM695" i="5"/>
  <c r="AL695" i="5"/>
  <c r="AD695" i="5"/>
  <c r="Z695" i="5"/>
  <c r="Y695" i="5"/>
  <c r="N695" i="5"/>
  <c r="AW695" i="5" s="1"/>
  <c r="BE694" i="5"/>
  <c r="BH694" i="5" s="1"/>
  <c r="BB694" i="5"/>
  <c r="BA694" i="5"/>
  <c r="AY694" i="5"/>
  <c r="AV694" i="5"/>
  <c r="AU694" i="5"/>
  <c r="AT694" i="5"/>
  <c r="AS694" i="5"/>
  <c r="AR694" i="5"/>
  <c r="AQ694" i="5"/>
  <c r="AP694" i="5"/>
  <c r="AO694" i="5"/>
  <c r="AN694" i="5"/>
  <c r="AM694" i="5"/>
  <c r="AL694" i="5"/>
  <c r="AD694" i="5"/>
  <c r="Z694" i="5"/>
  <c r="Y694" i="5"/>
  <c r="N694" i="5"/>
  <c r="AW694" i="5" s="1"/>
  <c r="BG693" i="5"/>
  <c r="BF693" i="5"/>
  <c r="BE693" i="5"/>
  <c r="BH693" i="5" s="1"/>
  <c r="BA693" i="5"/>
  <c r="AV693" i="5"/>
  <c r="AU693" i="5"/>
  <c r="AT693" i="5"/>
  <c r="AS693" i="5"/>
  <c r="AR693" i="5"/>
  <c r="AQ693" i="5"/>
  <c r="AP693" i="5"/>
  <c r="AO693" i="5"/>
  <c r="AN693" i="5"/>
  <c r="AM693" i="5"/>
  <c r="AL693" i="5"/>
  <c r="AD693" i="5"/>
  <c r="Z693" i="5"/>
  <c r="Y693" i="5"/>
  <c r="N693" i="5"/>
  <c r="AW693" i="5" s="1"/>
  <c r="AZ693" i="5" s="1"/>
  <c r="BG692" i="5"/>
  <c r="BF692" i="5"/>
  <c r="BE692" i="5"/>
  <c r="BH692" i="5" s="1"/>
  <c r="BA692" i="5"/>
  <c r="BD692" i="5" s="1"/>
  <c r="AV692" i="5"/>
  <c r="AU692" i="5"/>
  <c r="AT692" i="5"/>
  <c r="AS692" i="5"/>
  <c r="AR692" i="5"/>
  <c r="AQ692" i="5"/>
  <c r="AP692" i="5"/>
  <c r="AO692" i="5"/>
  <c r="AN692" i="5"/>
  <c r="AM692" i="5"/>
  <c r="AL692" i="5"/>
  <c r="AD692" i="5"/>
  <c r="Z692" i="5"/>
  <c r="Y692" i="5"/>
  <c r="N692" i="5"/>
  <c r="AW692" i="5" s="1"/>
  <c r="AZ692" i="5" s="1"/>
  <c r="BE691" i="5"/>
  <c r="BA691" i="5"/>
  <c r="BD691" i="5" s="1"/>
  <c r="AV691" i="5"/>
  <c r="AU691" i="5"/>
  <c r="AT691" i="5"/>
  <c r="AS691" i="5"/>
  <c r="AR691" i="5"/>
  <c r="AQ691" i="5"/>
  <c r="AP691" i="5"/>
  <c r="AO691" i="5"/>
  <c r="AN691" i="5"/>
  <c r="AM691" i="5"/>
  <c r="AL691" i="5"/>
  <c r="AD691" i="5"/>
  <c r="Z691" i="5"/>
  <c r="Y691" i="5"/>
  <c r="N691" i="5"/>
  <c r="AW691" i="5" s="1"/>
  <c r="BG690" i="5"/>
  <c r="BE690" i="5"/>
  <c r="BH690" i="5" s="1"/>
  <c r="BA690" i="5"/>
  <c r="AV690" i="5"/>
  <c r="AU690" i="5"/>
  <c r="AT690" i="5"/>
  <c r="AS690" i="5"/>
  <c r="AR690" i="5"/>
  <c r="AQ690" i="5"/>
  <c r="AP690" i="5"/>
  <c r="AO690" i="5"/>
  <c r="AN690" i="5"/>
  <c r="AM690" i="5"/>
  <c r="AL690" i="5"/>
  <c r="AD690" i="5"/>
  <c r="Z690" i="5"/>
  <c r="Y690" i="5"/>
  <c r="N690" i="5"/>
  <c r="AW690" i="5" s="1"/>
  <c r="BG689" i="5"/>
  <c r="BF689" i="5"/>
  <c r="BE689" i="5"/>
  <c r="BH689" i="5" s="1"/>
  <c r="BC689" i="5"/>
  <c r="BB689" i="5"/>
  <c r="BA689" i="5"/>
  <c r="BD689" i="5" s="1"/>
  <c r="AY689" i="5"/>
  <c r="AV689" i="5"/>
  <c r="AU689" i="5"/>
  <c r="AT689" i="5"/>
  <c r="AS689" i="5"/>
  <c r="AR689" i="5"/>
  <c r="AQ689" i="5"/>
  <c r="AP689" i="5"/>
  <c r="AO689" i="5"/>
  <c r="AN689" i="5"/>
  <c r="AM689" i="5"/>
  <c r="AL689" i="5"/>
  <c r="AD689" i="5"/>
  <c r="Z689" i="5"/>
  <c r="Y689" i="5"/>
  <c r="N689" i="5"/>
  <c r="AW689" i="5" s="1"/>
  <c r="AZ689" i="5" s="1"/>
  <c r="BG688" i="5"/>
  <c r="BF688" i="5"/>
  <c r="BE688" i="5"/>
  <c r="BH688" i="5" s="1"/>
  <c r="BC688" i="5"/>
  <c r="BA688" i="5"/>
  <c r="BD688" i="5" s="1"/>
  <c r="AV688" i="5"/>
  <c r="AU688" i="5"/>
  <c r="AT688" i="5"/>
  <c r="AS688" i="5"/>
  <c r="AR688" i="5"/>
  <c r="AQ688" i="5"/>
  <c r="AP688" i="5"/>
  <c r="AO688" i="5"/>
  <c r="AN688" i="5"/>
  <c r="AM688" i="5"/>
  <c r="AL688" i="5"/>
  <c r="AD688" i="5"/>
  <c r="Z688" i="5"/>
  <c r="Y688" i="5"/>
  <c r="N688" i="5"/>
  <c r="AW688" i="5" s="1"/>
  <c r="AZ688" i="5" s="1"/>
  <c r="BE687" i="5"/>
  <c r="BH687" i="5" s="1"/>
  <c r="BA687" i="5"/>
  <c r="AV687" i="5"/>
  <c r="AU687" i="5"/>
  <c r="AT687" i="5"/>
  <c r="AS687" i="5"/>
  <c r="AR687" i="5"/>
  <c r="AQ687" i="5"/>
  <c r="AP687" i="5"/>
  <c r="AO687" i="5"/>
  <c r="AN687" i="5"/>
  <c r="AM687" i="5"/>
  <c r="AL687" i="5"/>
  <c r="AD687" i="5"/>
  <c r="Z687" i="5"/>
  <c r="Y687" i="5"/>
  <c r="N687" i="5"/>
  <c r="AW687" i="5" s="1"/>
  <c r="BG686" i="5"/>
  <c r="BF686" i="5"/>
  <c r="BE686" i="5"/>
  <c r="BH686" i="5" s="1"/>
  <c r="BC686" i="5"/>
  <c r="BB686" i="5"/>
  <c r="BA686" i="5"/>
  <c r="BD686" i="5" s="1"/>
  <c r="AX686" i="5"/>
  <c r="AV686" i="5"/>
  <c r="AU686" i="5"/>
  <c r="AT686" i="5"/>
  <c r="AS686" i="5"/>
  <c r="AR686" i="5"/>
  <c r="AQ686" i="5"/>
  <c r="AP686" i="5"/>
  <c r="AO686" i="5"/>
  <c r="AN686" i="5"/>
  <c r="AM686" i="5"/>
  <c r="AL686" i="5"/>
  <c r="AD686" i="5"/>
  <c r="Z686" i="5"/>
  <c r="Y686" i="5"/>
  <c r="N686" i="5"/>
  <c r="AW686" i="5" s="1"/>
  <c r="AZ686" i="5" s="1"/>
  <c r="BE685" i="5"/>
  <c r="BA685" i="5"/>
  <c r="BD685" i="5" s="1"/>
  <c r="AV685" i="5"/>
  <c r="AU685" i="5"/>
  <c r="AT685" i="5"/>
  <c r="AS685" i="5"/>
  <c r="AR685" i="5"/>
  <c r="AQ685" i="5"/>
  <c r="AP685" i="5"/>
  <c r="AO685" i="5"/>
  <c r="AN685" i="5"/>
  <c r="AM685" i="5"/>
  <c r="AL685" i="5"/>
  <c r="AD685" i="5"/>
  <c r="Z685" i="5"/>
  <c r="Y685" i="5"/>
  <c r="N685" i="5"/>
  <c r="AW685" i="5" s="1"/>
  <c r="AZ685" i="5" s="1"/>
  <c r="BF684" i="5"/>
  <c r="BE684" i="5"/>
  <c r="BC684" i="5"/>
  <c r="BB684" i="5"/>
  <c r="BA684" i="5"/>
  <c r="BD684" i="5" s="1"/>
  <c r="AV684" i="5"/>
  <c r="AU684" i="5"/>
  <c r="AT684" i="5"/>
  <c r="AS684" i="5"/>
  <c r="AR684" i="5"/>
  <c r="AQ684" i="5"/>
  <c r="AP684" i="5"/>
  <c r="AO684" i="5"/>
  <c r="AN684" i="5"/>
  <c r="AM684" i="5"/>
  <c r="AL684" i="5"/>
  <c r="AD684" i="5"/>
  <c r="Z684" i="5"/>
  <c r="Y684" i="5"/>
  <c r="N684" i="5"/>
  <c r="AW684" i="5" s="1"/>
  <c r="AZ684" i="5" s="1"/>
  <c r="BE683" i="5"/>
  <c r="BH683" i="5" s="1"/>
  <c r="BA683" i="5"/>
  <c r="AV683" i="5"/>
  <c r="AU683" i="5"/>
  <c r="AT683" i="5"/>
  <c r="AS683" i="5"/>
  <c r="AR683" i="5"/>
  <c r="AQ683" i="5"/>
  <c r="AP683" i="5"/>
  <c r="AO683" i="5"/>
  <c r="AN683" i="5"/>
  <c r="AM683" i="5"/>
  <c r="AL683" i="5"/>
  <c r="AD683" i="5"/>
  <c r="Z683" i="5"/>
  <c r="Y683" i="5"/>
  <c r="N683" i="5"/>
  <c r="AW683" i="5" s="1"/>
  <c r="BE682" i="5"/>
  <c r="BH682" i="5" s="1"/>
  <c r="BA682" i="5"/>
  <c r="BD682" i="5" s="1"/>
  <c r="AX682" i="5"/>
  <c r="AV682" i="5"/>
  <c r="AU682" i="5"/>
  <c r="AT682" i="5"/>
  <c r="AS682" i="5"/>
  <c r="AR682" i="5"/>
  <c r="AQ682" i="5"/>
  <c r="AP682" i="5"/>
  <c r="AO682" i="5"/>
  <c r="AN682" i="5"/>
  <c r="AM682" i="5"/>
  <c r="AL682" i="5"/>
  <c r="AD682" i="5"/>
  <c r="Z682" i="5"/>
  <c r="Y682" i="5"/>
  <c r="N682" i="5"/>
  <c r="AW682" i="5" s="1"/>
  <c r="AZ682" i="5" s="1"/>
  <c r="BG681" i="5"/>
  <c r="BE681" i="5"/>
  <c r="BH681" i="5" s="1"/>
  <c r="BC681" i="5"/>
  <c r="BA681" i="5"/>
  <c r="BD681" i="5" s="1"/>
  <c r="AV681" i="5"/>
  <c r="AU681" i="5"/>
  <c r="AT681" i="5"/>
  <c r="AS681" i="5"/>
  <c r="AR681" i="5"/>
  <c r="AQ681" i="5"/>
  <c r="AP681" i="5"/>
  <c r="AO681" i="5"/>
  <c r="AN681" i="5"/>
  <c r="AM681" i="5"/>
  <c r="AL681" i="5"/>
  <c r="AD681" i="5"/>
  <c r="Z681" i="5"/>
  <c r="Y681" i="5"/>
  <c r="N681" i="5"/>
  <c r="AW681" i="5" s="1"/>
  <c r="AZ681" i="5" s="1"/>
  <c r="BE680" i="5"/>
  <c r="BC680" i="5"/>
  <c r="BB680" i="5"/>
  <c r="BA680" i="5"/>
  <c r="BD680" i="5" s="1"/>
  <c r="AV680" i="5"/>
  <c r="AU680" i="5"/>
  <c r="AT680" i="5"/>
  <c r="AS680" i="5"/>
  <c r="AR680" i="5"/>
  <c r="AQ680" i="5"/>
  <c r="AP680" i="5"/>
  <c r="AO680" i="5"/>
  <c r="AN680" i="5"/>
  <c r="AM680" i="5"/>
  <c r="AL680" i="5"/>
  <c r="AD680" i="5"/>
  <c r="Z680" i="5"/>
  <c r="Y680" i="5"/>
  <c r="N680" i="5"/>
  <c r="AW680" i="5" s="1"/>
  <c r="AZ680" i="5" s="1"/>
  <c r="BE679" i="5"/>
  <c r="BA679" i="5"/>
  <c r="BD679" i="5" s="1"/>
  <c r="AV679" i="5"/>
  <c r="AU679" i="5"/>
  <c r="AT679" i="5"/>
  <c r="AS679" i="5"/>
  <c r="AR679" i="5"/>
  <c r="AQ679" i="5"/>
  <c r="AP679" i="5"/>
  <c r="AO679" i="5"/>
  <c r="AN679" i="5"/>
  <c r="AM679" i="5"/>
  <c r="AL679" i="5"/>
  <c r="AD679" i="5"/>
  <c r="Z679" i="5"/>
  <c r="Y679" i="5"/>
  <c r="N679" i="5"/>
  <c r="AW679" i="5" s="1"/>
  <c r="BE678" i="5"/>
  <c r="BH678" i="5" s="1"/>
  <c r="BA678" i="5"/>
  <c r="BD678" i="5" s="1"/>
  <c r="AV678" i="5"/>
  <c r="AU678" i="5"/>
  <c r="AT678" i="5"/>
  <c r="AS678" i="5"/>
  <c r="AR678" i="5"/>
  <c r="AQ678" i="5"/>
  <c r="AP678" i="5"/>
  <c r="AO678" i="5"/>
  <c r="AN678" i="5"/>
  <c r="AM678" i="5"/>
  <c r="AL678" i="5"/>
  <c r="AD678" i="5"/>
  <c r="Z678" i="5"/>
  <c r="Y678" i="5"/>
  <c r="N678" i="5"/>
  <c r="AW678" i="5" s="1"/>
  <c r="BE677" i="5"/>
  <c r="BA677" i="5"/>
  <c r="AV677" i="5"/>
  <c r="AU677" i="5"/>
  <c r="AT677" i="5"/>
  <c r="AS677" i="5"/>
  <c r="AR677" i="5"/>
  <c r="AQ677" i="5"/>
  <c r="AP677" i="5"/>
  <c r="AO677" i="5"/>
  <c r="AN677" i="5"/>
  <c r="AM677" i="5"/>
  <c r="AL677" i="5"/>
  <c r="AD677" i="5"/>
  <c r="Z677" i="5"/>
  <c r="Y677" i="5"/>
  <c r="N677" i="5"/>
  <c r="AW677" i="5" s="1"/>
  <c r="BF676" i="5"/>
  <c r="BE676" i="5"/>
  <c r="BH676" i="5" s="1"/>
  <c r="BA676" i="5"/>
  <c r="AW676" i="5"/>
  <c r="AZ676" i="5" s="1"/>
  <c r="AV676" i="5"/>
  <c r="AU676" i="5"/>
  <c r="AT676" i="5"/>
  <c r="AS676" i="5"/>
  <c r="AR676" i="5"/>
  <c r="AQ676" i="5"/>
  <c r="AP676" i="5"/>
  <c r="AO676" i="5"/>
  <c r="AN676" i="5"/>
  <c r="AM676" i="5"/>
  <c r="AL676" i="5"/>
  <c r="AD676" i="5"/>
  <c r="Z676" i="5"/>
  <c r="Y676" i="5"/>
  <c r="N676" i="5"/>
  <c r="BE675" i="5"/>
  <c r="BA675" i="5"/>
  <c r="BD675" i="5" s="1"/>
  <c r="AV675" i="5"/>
  <c r="AU675" i="5"/>
  <c r="AT675" i="5"/>
  <c r="AS675" i="5"/>
  <c r="AR675" i="5"/>
  <c r="AQ675" i="5"/>
  <c r="AP675" i="5"/>
  <c r="AO675" i="5"/>
  <c r="AN675" i="5"/>
  <c r="AM675" i="5"/>
  <c r="AL675" i="5"/>
  <c r="AD675" i="5"/>
  <c r="Z675" i="5"/>
  <c r="Y675" i="5"/>
  <c r="N675" i="5"/>
  <c r="AW675" i="5" s="1"/>
  <c r="BE674" i="5"/>
  <c r="BH674" i="5" s="1"/>
  <c r="BA674" i="5"/>
  <c r="BD674" i="5" s="1"/>
  <c r="AV674" i="5"/>
  <c r="AU674" i="5"/>
  <c r="AT674" i="5"/>
  <c r="AS674" i="5"/>
  <c r="AR674" i="5"/>
  <c r="AQ674" i="5"/>
  <c r="AP674" i="5"/>
  <c r="AO674" i="5"/>
  <c r="AN674" i="5"/>
  <c r="AM674" i="5"/>
  <c r="AL674" i="5"/>
  <c r="AD674" i="5"/>
  <c r="Z674" i="5"/>
  <c r="Y674" i="5"/>
  <c r="N674" i="5"/>
  <c r="AW674" i="5" s="1"/>
  <c r="AX674" i="5" s="1"/>
  <c r="BG673" i="5"/>
  <c r="BE673" i="5"/>
  <c r="BH673" i="5" s="1"/>
  <c r="BA673" i="5"/>
  <c r="BD673" i="5" s="1"/>
  <c r="AW673" i="5"/>
  <c r="AV673" i="5"/>
  <c r="AU673" i="5"/>
  <c r="AT673" i="5"/>
  <c r="AS673" i="5"/>
  <c r="AR673" i="5"/>
  <c r="AQ673" i="5"/>
  <c r="AP673" i="5"/>
  <c r="AO673" i="5"/>
  <c r="AN673" i="5"/>
  <c r="AM673" i="5"/>
  <c r="AL673" i="5"/>
  <c r="AD673" i="5"/>
  <c r="Z673" i="5"/>
  <c r="Y673" i="5"/>
  <c r="N673" i="5"/>
  <c r="BG672" i="5"/>
  <c r="BF672" i="5"/>
  <c r="BE672" i="5"/>
  <c r="BH672" i="5" s="1"/>
  <c r="BA672" i="5"/>
  <c r="AV672" i="5"/>
  <c r="AU672" i="5"/>
  <c r="AT672" i="5"/>
  <c r="AS672" i="5"/>
  <c r="AR672" i="5"/>
  <c r="AQ672" i="5"/>
  <c r="AP672" i="5"/>
  <c r="AO672" i="5"/>
  <c r="AN672" i="5"/>
  <c r="AM672" i="5"/>
  <c r="AL672" i="5"/>
  <c r="AD672" i="5"/>
  <c r="Z672" i="5"/>
  <c r="Y672" i="5"/>
  <c r="N672" i="5"/>
  <c r="AW672" i="5" s="1"/>
  <c r="AZ672" i="5" s="1"/>
  <c r="BE671" i="5"/>
  <c r="BA671" i="5"/>
  <c r="BD671" i="5" s="1"/>
  <c r="AV671" i="5"/>
  <c r="AU671" i="5"/>
  <c r="AT671" i="5"/>
  <c r="AS671" i="5"/>
  <c r="AR671" i="5"/>
  <c r="AQ671" i="5"/>
  <c r="AP671" i="5"/>
  <c r="AO671" i="5"/>
  <c r="AN671" i="5"/>
  <c r="AM671" i="5"/>
  <c r="AL671" i="5"/>
  <c r="AD671" i="5"/>
  <c r="Z671" i="5"/>
  <c r="Y671" i="5"/>
  <c r="N671" i="5"/>
  <c r="AW671" i="5" s="1"/>
  <c r="BE670" i="5"/>
  <c r="BH670" i="5" s="1"/>
  <c r="BA670" i="5"/>
  <c r="BD670" i="5" s="1"/>
  <c r="AV670" i="5"/>
  <c r="AU670" i="5"/>
  <c r="AT670" i="5"/>
  <c r="AS670" i="5"/>
  <c r="AR670" i="5"/>
  <c r="AQ670" i="5"/>
  <c r="AP670" i="5"/>
  <c r="AO670" i="5"/>
  <c r="AN670" i="5"/>
  <c r="AM670" i="5"/>
  <c r="AL670" i="5"/>
  <c r="AD670" i="5"/>
  <c r="Z670" i="5"/>
  <c r="Y670" i="5"/>
  <c r="N670" i="5"/>
  <c r="AW670" i="5" s="1"/>
  <c r="AX670" i="5" s="1"/>
  <c r="BE669" i="5"/>
  <c r="BA669" i="5"/>
  <c r="AV669" i="5"/>
  <c r="AU669" i="5"/>
  <c r="AT669" i="5"/>
  <c r="AS669" i="5"/>
  <c r="AR669" i="5"/>
  <c r="AQ669" i="5"/>
  <c r="AP669" i="5"/>
  <c r="AO669" i="5"/>
  <c r="AN669" i="5"/>
  <c r="AM669" i="5"/>
  <c r="AL669" i="5"/>
  <c r="AD669" i="5"/>
  <c r="Z669" i="5"/>
  <c r="Y669" i="5"/>
  <c r="N669" i="5"/>
  <c r="AW669" i="5" s="1"/>
  <c r="BE668" i="5"/>
  <c r="BH668" i="5" s="1"/>
  <c r="BA668" i="5"/>
  <c r="AW668" i="5"/>
  <c r="AZ668" i="5" s="1"/>
  <c r="AV668" i="5"/>
  <c r="AU668" i="5"/>
  <c r="AT668" i="5"/>
  <c r="AS668" i="5"/>
  <c r="AR668" i="5"/>
  <c r="AQ668" i="5"/>
  <c r="AP668" i="5"/>
  <c r="AO668" i="5"/>
  <c r="AN668" i="5"/>
  <c r="AM668" i="5"/>
  <c r="AL668" i="5"/>
  <c r="AD668" i="5"/>
  <c r="Z668" i="5"/>
  <c r="Y668" i="5"/>
  <c r="N668" i="5"/>
  <c r="BE667" i="5"/>
  <c r="BA667" i="5"/>
  <c r="BD667" i="5" s="1"/>
  <c r="AV667" i="5"/>
  <c r="AU667" i="5"/>
  <c r="AT667" i="5"/>
  <c r="AS667" i="5"/>
  <c r="AR667" i="5"/>
  <c r="AQ667" i="5"/>
  <c r="AP667" i="5"/>
  <c r="AO667" i="5"/>
  <c r="AN667" i="5"/>
  <c r="AM667" i="5"/>
  <c r="AL667" i="5"/>
  <c r="AD667" i="5"/>
  <c r="Z667" i="5"/>
  <c r="Y667" i="5"/>
  <c r="N667" i="5"/>
  <c r="AW667" i="5" s="1"/>
  <c r="BE666" i="5"/>
  <c r="BH666" i="5" s="1"/>
  <c r="BA666" i="5"/>
  <c r="BD666" i="5" s="1"/>
  <c r="AV666" i="5"/>
  <c r="AU666" i="5"/>
  <c r="AT666" i="5"/>
  <c r="AS666" i="5"/>
  <c r="AR666" i="5"/>
  <c r="AQ666" i="5"/>
  <c r="AP666" i="5"/>
  <c r="AO666" i="5"/>
  <c r="AN666" i="5"/>
  <c r="AM666" i="5"/>
  <c r="AL666" i="5"/>
  <c r="AD666" i="5"/>
  <c r="Z666" i="5"/>
  <c r="Y666" i="5"/>
  <c r="N666" i="5"/>
  <c r="AW666" i="5" s="1"/>
  <c r="AX666" i="5" s="1"/>
  <c r="BE665" i="5"/>
  <c r="BH665" i="5" s="1"/>
  <c r="BA665" i="5"/>
  <c r="AW665" i="5"/>
  <c r="AV665" i="5"/>
  <c r="AU665" i="5"/>
  <c r="AT665" i="5"/>
  <c r="AS665" i="5"/>
  <c r="AR665" i="5"/>
  <c r="AQ665" i="5"/>
  <c r="AP665" i="5"/>
  <c r="AO665" i="5"/>
  <c r="AN665" i="5"/>
  <c r="AM665" i="5"/>
  <c r="AL665" i="5"/>
  <c r="AD665" i="5"/>
  <c r="Z665" i="5"/>
  <c r="Y665" i="5"/>
  <c r="N665" i="5"/>
  <c r="BF664" i="5"/>
  <c r="BE664" i="5"/>
  <c r="BA664" i="5"/>
  <c r="AV664" i="5"/>
  <c r="AU664" i="5"/>
  <c r="AT664" i="5"/>
  <c r="AS664" i="5"/>
  <c r="AR664" i="5"/>
  <c r="AQ664" i="5"/>
  <c r="AP664" i="5"/>
  <c r="AO664" i="5"/>
  <c r="AN664" i="5"/>
  <c r="AM664" i="5"/>
  <c r="AL664" i="5"/>
  <c r="AD664" i="5"/>
  <c r="Z664" i="5"/>
  <c r="Y664" i="5"/>
  <c r="N664" i="5"/>
  <c r="AW664" i="5" s="1"/>
  <c r="AZ664" i="5" s="1"/>
  <c r="BE663" i="5"/>
  <c r="BA663" i="5"/>
  <c r="BD663" i="5" s="1"/>
  <c r="AV663" i="5"/>
  <c r="AU663" i="5"/>
  <c r="AT663" i="5"/>
  <c r="AS663" i="5"/>
  <c r="AR663" i="5"/>
  <c r="AQ663" i="5"/>
  <c r="AP663" i="5"/>
  <c r="AO663" i="5"/>
  <c r="AN663" i="5"/>
  <c r="AM663" i="5"/>
  <c r="AL663" i="5"/>
  <c r="AD663" i="5"/>
  <c r="Z663" i="5"/>
  <c r="Y663" i="5"/>
  <c r="N663" i="5"/>
  <c r="AW663" i="5" s="1"/>
  <c r="BE662" i="5"/>
  <c r="BH662" i="5" s="1"/>
  <c r="BA662" i="5"/>
  <c r="AV662" i="5"/>
  <c r="AU662" i="5"/>
  <c r="AT662" i="5"/>
  <c r="AS662" i="5"/>
  <c r="AR662" i="5"/>
  <c r="AQ662" i="5"/>
  <c r="AP662" i="5"/>
  <c r="AO662" i="5"/>
  <c r="AN662" i="5"/>
  <c r="AM662" i="5"/>
  <c r="AL662" i="5"/>
  <c r="AD662" i="5"/>
  <c r="Z662" i="5"/>
  <c r="Y662" i="5"/>
  <c r="N662" i="5"/>
  <c r="AW662" i="5" s="1"/>
  <c r="BE661" i="5"/>
  <c r="BH661" i="5" s="1"/>
  <c r="BC661" i="5"/>
  <c r="BB661" i="5"/>
  <c r="BA661" i="5"/>
  <c r="BD661" i="5" s="1"/>
  <c r="AV661" i="5"/>
  <c r="AU661" i="5"/>
  <c r="AT661" i="5"/>
  <c r="AS661" i="5"/>
  <c r="AR661" i="5"/>
  <c r="AQ661" i="5"/>
  <c r="AP661" i="5"/>
  <c r="AO661" i="5"/>
  <c r="AN661" i="5"/>
  <c r="AM661" i="5"/>
  <c r="AL661" i="5"/>
  <c r="AK661" i="5"/>
  <c r="AD661" i="5"/>
  <c r="AB661" i="5"/>
  <c r="AE661" i="5" s="1"/>
  <c r="AI661" i="5" s="1"/>
  <c r="Z661" i="5"/>
  <c r="AJ661" i="5" s="1"/>
  <c r="Y661" i="5"/>
  <c r="N661" i="5"/>
  <c r="AW661" i="5" s="1"/>
  <c r="BE660" i="5"/>
  <c r="BD660" i="5"/>
  <c r="BA660" i="5"/>
  <c r="BB660" i="5" s="1"/>
  <c r="AZ660" i="5"/>
  <c r="AV660" i="5"/>
  <c r="AU660" i="5"/>
  <c r="AT660" i="5"/>
  <c r="AS660" i="5"/>
  <c r="AR660" i="5"/>
  <c r="AQ660" i="5"/>
  <c r="AP660" i="5"/>
  <c r="AO660" i="5"/>
  <c r="AN660" i="5"/>
  <c r="AM660" i="5"/>
  <c r="AL660" i="5"/>
  <c r="AD660" i="5"/>
  <c r="Z660" i="5"/>
  <c r="Y660" i="5"/>
  <c r="N660" i="5"/>
  <c r="AW660" i="5" s="1"/>
  <c r="BE659" i="5"/>
  <c r="BF659" i="5" s="1"/>
  <c r="BA659" i="5"/>
  <c r="AV659" i="5"/>
  <c r="AU659" i="5"/>
  <c r="AT659" i="5"/>
  <c r="AS659" i="5"/>
  <c r="AR659" i="5"/>
  <c r="AQ659" i="5"/>
  <c r="AP659" i="5"/>
  <c r="AO659" i="5"/>
  <c r="AN659" i="5"/>
  <c r="AM659" i="5"/>
  <c r="AL659" i="5"/>
  <c r="AD659" i="5"/>
  <c r="Z659" i="5"/>
  <c r="Y659" i="5"/>
  <c r="N659" i="5"/>
  <c r="AW659" i="5" s="1"/>
  <c r="AZ659" i="5" s="1"/>
  <c r="BH658" i="5"/>
  <c r="BE658" i="5"/>
  <c r="BF658" i="5" s="1"/>
  <c r="BA658" i="5"/>
  <c r="BB658" i="5" s="1"/>
  <c r="AV658" i="5"/>
  <c r="AU658" i="5"/>
  <c r="AT658" i="5"/>
  <c r="AS658" i="5"/>
  <c r="AR658" i="5"/>
  <c r="AQ658" i="5"/>
  <c r="AP658" i="5"/>
  <c r="AO658" i="5"/>
  <c r="AN658" i="5"/>
  <c r="AM658" i="5"/>
  <c r="AL658" i="5"/>
  <c r="AD658" i="5"/>
  <c r="Z658" i="5"/>
  <c r="Y658" i="5"/>
  <c r="N658" i="5"/>
  <c r="AW658" i="5" s="1"/>
  <c r="AZ658" i="5" s="1"/>
  <c r="BH657" i="5"/>
  <c r="BE657" i="5"/>
  <c r="BF657" i="5" s="1"/>
  <c r="BD657" i="5"/>
  <c r="BA657" i="5"/>
  <c r="BB657" i="5" s="1"/>
  <c r="AV657" i="5"/>
  <c r="AU657" i="5"/>
  <c r="AT657" i="5"/>
  <c r="AS657" i="5"/>
  <c r="AR657" i="5"/>
  <c r="AQ657" i="5"/>
  <c r="AP657" i="5"/>
  <c r="AO657" i="5"/>
  <c r="AN657" i="5"/>
  <c r="AM657" i="5"/>
  <c r="AL657" i="5"/>
  <c r="AJ657" i="5"/>
  <c r="AK657" i="5" s="1"/>
  <c r="AD657" i="5"/>
  <c r="AB657" i="5"/>
  <c r="AE657" i="5" s="1"/>
  <c r="AI657" i="5" s="1"/>
  <c r="Z657" i="5"/>
  <c r="Y657" i="5"/>
  <c r="N657" i="5"/>
  <c r="AW657" i="5" s="1"/>
  <c r="AZ657" i="5" s="1"/>
  <c r="BE656" i="5"/>
  <c r="BD656" i="5"/>
  <c r="BA656" i="5"/>
  <c r="BB656" i="5" s="1"/>
  <c r="AV656" i="5"/>
  <c r="AU656" i="5"/>
  <c r="AT656" i="5"/>
  <c r="AS656" i="5"/>
  <c r="AR656" i="5"/>
  <c r="AQ656" i="5"/>
  <c r="AP656" i="5"/>
  <c r="AO656" i="5"/>
  <c r="AN656" i="5"/>
  <c r="AM656" i="5"/>
  <c r="AL656" i="5"/>
  <c r="AD656" i="5"/>
  <c r="AB656" i="5"/>
  <c r="AE656" i="5" s="1"/>
  <c r="AI656" i="5" s="1"/>
  <c r="Z656" i="5"/>
  <c r="AJ656" i="5" s="1"/>
  <c r="AK656" i="5" s="1"/>
  <c r="Y656" i="5"/>
  <c r="N656" i="5"/>
  <c r="AW656" i="5" s="1"/>
  <c r="AZ656" i="5" s="1"/>
  <c r="BE655" i="5"/>
  <c r="BA655" i="5"/>
  <c r="AV655" i="5"/>
  <c r="AU655" i="5"/>
  <c r="AT655" i="5"/>
  <c r="AS655" i="5"/>
  <c r="AR655" i="5"/>
  <c r="AQ655" i="5"/>
  <c r="AP655" i="5"/>
  <c r="AO655" i="5"/>
  <c r="AN655" i="5"/>
  <c r="AM655" i="5"/>
  <c r="AL655" i="5"/>
  <c r="AJ655" i="5"/>
  <c r="AK655" i="5" s="1"/>
  <c r="AD655" i="5"/>
  <c r="Z655" i="5"/>
  <c r="AB655" i="5" s="1"/>
  <c r="AE655" i="5" s="1"/>
  <c r="AI655" i="5" s="1"/>
  <c r="Y655" i="5"/>
  <c r="N655" i="5"/>
  <c r="AW655" i="5" s="1"/>
  <c r="AZ655" i="5" s="1"/>
  <c r="BE654" i="5"/>
  <c r="BA654" i="5"/>
  <c r="AV654" i="5"/>
  <c r="AU654" i="5"/>
  <c r="AT654" i="5"/>
  <c r="AS654" i="5"/>
  <c r="AR654" i="5"/>
  <c r="AQ654" i="5"/>
  <c r="AP654" i="5"/>
  <c r="AO654" i="5"/>
  <c r="AN654" i="5"/>
  <c r="AM654" i="5"/>
  <c r="AL654" i="5"/>
  <c r="AJ654" i="5"/>
  <c r="AK654" i="5" s="1"/>
  <c r="AD654" i="5"/>
  <c r="Z654" i="5"/>
  <c r="AB654" i="5" s="1"/>
  <c r="AE654" i="5" s="1"/>
  <c r="AI654" i="5" s="1"/>
  <c r="Y654" i="5"/>
  <c r="N654" i="5"/>
  <c r="AW654" i="5" s="1"/>
  <c r="AZ654" i="5" s="1"/>
  <c r="BE653" i="5"/>
  <c r="BA653" i="5"/>
  <c r="AV653" i="5"/>
  <c r="AU653" i="5"/>
  <c r="AT653" i="5"/>
  <c r="AS653" i="5"/>
  <c r="AR653" i="5"/>
  <c r="AQ653" i="5"/>
  <c r="AP653" i="5"/>
  <c r="AO653" i="5"/>
  <c r="AN653" i="5"/>
  <c r="AM653" i="5"/>
  <c r="AL653" i="5"/>
  <c r="AD653" i="5"/>
  <c r="AB653" i="5"/>
  <c r="AE653" i="5" s="1"/>
  <c r="AI653" i="5" s="1"/>
  <c r="Z653" i="5"/>
  <c r="AJ653" i="5" s="1"/>
  <c r="AK653" i="5" s="1"/>
  <c r="Y653" i="5"/>
  <c r="N653" i="5"/>
  <c r="AW653" i="5" s="1"/>
  <c r="AZ653" i="5" s="1"/>
  <c r="BE652" i="5"/>
  <c r="BF652" i="5" s="1"/>
  <c r="BA652" i="5"/>
  <c r="AV652" i="5"/>
  <c r="AU652" i="5"/>
  <c r="AT652" i="5"/>
  <c r="AS652" i="5"/>
  <c r="AR652" i="5"/>
  <c r="AQ652" i="5"/>
  <c r="AP652" i="5"/>
  <c r="AO652" i="5"/>
  <c r="AN652" i="5"/>
  <c r="AM652" i="5"/>
  <c r="AL652" i="5"/>
  <c r="AD652" i="5"/>
  <c r="Z652" i="5"/>
  <c r="Y652" i="5"/>
  <c r="N652" i="5"/>
  <c r="AW652" i="5" s="1"/>
  <c r="AZ652" i="5" s="1"/>
  <c r="BE651" i="5"/>
  <c r="BA651" i="5"/>
  <c r="BB651" i="5" s="1"/>
  <c r="AV651" i="5"/>
  <c r="AU651" i="5"/>
  <c r="AT651" i="5"/>
  <c r="AS651" i="5"/>
  <c r="AR651" i="5"/>
  <c r="AQ651" i="5"/>
  <c r="AP651" i="5"/>
  <c r="AO651" i="5"/>
  <c r="AN651" i="5"/>
  <c r="AM651" i="5"/>
  <c r="AL651" i="5"/>
  <c r="AJ651" i="5"/>
  <c r="AK651" i="5" s="1"/>
  <c r="AD651" i="5"/>
  <c r="Z651" i="5"/>
  <c r="AB651" i="5" s="1"/>
  <c r="AE651" i="5" s="1"/>
  <c r="AI651" i="5" s="1"/>
  <c r="Y651" i="5"/>
  <c r="N651" i="5"/>
  <c r="AW651" i="5" s="1"/>
  <c r="AZ651" i="5" s="1"/>
  <c r="BH650" i="5"/>
  <c r="BE650" i="5"/>
  <c r="BF650" i="5" s="1"/>
  <c r="BA650" i="5"/>
  <c r="AV650" i="5"/>
  <c r="AU650" i="5"/>
  <c r="AT650" i="5"/>
  <c r="AS650" i="5"/>
  <c r="AR650" i="5"/>
  <c r="AQ650" i="5"/>
  <c r="AP650" i="5"/>
  <c r="AO650" i="5"/>
  <c r="AN650" i="5"/>
  <c r="AM650" i="5"/>
  <c r="AL650" i="5"/>
  <c r="AJ650" i="5"/>
  <c r="AK650" i="5" s="1"/>
  <c r="AD650" i="5"/>
  <c r="Z650" i="5"/>
  <c r="AB650" i="5" s="1"/>
  <c r="AE650" i="5" s="1"/>
  <c r="AI650" i="5" s="1"/>
  <c r="Y650" i="5"/>
  <c r="N650" i="5"/>
  <c r="AW650" i="5" s="1"/>
  <c r="AZ650" i="5" s="1"/>
  <c r="BE649" i="5"/>
  <c r="BA649" i="5"/>
  <c r="AV649" i="5"/>
  <c r="AU649" i="5"/>
  <c r="AT649" i="5"/>
  <c r="AS649" i="5"/>
  <c r="AR649" i="5"/>
  <c r="AQ649" i="5"/>
  <c r="AP649" i="5"/>
  <c r="AO649" i="5"/>
  <c r="AN649" i="5"/>
  <c r="AM649" i="5"/>
  <c r="AL649" i="5"/>
  <c r="AD649" i="5"/>
  <c r="Z649" i="5"/>
  <c r="Y649" i="5"/>
  <c r="N649" i="5"/>
  <c r="AW649" i="5" s="1"/>
  <c r="AZ649" i="5" s="1"/>
  <c r="BE648" i="5"/>
  <c r="BF648" i="5" s="1"/>
  <c r="BA648" i="5"/>
  <c r="AV648" i="5"/>
  <c r="AU648" i="5"/>
  <c r="AT648" i="5"/>
  <c r="AS648" i="5"/>
  <c r="AR648" i="5"/>
  <c r="AQ648" i="5"/>
  <c r="AP648" i="5"/>
  <c r="AO648" i="5"/>
  <c r="AN648" i="5"/>
  <c r="AM648" i="5"/>
  <c r="AL648" i="5"/>
  <c r="AD648" i="5"/>
  <c r="Z648" i="5"/>
  <c r="Y648" i="5"/>
  <c r="N648" i="5"/>
  <c r="AW648" i="5" s="1"/>
  <c r="AZ648" i="5" s="1"/>
  <c r="BE647" i="5"/>
  <c r="BA647" i="5"/>
  <c r="BB647" i="5" s="1"/>
  <c r="AV647" i="5"/>
  <c r="AU647" i="5"/>
  <c r="AT647" i="5"/>
  <c r="AS647" i="5"/>
  <c r="AR647" i="5"/>
  <c r="AQ647" i="5"/>
  <c r="AP647" i="5"/>
  <c r="AO647" i="5"/>
  <c r="AN647" i="5"/>
  <c r="AM647" i="5"/>
  <c r="AL647" i="5"/>
  <c r="AD647" i="5"/>
  <c r="Z647" i="5"/>
  <c r="AB647" i="5" s="1"/>
  <c r="AE647" i="5" s="1"/>
  <c r="AI647" i="5" s="1"/>
  <c r="Y647" i="5"/>
  <c r="N647" i="5"/>
  <c r="AW647" i="5" s="1"/>
  <c r="AZ647" i="5" s="1"/>
  <c r="BE646" i="5"/>
  <c r="BF646" i="5" s="1"/>
  <c r="BA646" i="5"/>
  <c r="AV646" i="5"/>
  <c r="AU646" i="5"/>
  <c r="AT646" i="5"/>
  <c r="AS646" i="5"/>
  <c r="AR646" i="5"/>
  <c r="AQ646" i="5"/>
  <c r="AP646" i="5"/>
  <c r="AO646" i="5"/>
  <c r="AN646" i="5"/>
  <c r="AM646" i="5"/>
  <c r="AL646" i="5"/>
  <c r="AJ646" i="5"/>
  <c r="AK646" i="5" s="1"/>
  <c r="AD646" i="5"/>
  <c r="Z646" i="5"/>
  <c r="AB646" i="5" s="1"/>
  <c r="AE646" i="5" s="1"/>
  <c r="AI646" i="5" s="1"/>
  <c r="Y646" i="5"/>
  <c r="N646" i="5"/>
  <c r="AW646" i="5" s="1"/>
  <c r="AZ646" i="5" s="1"/>
  <c r="BE645" i="5"/>
  <c r="BD645" i="5"/>
  <c r="BA645" i="5"/>
  <c r="BB645" i="5" s="1"/>
  <c r="AV645" i="5"/>
  <c r="AU645" i="5"/>
  <c r="AT645" i="5"/>
  <c r="AS645" i="5"/>
  <c r="AR645" i="5"/>
  <c r="AQ645" i="5"/>
  <c r="AP645" i="5"/>
  <c r="AO645" i="5"/>
  <c r="AN645" i="5"/>
  <c r="AM645" i="5"/>
  <c r="AL645" i="5"/>
  <c r="AD645" i="5"/>
  <c r="AB645" i="5"/>
  <c r="AE645" i="5" s="1"/>
  <c r="AI645" i="5" s="1"/>
  <c r="Z645" i="5"/>
  <c r="AJ645" i="5" s="1"/>
  <c r="AK645" i="5" s="1"/>
  <c r="Y645" i="5"/>
  <c r="N645" i="5"/>
  <c r="AW645" i="5" s="1"/>
  <c r="AZ645" i="5" s="1"/>
  <c r="BE644" i="5"/>
  <c r="BF644" i="5" s="1"/>
  <c r="BA644" i="5"/>
  <c r="AV644" i="5"/>
  <c r="AU644" i="5"/>
  <c r="AT644" i="5"/>
  <c r="AS644" i="5"/>
  <c r="AR644" i="5"/>
  <c r="AQ644" i="5"/>
  <c r="AP644" i="5"/>
  <c r="AO644" i="5"/>
  <c r="AN644" i="5"/>
  <c r="AM644" i="5"/>
  <c r="AL644" i="5"/>
  <c r="AD644" i="5"/>
  <c r="Z644" i="5"/>
  <c r="Y644" i="5"/>
  <c r="N644" i="5"/>
  <c r="AW644" i="5" s="1"/>
  <c r="AZ644" i="5" s="1"/>
  <c r="BE643" i="5"/>
  <c r="BA643" i="5"/>
  <c r="BB643" i="5" s="1"/>
  <c r="AV643" i="5"/>
  <c r="AU643" i="5"/>
  <c r="AT643" i="5"/>
  <c r="AS643" i="5"/>
  <c r="AR643" i="5"/>
  <c r="AQ643" i="5"/>
  <c r="AP643" i="5"/>
  <c r="AO643" i="5"/>
  <c r="AN643" i="5"/>
  <c r="AM643" i="5"/>
  <c r="AL643" i="5"/>
  <c r="AD643" i="5"/>
  <c r="Z643" i="5"/>
  <c r="AB643" i="5" s="1"/>
  <c r="AE643" i="5" s="1"/>
  <c r="AI643" i="5" s="1"/>
  <c r="Y643" i="5"/>
  <c r="N643" i="5"/>
  <c r="AW643" i="5" s="1"/>
  <c r="AZ643" i="5" s="1"/>
  <c r="BE642" i="5"/>
  <c r="BA642" i="5"/>
  <c r="AV642" i="5"/>
  <c r="AU642" i="5"/>
  <c r="AT642" i="5"/>
  <c r="AS642" i="5"/>
  <c r="AR642" i="5"/>
  <c r="AQ642" i="5"/>
  <c r="AP642" i="5"/>
  <c r="AO642" i="5"/>
  <c r="AN642" i="5"/>
  <c r="AM642" i="5"/>
  <c r="AL642" i="5"/>
  <c r="AD642" i="5"/>
  <c r="Z642" i="5"/>
  <c r="AB642" i="5" s="1"/>
  <c r="AE642" i="5" s="1"/>
  <c r="AI642" i="5" s="1"/>
  <c r="Y642" i="5"/>
  <c r="N642" i="5"/>
  <c r="AW642" i="5" s="1"/>
  <c r="AZ642" i="5" s="1"/>
  <c r="BE641" i="5"/>
  <c r="BA641" i="5"/>
  <c r="AV641" i="5"/>
  <c r="AU641" i="5"/>
  <c r="AT641" i="5"/>
  <c r="AS641" i="5"/>
  <c r="AR641" i="5"/>
  <c r="AQ641" i="5"/>
  <c r="AP641" i="5"/>
  <c r="AO641" i="5"/>
  <c r="AN641" i="5"/>
  <c r="AM641" i="5"/>
  <c r="AL641" i="5"/>
  <c r="AD641" i="5"/>
  <c r="Z641" i="5"/>
  <c r="AJ641" i="5" s="1"/>
  <c r="AK641" i="5" s="1"/>
  <c r="Y641" i="5"/>
  <c r="N641" i="5"/>
  <c r="AW641" i="5" s="1"/>
  <c r="AZ641" i="5" s="1"/>
  <c r="BE640" i="5"/>
  <c r="BF640" i="5" s="1"/>
  <c r="BA640" i="5"/>
  <c r="AZ640" i="5"/>
  <c r="AV640" i="5"/>
  <c r="AU640" i="5"/>
  <c r="AT640" i="5"/>
  <c r="AS640" i="5"/>
  <c r="AR640" i="5"/>
  <c r="AQ640" i="5"/>
  <c r="AP640" i="5"/>
  <c r="AO640" i="5"/>
  <c r="AN640" i="5"/>
  <c r="AM640" i="5"/>
  <c r="AL640" i="5"/>
  <c r="AD640" i="5"/>
  <c r="Z640" i="5"/>
  <c r="Y640" i="5"/>
  <c r="N640" i="5"/>
  <c r="AW640" i="5" s="1"/>
  <c r="BE639" i="5"/>
  <c r="BA639" i="5"/>
  <c r="BB639" i="5" s="1"/>
  <c r="AV639" i="5"/>
  <c r="AU639" i="5"/>
  <c r="AT639" i="5"/>
  <c r="AS639" i="5"/>
  <c r="AR639" i="5"/>
  <c r="AQ639" i="5"/>
  <c r="AP639" i="5"/>
  <c r="AO639" i="5"/>
  <c r="AN639" i="5"/>
  <c r="AM639" i="5"/>
  <c r="AL639" i="5"/>
  <c r="AD639" i="5"/>
  <c r="Z639" i="5"/>
  <c r="AB639" i="5" s="1"/>
  <c r="AE639" i="5" s="1"/>
  <c r="AI639" i="5" s="1"/>
  <c r="Y639" i="5"/>
  <c r="N639" i="5"/>
  <c r="AW639" i="5" s="1"/>
  <c r="AZ639" i="5" s="1"/>
  <c r="BE638" i="5"/>
  <c r="BA638" i="5"/>
  <c r="AV638" i="5"/>
  <c r="AU638" i="5"/>
  <c r="AT638" i="5"/>
  <c r="AS638" i="5"/>
  <c r="AR638" i="5"/>
  <c r="AQ638" i="5"/>
  <c r="AP638" i="5"/>
  <c r="AO638" i="5"/>
  <c r="AN638" i="5"/>
  <c r="AM638" i="5"/>
  <c r="AL638" i="5"/>
  <c r="AD638" i="5"/>
  <c r="Z638" i="5"/>
  <c r="Y638" i="5"/>
  <c r="N638" i="5"/>
  <c r="AW638" i="5" s="1"/>
  <c r="AZ638" i="5" s="1"/>
  <c r="BE637" i="5"/>
  <c r="BD637" i="5"/>
  <c r="BA637" i="5"/>
  <c r="BB637" i="5" s="1"/>
  <c r="AV637" i="5"/>
  <c r="AU637" i="5"/>
  <c r="AT637" i="5"/>
  <c r="AS637" i="5"/>
  <c r="AR637" i="5"/>
  <c r="AQ637" i="5"/>
  <c r="AP637" i="5"/>
  <c r="AO637" i="5"/>
  <c r="AN637" i="5"/>
  <c r="AM637" i="5"/>
  <c r="AL637" i="5"/>
  <c r="AD637" i="5"/>
  <c r="AB637" i="5"/>
  <c r="AE637" i="5" s="1"/>
  <c r="AI637" i="5" s="1"/>
  <c r="Z637" i="5"/>
  <c r="AJ637" i="5" s="1"/>
  <c r="AK637" i="5" s="1"/>
  <c r="Y637" i="5"/>
  <c r="N637" i="5"/>
  <c r="AW637" i="5" s="1"/>
  <c r="AZ637" i="5" s="1"/>
  <c r="BE636" i="5"/>
  <c r="BF636" i="5" s="1"/>
  <c r="BA636" i="5"/>
  <c r="AZ636" i="5"/>
  <c r="AV636" i="5"/>
  <c r="AU636" i="5"/>
  <c r="AT636" i="5"/>
  <c r="AS636" i="5"/>
  <c r="AR636" i="5"/>
  <c r="AQ636" i="5"/>
  <c r="AP636" i="5"/>
  <c r="AO636" i="5"/>
  <c r="AN636" i="5"/>
  <c r="AM636" i="5"/>
  <c r="AL636" i="5"/>
  <c r="AD636" i="5"/>
  <c r="Z636" i="5"/>
  <c r="Y636" i="5"/>
  <c r="N636" i="5"/>
  <c r="AW636" i="5" s="1"/>
  <c r="BE635" i="5"/>
  <c r="BA635" i="5"/>
  <c r="BB635" i="5" s="1"/>
  <c r="AV635" i="5"/>
  <c r="AU635" i="5"/>
  <c r="AT635" i="5"/>
  <c r="AS635" i="5"/>
  <c r="AR635" i="5"/>
  <c r="AQ635" i="5"/>
  <c r="AP635" i="5"/>
  <c r="AO635" i="5"/>
  <c r="AN635" i="5"/>
  <c r="AM635" i="5"/>
  <c r="AL635" i="5"/>
  <c r="AD635" i="5"/>
  <c r="Z635" i="5"/>
  <c r="AB635" i="5" s="1"/>
  <c r="AE635" i="5" s="1"/>
  <c r="AI635" i="5" s="1"/>
  <c r="Y635" i="5"/>
  <c r="N635" i="5"/>
  <c r="AW635" i="5" s="1"/>
  <c r="AZ635" i="5" s="1"/>
  <c r="BE634" i="5"/>
  <c r="BA634" i="5"/>
  <c r="AV634" i="5"/>
  <c r="AU634" i="5"/>
  <c r="AT634" i="5"/>
  <c r="AS634" i="5"/>
  <c r="AR634" i="5"/>
  <c r="AQ634" i="5"/>
  <c r="AP634" i="5"/>
  <c r="AO634" i="5"/>
  <c r="AN634" i="5"/>
  <c r="AM634" i="5"/>
  <c r="AL634" i="5"/>
  <c r="AD634" i="5"/>
  <c r="Z634" i="5"/>
  <c r="Y634" i="5"/>
  <c r="N634" i="5"/>
  <c r="AW634" i="5" s="1"/>
  <c r="AZ634" i="5" s="1"/>
  <c r="BE633" i="5"/>
  <c r="BD633" i="5"/>
  <c r="BA633" i="5"/>
  <c r="BB633" i="5" s="1"/>
  <c r="AV633" i="5"/>
  <c r="AU633" i="5"/>
  <c r="AT633" i="5"/>
  <c r="AS633" i="5"/>
  <c r="AR633" i="5"/>
  <c r="AQ633" i="5"/>
  <c r="AP633" i="5"/>
  <c r="AO633" i="5"/>
  <c r="AN633" i="5"/>
  <c r="AM633" i="5"/>
  <c r="AL633" i="5"/>
  <c r="AD633" i="5"/>
  <c r="Z633" i="5"/>
  <c r="Y633" i="5"/>
  <c r="N633" i="5"/>
  <c r="AW633" i="5" s="1"/>
  <c r="AZ633" i="5" s="1"/>
  <c r="BE632" i="5"/>
  <c r="BF632" i="5" s="1"/>
  <c r="BA632" i="5"/>
  <c r="AZ632" i="5"/>
  <c r="AV632" i="5"/>
  <c r="AU632" i="5"/>
  <c r="AT632" i="5"/>
  <c r="AS632" i="5"/>
  <c r="AR632" i="5"/>
  <c r="AQ632" i="5"/>
  <c r="AP632" i="5"/>
  <c r="AO632" i="5"/>
  <c r="AN632" i="5"/>
  <c r="AM632" i="5"/>
  <c r="AL632" i="5"/>
  <c r="AD632" i="5"/>
  <c r="Z632" i="5"/>
  <c r="Y632" i="5"/>
  <c r="N632" i="5"/>
  <c r="AW632" i="5" s="1"/>
  <c r="BE631" i="5"/>
  <c r="BA631" i="5"/>
  <c r="BB631" i="5" s="1"/>
  <c r="AV631" i="5"/>
  <c r="AU631" i="5"/>
  <c r="AT631" i="5"/>
  <c r="AS631" i="5"/>
  <c r="AR631" i="5"/>
  <c r="AQ631" i="5"/>
  <c r="AP631" i="5"/>
  <c r="AO631" i="5"/>
  <c r="AN631" i="5"/>
  <c r="AM631" i="5"/>
  <c r="AL631" i="5"/>
  <c r="AD631" i="5"/>
  <c r="Z631" i="5"/>
  <c r="AB631" i="5" s="1"/>
  <c r="AE631" i="5" s="1"/>
  <c r="AI631" i="5" s="1"/>
  <c r="Y631" i="5"/>
  <c r="N631" i="5"/>
  <c r="AW631" i="5" s="1"/>
  <c r="AZ631" i="5" s="1"/>
  <c r="BH630" i="5"/>
  <c r="BE630" i="5"/>
  <c r="BF630" i="5" s="1"/>
  <c r="BA630" i="5"/>
  <c r="AV630" i="5"/>
  <c r="AU630" i="5"/>
  <c r="AT630" i="5"/>
  <c r="AS630" i="5"/>
  <c r="AR630" i="5"/>
  <c r="AQ630" i="5"/>
  <c r="AP630" i="5"/>
  <c r="AO630" i="5"/>
  <c r="AN630" i="5"/>
  <c r="AM630" i="5"/>
  <c r="AL630" i="5"/>
  <c r="AD630" i="5"/>
  <c r="Z630" i="5"/>
  <c r="AB630" i="5" s="1"/>
  <c r="AE630" i="5" s="1"/>
  <c r="AI630" i="5" s="1"/>
  <c r="Y630" i="5"/>
  <c r="N630" i="5"/>
  <c r="AW630" i="5" s="1"/>
  <c r="AZ630" i="5" s="1"/>
  <c r="BE629" i="5"/>
  <c r="BA629" i="5"/>
  <c r="BB629" i="5" s="1"/>
  <c r="AV629" i="5"/>
  <c r="AU629" i="5"/>
  <c r="AT629" i="5"/>
  <c r="AS629" i="5"/>
  <c r="AR629" i="5"/>
  <c r="AQ629" i="5"/>
  <c r="AP629" i="5"/>
  <c r="AO629" i="5"/>
  <c r="AN629" i="5"/>
  <c r="AM629" i="5"/>
  <c r="AL629" i="5"/>
  <c r="AD629" i="5"/>
  <c r="AB629" i="5"/>
  <c r="AE629" i="5" s="1"/>
  <c r="AI629" i="5" s="1"/>
  <c r="Z629" i="5"/>
  <c r="AJ629" i="5" s="1"/>
  <c r="AK629" i="5" s="1"/>
  <c r="Y629" i="5"/>
  <c r="N629" i="5"/>
  <c r="AW629" i="5" s="1"/>
  <c r="AZ629" i="5" s="1"/>
  <c r="BE628" i="5"/>
  <c r="BF628" i="5" s="1"/>
  <c r="BA628" i="5"/>
  <c r="AZ628" i="5"/>
  <c r="AV628" i="5"/>
  <c r="AU628" i="5"/>
  <c r="AT628" i="5"/>
  <c r="AS628" i="5"/>
  <c r="AR628" i="5"/>
  <c r="AQ628" i="5"/>
  <c r="AP628" i="5"/>
  <c r="AO628" i="5"/>
  <c r="AN628" i="5"/>
  <c r="AM628" i="5"/>
  <c r="AL628" i="5"/>
  <c r="AD628" i="5"/>
  <c r="Z628" i="5"/>
  <c r="Y628" i="5"/>
  <c r="N628" i="5"/>
  <c r="AW628" i="5" s="1"/>
  <c r="BE627" i="5"/>
  <c r="BA627" i="5"/>
  <c r="BB627" i="5" s="1"/>
  <c r="AV627" i="5"/>
  <c r="AU627" i="5"/>
  <c r="AT627" i="5"/>
  <c r="AS627" i="5"/>
  <c r="AR627" i="5"/>
  <c r="AQ627" i="5"/>
  <c r="AP627" i="5"/>
  <c r="AO627" i="5"/>
  <c r="AN627" i="5"/>
  <c r="AM627" i="5"/>
  <c r="AL627" i="5"/>
  <c r="AD627" i="5"/>
  <c r="Z627" i="5"/>
  <c r="AB627" i="5" s="1"/>
  <c r="AE627" i="5" s="1"/>
  <c r="AI627" i="5" s="1"/>
  <c r="Y627" i="5"/>
  <c r="N627" i="5"/>
  <c r="AW627" i="5" s="1"/>
  <c r="AZ627" i="5" s="1"/>
  <c r="BE626" i="5"/>
  <c r="BA626" i="5"/>
  <c r="AV626" i="5"/>
  <c r="AU626" i="5"/>
  <c r="AT626" i="5"/>
  <c r="AS626" i="5"/>
  <c r="AR626" i="5"/>
  <c r="AQ626" i="5"/>
  <c r="AP626" i="5"/>
  <c r="AO626" i="5"/>
  <c r="AN626" i="5"/>
  <c r="AM626" i="5"/>
  <c r="AL626" i="5"/>
  <c r="AJ626" i="5"/>
  <c r="AK626" i="5" s="1"/>
  <c r="AD626" i="5"/>
  <c r="Z626" i="5"/>
  <c r="AB626" i="5" s="1"/>
  <c r="AE626" i="5" s="1"/>
  <c r="AI626" i="5" s="1"/>
  <c r="Y626" i="5"/>
  <c r="N626" i="5"/>
  <c r="AW626" i="5" s="1"/>
  <c r="AZ626" i="5" s="1"/>
  <c r="BE625" i="5"/>
  <c r="BH625" i="5" s="1"/>
  <c r="BA625" i="5"/>
  <c r="BD625" i="5" s="1"/>
  <c r="AV625" i="5"/>
  <c r="AU625" i="5"/>
  <c r="AT625" i="5"/>
  <c r="AS625" i="5"/>
  <c r="AR625" i="5"/>
  <c r="AQ625" i="5"/>
  <c r="AP625" i="5"/>
  <c r="AO625" i="5"/>
  <c r="AN625" i="5"/>
  <c r="AM625" i="5"/>
  <c r="AL625" i="5"/>
  <c r="AD625" i="5"/>
  <c r="AB625" i="5"/>
  <c r="AE625" i="5" s="1"/>
  <c r="AI625" i="5" s="1"/>
  <c r="Z625" i="5"/>
  <c r="AJ625" i="5" s="1"/>
  <c r="AK625" i="5" s="1"/>
  <c r="Y625" i="5"/>
  <c r="N625" i="5"/>
  <c r="AW625" i="5" s="1"/>
  <c r="BH624" i="5"/>
  <c r="BE624" i="5"/>
  <c r="BA624" i="5"/>
  <c r="BD624" i="5" s="1"/>
  <c r="AV624" i="5"/>
  <c r="AU624" i="5"/>
  <c r="AT624" i="5"/>
  <c r="AS624" i="5"/>
  <c r="AR624" i="5"/>
  <c r="AQ624" i="5"/>
  <c r="AP624" i="5"/>
  <c r="AO624" i="5"/>
  <c r="AN624" i="5"/>
  <c r="AM624" i="5"/>
  <c r="AL624" i="5"/>
  <c r="AD624" i="5"/>
  <c r="Z624" i="5"/>
  <c r="AB624" i="5" s="1"/>
  <c r="AE624" i="5" s="1"/>
  <c r="AI624" i="5" s="1"/>
  <c r="Y624" i="5"/>
  <c r="N624" i="5"/>
  <c r="AW624" i="5" s="1"/>
  <c r="BE623" i="5"/>
  <c r="BH623" i="5" s="1"/>
  <c r="BA623" i="5"/>
  <c r="BD623" i="5" s="1"/>
  <c r="AV623" i="5"/>
  <c r="AU623" i="5"/>
  <c r="AT623" i="5"/>
  <c r="AS623" i="5"/>
  <c r="AR623" i="5"/>
  <c r="AQ623" i="5"/>
  <c r="AP623" i="5"/>
  <c r="AO623" i="5"/>
  <c r="AN623" i="5"/>
  <c r="AM623" i="5"/>
  <c r="AL623" i="5"/>
  <c r="AJ623" i="5"/>
  <c r="AK623" i="5" s="1"/>
  <c r="AD623" i="5"/>
  <c r="AB623" i="5"/>
  <c r="AE623" i="5" s="1"/>
  <c r="AI623" i="5" s="1"/>
  <c r="Z623" i="5"/>
  <c r="Y623" i="5"/>
  <c r="N623" i="5"/>
  <c r="AW623" i="5" s="1"/>
  <c r="BE622" i="5"/>
  <c r="BH622" i="5" s="1"/>
  <c r="BA622" i="5"/>
  <c r="BD622" i="5" s="1"/>
  <c r="AV622" i="5"/>
  <c r="AU622" i="5"/>
  <c r="AT622" i="5"/>
  <c r="AS622" i="5"/>
  <c r="AR622" i="5"/>
  <c r="AQ622" i="5"/>
  <c r="AP622" i="5"/>
  <c r="AO622" i="5"/>
  <c r="AN622" i="5"/>
  <c r="AM622" i="5"/>
  <c r="AL622" i="5"/>
  <c r="AD622" i="5"/>
  <c r="Z622" i="5"/>
  <c r="Y622" i="5"/>
  <c r="N622" i="5"/>
  <c r="AW622" i="5" s="1"/>
  <c r="BE621" i="5"/>
  <c r="BH621" i="5" s="1"/>
  <c r="BA621" i="5"/>
  <c r="BD621" i="5" s="1"/>
  <c r="AV621" i="5"/>
  <c r="AU621" i="5"/>
  <c r="AT621" i="5"/>
  <c r="AS621" i="5"/>
  <c r="AR621" i="5"/>
  <c r="AQ621" i="5"/>
  <c r="AP621" i="5"/>
  <c r="AO621" i="5"/>
  <c r="AN621" i="5"/>
  <c r="AM621" i="5"/>
  <c r="AL621" i="5"/>
  <c r="AJ621" i="5"/>
  <c r="AK621" i="5" s="1"/>
  <c r="AD621" i="5"/>
  <c r="AB621" i="5"/>
  <c r="AE621" i="5" s="1"/>
  <c r="AI621" i="5" s="1"/>
  <c r="Z621" i="5"/>
  <c r="Y621" i="5"/>
  <c r="N621" i="5"/>
  <c r="AW621" i="5" s="1"/>
  <c r="BH620" i="5"/>
  <c r="BE620" i="5"/>
  <c r="BD620" i="5"/>
  <c r="BA620" i="5"/>
  <c r="AV620" i="5"/>
  <c r="AU620" i="5"/>
  <c r="AT620" i="5"/>
  <c r="AS620" i="5"/>
  <c r="AR620" i="5"/>
  <c r="AQ620" i="5"/>
  <c r="AP620" i="5"/>
  <c r="AO620" i="5"/>
  <c r="AN620" i="5"/>
  <c r="AM620" i="5"/>
  <c r="AL620" i="5"/>
  <c r="AD620" i="5"/>
  <c r="AB620" i="5"/>
  <c r="AE620" i="5" s="1"/>
  <c r="AI620" i="5" s="1"/>
  <c r="Z620" i="5"/>
  <c r="AJ620" i="5" s="1"/>
  <c r="AK620" i="5" s="1"/>
  <c r="Y620" i="5"/>
  <c r="N620" i="5"/>
  <c r="AW620" i="5" s="1"/>
  <c r="BE619" i="5"/>
  <c r="BH619" i="5" s="1"/>
  <c r="BA619" i="5"/>
  <c r="BD619" i="5" s="1"/>
  <c r="AV619" i="5"/>
  <c r="AU619" i="5"/>
  <c r="AT619" i="5"/>
  <c r="AS619" i="5"/>
  <c r="AR619" i="5"/>
  <c r="AQ619" i="5"/>
  <c r="AP619" i="5"/>
  <c r="AO619" i="5"/>
  <c r="AN619" i="5"/>
  <c r="AM619" i="5"/>
  <c r="AL619" i="5"/>
  <c r="AJ619" i="5"/>
  <c r="AK619" i="5" s="1"/>
  <c r="AD619" i="5"/>
  <c r="Z619" i="5"/>
  <c r="AB619" i="5" s="1"/>
  <c r="AE619" i="5" s="1"/>
  <c r="AI619" i="5" s="1"/>
  <c r="Y619" i="5"/>
  <c r="N619" i="5"/>
  <c r="AW619" i="5" s="1"/>
  <c r="BH618" i="5"/>
  <c r="BE618" i="5"/>
  <c r="BD618" i="5"/>
  <c r="BA618" i="5"/>
  <c r="AV618" i="5"/>
  <c r="AU618" i="5"/>
  <c r="AT618" i="5"/>
  <c r="AS618" i="5"/>
  <c r="AR618" i="5"/>
  <c r="AQ618" i="5"/>
  <c r="AP618" i="5"/>
  <c r="AO618" i="5"/>
  <c r="AN618" i="5"/>
  <c r="AM618" i="5"/>
  <c r="AL618" i="5"/>
  <c r="AJ618" i="5"/>
  <c r="AK618" i="5" s="1"/>
  <c r="AD618" i="5"/>
  <c r="Z618" i="5"/>
  <c r="AB618" i="5" s="1"/>
  <c r="AE618" i="5" s="1"/>
  <c r="AI618" i="5" s="1"/>
  <c r="Y618" i="5"/>
  <c r="N618" i="5"/>
  <c r="AW618" i="5" s="1"/>
  <c r="BE617" i="5"/>
  <c r="BH617" i="5" s="1"/>
  <c r="BA617" i="5"/>
  <c r="BD617" i="5" s="1"/>
  <c r="AV617" i="5"/>
  <c r="AU617" i="5"/>
  <c r="AT617" i="5"/>
  <c r="AS617" i="5"/>
  <c r="AR617" i="5"/>
  <c r="AQ617" i="5"/>
  <c r="AP617" i="5"/>
  <c r="AO617" i="5"/>
  <c r="AN617" i="5"/>
  <c r="AM617" i="5"/>
  <c r="AL617" i="5"/>
  <c r="AD617" i="5"/>
  <c r="AB617" i="5"/>
  <c r="AE617" i="5" s="1"/>
  <c r="AI617" i="5" s="1"/>
  <c r="Z617" i="5"/>
  <c r="AJ617" i="5" s="1"/>
  <c r="AK617" i="5" s="1"/>
  <c r="Y617" i="5"/>
  <c r="N617" i="5"/>
  <c r="AW617" i="5" s="1"/>
  <c r="BH616" i="5"/>
  <c r="BE616" i="5"/>
  <c r="BA616" i="5"/>
  <c r="BD616" i="5" s="1"/>
  <c r="AV616" i="5"/>
  <c r="AU616" i="5"/>
  <c r="AT616" i="5"/>
  <c r="AS616" i="5"/>
  <c r="AR616" i="5"/>
  <c r="AQ616" i="5"/>
  <c r="AP616" i="5"/>
  <c r="AO616" i="5"/>
  <c r="AN616" i="5"/>
  <c r="AM616" i="5"/>
  <c r="AL616" i="5"/>
  <c r="AD616" i="5"/>
  <c r="Z616" i="5"/>
  <c r="AB616" i="5" s="1"/>
  <c r="AE616" i="5" s="1"/>
  <c r="AI616" i="5" s="1"/>
  <c r="Y616" i="5"/>
  <c r="N616" i="5"/>
  <c r="AW616" i="5" s="1"/>
  <c r="BE615" i="5"/>
  <c r="BH615" i="5" s="1"/>
  <c r="BA615" i="5"/>
  <c r="BD615" i="5" s="1"/>
  <c r="AV615" i="5"/>
  <c r="AU615" i="5"/>
  <c r="AT615" i="5"/>
  <c r="AS615" i="5"/>
  <c r="AR615" i="5"/>
  <c r="AQ615" i="5"/>
  <c r="AP615" i="5"/>
  <c r="AO615" i="5"/>
  <c r="AN615" i="5"/>
  <c r="AM615" i="5"/>
  <c r="AL615" i="5"/>
  <c r="AJ615" i="5"/>
  <c r="AK615" i="5" s="1"/>
  <c r="AD615" i="5"/>
  <c r="AB615" i="5"/>
  <c r="AE615" i="5" s="1"/>
  <c r="AI615" i="5" s="1"/>
  <c r="Z615" i="5"/>
  <c r="Y615" i="5"/>
  <c r="N615" i="5"/>
  <c r="AW615" i="5" s="1"/>
  <c r="BE614" i="5"/>
  <c r="BH614" i="5" s="1"/>
  <c r="BA614" i="5"/>
  <c r="BD614" i="5" s="1"/>
  <c r="AV614" i="5"/>
  <c r="AU614" i="5"/>
  <c r="AT614" i="5"/>
  <c r="AS614" i="5"/>
  <c r="AR614" i="5"/>
  <c r="AQ614" i="5"/>
  <c r="AP614" i="5"/>
  <c r="AO614" i="5"/>
  <c r="AN614" i="5"/>
  <c r="AM614" i="5"/>
  <c r="AL614" i="5"/>
  <c r="AD614" i="5"/>
  <c r="Z614" i="5"/>
  <c r="AJ614" i="5" s="1"/>
  <c r="AK614" i="5" s="1"/>
  <c r="Y614" i="5"/>
  <c r="N614" i="5"/>
  <c r="AW614" i="5" s="1"/>
  <c r="BE613" i="5"/>
  <c r="BH613" i="5" s="1"/>
  <c r="BA613" i="5"/>
  <c r="BD613" i="5" s="1"/>
  <c r="AV613" i="5"/>
  <c r="AU613" i="5"/>
  <c r="AT613" i="5"/>
  <c r="AS613" i="5"/>
  <c r="AR613" i="5"/>
  <c r="AQ613" i="5"/>
  <c r="AP613" i="5"/>
  <c r="AO613" i="5"/>
  <c r="AN613" i="5"/>
  <c r="AM613" i="5"/>
  <c r="AL613" i="5"/>
  <c r="AJ613" i="5"/>
  <c r="AK613" i="5" s="1"/>
  <c r="AD613" i="5"/>
  <c r="AB613" i="5"/>
  <c r="AE613" i="5" s="1"/>
  <c r="AI613" i="5" s="1"/>
  <c r="Z613" i="5"/>
  <c r="Y613" i="5"/>
  <c r="N613" i="5"/>
  <c r="AW613" i="5" s="1"/>
  <c r="BE612" i="5"/>
  <c r="BD612" i="5"/>
  <c r="BB612" i="5"/>
  <c r="BA612" i="5"/>
  <c r="BC612" i="5" s="1"/>
  <c r="AV612" i="5"/>
  <c r="AU612" i="5"/>
  <c r="AT612" i="5"/>
  <c r="AS612" i="5"/>
  <c r="AR612" i="5"/>
  <c r="AQ612" i="5"/>
  <c r="AP612" i="5"/>
  <c r="AO612" i="5"/>
  <c r="AN612" i="5"/>
  <c r="AM612" i="5"/>
  <c r="AL612" i="5"/>
  <c r="AK612" i="5"/>
  <c r="AJ612" i="5"/>
  <c r="AD612" i="5"/>
  <c r="Z612" i="5"/>
  <c r="AB612" i="5" s="1"/>
  <c r="AE612" i="5" s="1"/>
  <c r="AI612" i="5" s="1"/>
  <c r="Y612" i="5"/>
  <c r="N612" i="5"/>
  <c r="AW612" i="5" s="1"/>
  <c r="BE611" i="5"/>
  <c r="BD611" i="5"/>
  <c r="BA611" i="5"/>
  <c r="AV611" i="5"/>
  <c r="AU611" i="5"/>
  <c r="AT611" i="5"/>
  <c r="AS611" i="5"/>
  <c r="AR611" i="5"/>
  <c r="AQ611" i="5"/>
  <c r="AP611" i="5"/>
  <c r="AO611" i="5"/>
  <c r="AN611" i="5"/>
  <c r="AM611" i="5"/>
  <c r="AL611" i="5"/>
  <c r="AD611" i="5"/>
  <c r="Z611" i="5"/>
  <c r="Y611" i="5"/>
  <c r="N611" i="5"/>
  <c r="AW611" i="5" s="1"/>
  <c r="BE610" i="5"/>
  <c r="BD610" i="5"/>
  <c r="BB610" i="5"/>
  <c r="BA610" i="5"/>
  <c r="BC610" i="5" s="1"/>
  <c r="AV610" i="5"/>
  <c r="AU610" i="5"/>
  <c r="AT610" i="5"/>
  <c r="AS610" i="5"/>
  <c r="AR610" i="5"/>
  <c r="AQ610" i="5"/>
  <c r="AP610" i="5"/>
  <c r="AO610" i="5"/>
  <c r="AN610" i="5"/>
  <c r="AM610" i="5"/>
  <c r="AL610" i="5"/>
  <c r="AD610" i="5"/>
  <c r="Z610" i="5"/>
  <c r="Y610" i="5"/>
  <c r="N610" i="5"/>
  <c r="AW610" i="5" s="1"/>
  <c r="BE609" i="5"/>
  <c r="BD609" i="5"/>
  <c r="BA609" i="5"/>
  <c r="BC609" i="5" s="1"/>
  <c r="AW609" i="5"/>
  <c r="AY609" i="5" s="1"/>
  <c r="AV609" i="5"/>
  <c r="AU609" i="5"/>
  <c r="AT609" i="5"/>
  <c r="AS609" i="5"/>
  <c r="AR609" i="5"/>
  <c r="AQ609" i="5"/>
  <c r="AP609" i="5"/>
  <c r="AO609" i="5"/>
  <c r="AN609" i="5"/>
  <c r="AM609" i="5"/>
  <c r="AL609" i="5"/>
  <c r="AD609" i="5"/>
  <c r="Z609" i="5"/>
  <c r="Y609" i="5"/>
  <c r="N609" i="5"/>
  <c r="BE608" i="5"/>
  <c r="BA608" i="5"/>
  <c r="AV608" i="5"/>
  <c r="AU608" i="5"/>
  <c r="AT608" i="5"/>
  <c r="AS608" i="5"/>
  <c r="AR608" i="5"/>
  <c r="AQ608" i="5"/>
  <c r="AP608" i="5"/>
  <c r="AO608" i="5"/>
  <c r="AN608" i="5"/>
  <c r="AM608" i="5"/>
  <c r="AL608" i="5"/>
  <c r="AE608" i="5"/>
  <c r="AI608" i="5" s="1"/>
  <c r="AD608" i="5"/>
  <c r="Z608" i="5"/>
  <c r="AB608" i="5" s="1"/>
  <c r="Y608" i="5"/>
  <c r="N608" i="5"/>
  <c r="AW608" i="5" s="1"/>
  <c r="BE607" i="5"/>
  <c r="BD607" i="5"/>
  <c r="BB607" i="5"/>
  <c r="BA607" i="5"/>
  <c r="BC607" i="5" s="1"/>
  <c r="AV607" i="5"/>
  <c r="AU607" i="5"/>
  <c r="AT607" i="5"/>
  <c r="AS607" i="5"/>
  <c r="AR607" i="5"/>
  <c r="AQ607" i="5"/>
  <c r="AP607" i="5"/>
  <c r="AO607" i="5"/>
  <c r="AN607" i="5"/>
  <c r="AM607" i="5"/>
  <c r="AL607" i="5"/>
  <c r="AD607" i="5"/>
  <c r="Z607" i="5"/>
  <c r="Y607" i="5"/>
  <c r="N607" i="5"/>
  <c r="AW607" i="5" s="1"/>
  <c r="BE606" i="5"/>
  <c r="BD606" i="5"/>
  <c r="BB606" i="5"/>
  <c r="BA606" i="5"/>
  <c r="BC606" i="5" s="1"/>
  <c r="AW606" i="5"/>
  <c r="AV606" i="5"/>
  <c r="AU606" i="5"/>
  <c r="AT606" i="5"/>
  <c r="AS606" i="5"/>
  <c r="AR606" i="5"/>
  <c r="AQ606" i="5"/>
  <c r="AP606" i="5"/>
  <c r="AO606" i="5"/>
  <c r="AN606" i="5"/>
  <c r="AM606" i="5"/>
  <c r="AL606" i="5"/>
  <c r="AD606" i="5"/>
  <c r="AB606" i="5"/>
  <c r="Z606" i="5"/>
  <c r="Y606" i="5"/>
  <c r="N606" i="5"/>
  <c r="BE605" i="5"/>
  <c r="BA605" i="5"/>
  <c r="BC605" i="5" s="1"/>
  <c r="AV605" i="5"/>
  <c r="AU605" i="5"/>
  <c r="AT605" i="5"/>
  <c r="AS605" i="5"/>
  <c r="AR605" i="5"/>
  <c r="AQ605" i="5"/>
  <c r="AP605" i="5"/>
  <c r="AO605" i="5"/>
  <c r="AN605" i="5"/>
  <c r="AM605" i="5"/>
  <c r="AL605" i="5"/>
  <c r="AD605" i="5"/>
  <c r="Z605" i="5"/>
  <c r="Y605" i="5"/>
  <c r="N605" i="5"/>
  <c r="AW605" i="5" s="1"/>
  <c r="BE604" i="5"/>
  <c r="BA604" i="5"/>
  <c r="AZ604" i="5"/>
  <c r="AW604" i="5"/>
  <c r="AY604" i="5" s="1"/>
  <c r="AV604" i="5"/>
  <c r="AU604" i="5"/>
  <c r="AT604" i="5"/>
  <c r="AS604" i="5"/>
  <c r="AR604" i="5"/>
  <c r="AQ604" i="5"/>
  <c r="AP604" i="5"/>
  <c r="AO604" i="5"/>
  <c r="AN604" i="5"/>
  <c r="AM604" i="5"/>
  <c r="AL604" i="5"/>
  <c r="AJ604" i="5"/>
  <c r="AK604" i="5" s="1"/>
  <c r="AD604" i="5"/>
  <c r="AB604" i="5"/>
  <c r="AE604" i="5" s="1"/>
  <c r="AI604" i="5" s="1"/>
  <c r="Z604" i="5"/>
  <c r="Y604" i="5"/>
  <c r="N604" i="5"/>
  <c r="BE603" i="5"/>
  <c r="BA603" i="5"/>
  <c r="AZ603" i="5"/>
  <c r="AW603" i="5"/>
  <c r="AY603" i="5" s="1"/>
  <c r="AV603" i="5"/>
  <c r="AU603" i="5"/>
  <c r="AT603" i="5"/>
  <c r="AS603" i="5"/>
  <c r="AR603" i="5"/>
  <c r="AQ603" i="5"/>
  <c r="AP603" i="5"/>
  <c r="AO603" i="5"/>
  <c r="AN603" i="5"/>
  <c r="AM603" i="5"/>
  <c r="AL603" i="5"/>
  <c r="AD603" i="5"/>
  <c r="Z603" i="5"/>
  <c r="AB603" i="5" s="1"/>
  <c r="Y603" i="5"/>
  <c r="N603" i="5"/>
  <c r="BE602" i="5"/>
  <c r="BD602" i="5"/>
  <c r="BA602" i="5"/>
  <c r="BC602" i="5" s="1"/>
  <c r="AW602" i="5"/>
  <c r="AV602" i="5"/>
  <c r="AU602" i="5"/>
  <c r="AT602" i="5"/>
  <c r="AS602" i="5"/>
  <c r="AR602" i="5"/>
  <c r="AQ602" i="5"/>
  <c r="AP602" i="5"/>
  <c r="AO602" i="5"/>
  <c r="AN602" i="5"/>
  <c r="AM602" i="5"/>
  <c r="AL602" i="5"/>
  <c r="AJ602" i="5"/>
  <c r="AK602" i="5" s="1"/>
  <c r="AD602" i="5"/>
  <c r="AB602" i="5"/>
  <c r="AE602" i="5" s="1"/>
  <c r="AI602" i="5" s="1"/>
  <c r="Z602" i="5"/>
  <c r="Y602" i="5"/>
  <c r="N602" i="5"/>
  <c r="BE601" i="5"/>
  <c r="BD601" i="5"/>
  <c r="BB601" i="5"/>
  <c r="BA601" i="5"/>
  <c r="BC601" i="5" s="1"/>
  <c r="AZ601" i="5"/>
  <c r="AV601" i="5"/>
  <c r="AU601" i="5"/>
  <c r="AT601" i="5"/>
  <c r="AS601" i="5"/>
  <c r="AR601" i="5"/>
  <c r="AQ601" i="5"/>
  <c r="AP601" i="5"/>
  <c r="AO601" i="5"/>
  <c r="AN601" i="5"/>
  <c r="AM601" i="5"/>
  <c r="AL601" i="5"/>
  <c r="AK601" i="5"/>
  <c r="AJ601" i="5"/>
  <c r="AD601" i="5"/>
  <c r="Z601" i="5"/>
  <c r="AB601" i="5" s="1"/>
  <c r="AE601" i="5" s="1"/>
  <c r="AI601" i="5" s="1"/>
  <c r="Y601" i="5"/>
  <c r="N601" i="5"/>
  <c r="AW601" i="5" s="1"/>
  <c r="AY601" i="5" s="1"/>
  <c r="BE600" i="5"/>
  <c r="BA600" i="5"/>
  <c r="BD600" i="5" s="1"/>
  <c r="AV600" i="5"/>
  <c r="AU600" i="5"/>
  <c r="AT600" i="5"/>
  <c r="AS600" i="5"/>
  <c r="AR600" i="5"/>
  <c r="AQ600" i="5"/>
  <c r="AP600" i="5"/>
  <c r="AO600" i="5"/>
  <c r="AN600" i="5"/>
  <c r="AM600" i="5"/>
  <c r="AL600" i="5"/>
  <c r="AD600" i="5"/>
  <c r="Z600" i="5"/>
  <c r="AB600" i="5" s="1"/>
  <c r="AE600" i="5" s="1"/>
  <c r="AI600" i="5" s="1"/>
  <c r="Y600" i="5"/>
  <c r="N600" i="5"/>
  <c r="AW600" i="5" s="1"/>
  <c r="BE599" i="5"/>
  <c r="BB599" i="5"/>
  <c r="BA599" i="5"/>
  <c r="BC599" i="5" s="1"/>
  <c r="AV599" i="5"/>
  <c r="AU599" i="5"/>
  <c r="AT599" i="5"/>
  <c r="AS599" i="5"/>
  <c r="AR599" i="5"/>
  <c r="AQ599" i="5"/>
  <c r="AP599" i="5"/>
  <c r="AO599" i="5"/>
  <c r="AN599" i="5"/>
  <c r="AM599" i="5"/>
  <c r="AL599" i="5"/>
  <c r="AD599" i="5"/>
  <c r="Z599" i="5"/>
  <c r="Y599" i="5"/>
  <c r="N599" i="5"/>
  <c r="AW599" i="5" s="1"/>
  <c r="BG598" i="5"/>
  <c r="BE598" i="5"/>
  <c r="BF598" i="5" s="1"/>
  <c r="BA598" i="5"/>
  <c r="AV598" i="5"/>
  <c r="AU598" i="5"/>
  <c r="AT598" i="5"/>
  <c r="AS598" i="5"/>
  <c r="AR598" i="5"/>
  <c r="AQ598" i="5"/>
  <c r="AP598" i="5"/>
  <c r="AO598" i="5"/>
  <c r="AN598" i="5"/>
  <c r="AM598" i="5"/>
  <c r="AL598" i="5"/>
  <c r="AD598" i="5"/>
  <c r="Z598" i="5"/>
  <c r="Y598" i="5"/>
  <c r="N598" i="5"/>
  <c r="AW598" i="5" s="1"/>
  <c r="BE597" i="5"/>
  <c r="BF597" i="5" s="1"/>
  <c r="BC597" i="5"/>
  <c r="BA597" i="5"/>
  <c r="BB597" i="5" s="1"/>
  <c r="AV597" i="5"/>
  <c r="AU597" i="5"/>
  <c r="AT597" i="5"/>
  <c r="AS597" i="5"/>
  <c r="AR597" i="5"/>
  <c r="AQ597" i="5"/>
  <c r="AP597" i="5"/>
  <c r="AO597" i="5"/>
  <c r="AN597" i="5"/>
  <c r="AM597" i="5"/>
  <c r="AL597" i="5"/>
  <c r="AD597" i="5"/>
  <c r="Z597" i="5"/>
  <c r="Y597" i="5"/>
  <c r="N597" i="5"/>
  <c r="AW597" i="5" s="1"/>
  <c r="BE596" i="5"/>
  <c r="BA596" i="5"/>
  <c r="BB596" i="5" s="1"/>
  <c r="AV596" i="5"/>
  <c r="AU596" i="5"/>
  <c r="AT596" i="5"/>
  <c r="AS596" i="5"/>
  <c r="AR596" i="5"/>
  <c r="AQ596" i="5"/>
  <c r="AP596" i="5"/>
  <c r="AO596" i="5"/>
  <c r="AN596" i="5"/>
  <c r="AM596" i="5"/>
  <c r="AL596" i="5"/>
  <c r="AD596" i="5"/>
  <c r="Z596" i="5"/>
  <c r="Y596" i="5"/>
  <c r="N596" i="5"/>
  <c r="AW596" i="5" s="1"/>
  <c r="BE595" i="5"/>
  <c r="BF595" i="5" s="1"/>
  <c r="BA595" i="5"/>
  <c r="BB595" i="5" s="1"/>
  <c r="AV595" i="5"/>
  <c r="AU595" i="5"/>
  <c r="AT595" i="5"/>
  <c r="AS595" i="5"/>
  <c r="AR595" i="5"/>
  <c r="AQ595" i="5"/>
  <c r="AP595" i="5"/>
  <c r="AO595" i="5"/>
  <c r="AN595" i="5"/>
  <c r="AM595" i="5"/>
  <c r="AL595" i="5"/>
  <c r="AD595" i="5"/>
  <c r="Z595" i="5"/>
  <c r="Y595" i="5"/>
  <c r="N595" i="5"/>
  <c r="AW595" i="5" s="1"/>
  <c r="BG594" i="5"/>
  <c r="BE594" i="5"/>
  <c r="BF594" i="5" s="1"/>
  <c r="BA594" i="5"/>
  <c r="AV594" i="5"/>
  <c r="AU594" i="5"/>
  <c r="AT594" i="5"/>
  <c r="AS594" i="5"/>
  <c r="AR594" i="5"/>
  <c r="AQ594" i="5"/>
  <c r="AP594" i="5"/>
  <c r="AO594" i="5"/>
  <c r="AN594" i="5"/>
  <c r="AM594" i="5"/>
  <c r="AL594" i="5"/>
  <c r="AD594" i="5"/>
  <c r="Z594" i="5"/>
  <c r="Y594" i="5"/>
  <c r="N594" i="5"/>
  <c r="AW594" i="5" s="1"/>
  <c r="BG593" i="5"/>
  <c r="BE593" i="5"/>
  <c r="BF593" i="5" s="1"/>
  <c r="BA593" i="5"/>
  <c r="BB593" i="5" s="1"/>
  <c r="AV593" i="5"/>
  <c r="AU593" i="5"/>
  <c r="AT593" i="5"/>
  <c r="AS593" i="5"/>
  <c r="AR593" i="5"/>
  <c r="AQ593" i="5"/>
  <c r="AP593" i="5"/>
  <c r="AO593" i="5"/>
  <c r="AN593" i="5"/>
  <c r="AM593" i="5"/>
  <c r="AL593" i="5"/>
  <c r="AD593" i="5"/>
  <c r="Z593" i="5"/>
  <c r="Y593" i="5"/>
  <c r="N593" i="5"/>
  <c r="AW593" i="5" s="1"/>
  <c r="BE592" i="5"/>
  <c r="BC592" i="5"/>
  <c r="BA592" i="5"/>
  <c r="BB592" i="5" s="1"/>
  <c r="AV592" i="5"/>
  <c r="AU592" i="5"/>
  <c r="AT592" i="5"/>
  <c r="AS592" i="5"/>
  <c r="AR592" i="5"/>
  <c r="AQ592" i="5"/>
  <c r="AP592" i="5"/>
  <c r="AO592" i="5"/>
  <c r="AN592" i="5"/>
  <c r="AM592" i="5"/>
  <c r="AL592" i="5"/>
  <c r="AD592" i="5"/>
  <c r="Z592" i="5"/>
  <c r="Y592" i="5"/>
  <c r="N592" i="5"/>
  <c r="AW592" i="5" s="1"/>
  <c r="BG591" i="5"/>
  <c r="BE591" i="5"/>
  <c r="BF591" i="5" s="1"/>
  <c r="BC591" i="5"/>
  <c r="BA591" i="5"/>
  <c r="BB591" i="5" s="1"/>
  <c r="AV591" i="5"/>
  <c r="AU591" i="5"/>
  <c r="AT591" i="5"/>
  <c r="AS591" i="5"/>
  <c r="AR591" i="5"/>
  <c r="AQ591" i="5"/>
  <c r="AP591" i="5"/>
  <c r="AO591" i="5"/>
  <c r="AN591" i="5"/>
  <c r="AM591" i="5"/>
  <c r="AL591" i="5"/>
  <c r="AD591" i="5"/>
  <c r="Z591" i="5"/>
  <c r="Y591" i="5"/>
  <c r="N591" i="5"/>
  <c r="AW591" i="5" s="1"/>
  <c r="BE590" i="5"/>
  <c r="BF590" i="5" s="1"/>
  <c r="BA590" i="5"/>
  <c r="AV590" i="5"/>
  <c r="AU590" i="5"/>
  <c r="AT590" i="5"/>
  <c r="AS590" i="5"/>
  <c r="AR590" i="5"/>
  <c r="AQ590" i="5"/>
  <c r="AP590" i="5"/>
  <c r="AO590" i="5"/>
  <c r="AN590" i="5"/>
  <c r="AM590" i="5"/>
  <c r="AL590" i="5"/>
  <c r="AD590" i="5"/>
  <c r="Z590" i="5"/>
  <c r="Y590" i="5"/>
  <c r="N590" i="5"/>
  <c r="AW590" i="5" s="1"/>
  <c r="BE589" i="5"/>
  <c r="BC589" i="5"/>
  <c r="BA589" i="5"/>
  <c r="BB589" i="5" s="1"/>
  <c r="AV589" i="5"/>
  <c r="AU589" i="5"/>
  <c r="AT589" i="5"/>
  <c r="AS589" i="5"/>
  <c r="AR589" i="5"/>
  <c r="AQ589" i="5"/>
  <c r="AP589" i="5"/>
  <c r="AO589" i="5"/>
  <c r="AN589" i="5"/>
  <c r="AM589" i="5"/>
  <c r="AL589" i="5"/>
  <c r="AD589" i="5"/>
  <c r="Z589" i="5"/>
  <c r="Y589" i="5"/>
  <c r="N589" i="5"/>
  <c r="AW589" i="5" s="1"/>
  <c r="BE588" i="5"/>
  <c r="BA588" i="5"/>
  <c r="BB588" i="5" s="1"/>
  <c r="AV588" i="5"/>
  <c r="AU588" i="5"/>
  <c r="AT588" i="5"/>
  <c r="AS588" i="5"/>
  <c r="AR588" i="5"/>
  <c r="AQ588" i="5"/>
  <c r="AP588" i="5"/>
  <c r="AO588" i="5"/>
  <c r="AN588" i="5"/>
  <c r="AM588" i="5"/>
  <c r="AL588" i="5"/>
  <c r="AD588" i="5"/>
  <c r="Z588" i="5"/>
  <c r="Y588" i="5"/>
  <c r="N588" i="5"/>
  <c r="AW588" i="5" s="1"/>
  <c r="BE587" i="5"/>
  <c r="BF587" i="5" s="1"/>
  <c r="BA587" i="5"/>
  <c r="BB587" i="5" s="1"/>
  <c r="AV587" i="5"/>
  <c r="AU587" i="5"/>
  <c r="AT587" i="5"/>
  <c r="AS587" i="5"/>
  <c r="AR587" i="5"/>
  <c r="AQ587" i="5"/>
  <c r="AP587" i="5"/>
  <c r="AO587" i="5"/>
  <c r="AN587" i="5"/>
  <c r="AM587" i="5"/>
  <c r="AL587" i="5"/>
  <c r="AD587" i="5"/>
  <c r="Z587" i="5"/>
  <c r="Y587" i="5"/>
  <c r="N587" i="5"/>
  <c r="AW587" i="5" s="1"/>
  <c r="BG586" i="5"/>
  <c r="BE586" i="5"/>
  <c r="BF586" i="5" s="1"/>
  <c r="BA586" i="5"/>
  <c r="AV586" i="5"/>
  <c r="AU586" i="5"/>
  <c r="AT586" i="5"/>
  <c r="AS586" i="5"/>
  <c r="AR586" i="5"/>
  <c r="AQ586" i="5"/>
  <c r="AP586" i="5"/>
  <c r="AO586" i="5"/>
  <c r="AN586" i="5"/>
  <c r="AM586" i="5"/>
  <c r="AL586" i="5"/>
  <c r="AD586" i="5"/>
  <c r="Z586" i="5"/>
  <c r="Y586" i="5"/>
  <c r="N586" i="5"/>
  <c r="AW586" i="5" s="1"/>
  <c r="BG585" i="5"/>
  <c r="BE585" i="5"/>
  <c r="BF585" i="5" s="1"/>
  <c r="BA585" i="5"/>
  <c r="BB585" i="5" s="1"/>
  <c r="AV585" i="5"/>
  <c r="AU585" i="5"/>
  <c r="AT585" i="5"/>
  <c r="AS585" i="5"/>
  <c r="AR585" i="5"/>
  <c r="AQ585" i="5"/>
  <c r="AP585" i="5"/>
  <c r="AO585" i="5"/>
  <c r="AN585" i="5"/>
  <c r="AM585" i="5"/>
  <c r="AL585" i="5"/>
  <c r="AD585" i="5"/>
  <c r="Z585" i="5"/>
  <c r="Y585" i="5"/>
  <c r="N585" i="5"/>
  <c r="AW585" i="5" s="1"/>
  <c r="BE584" i="5"/>
  <c r="BC584" i="5"/>
  <c r="BA584" i="5"/>
  <c r="BB584" i="5" s="1"/>
  <c r="AV584" i="5"/>
  <c r="AU584" i="5"/>
  <c r="AT584" i="5"/>
  <c r="AS584" i="5"/>
  <c r="AR584" i="5"/>
  <c r="AQ584" i="5"/>
  <c r="AP584" i="5"/>
  <c r="AO584" i="5"/>
  <c r="AN584" i="5"/>
  <c r="AM584" i="5"/>
  <c r="AL584" i="5"/>
  <c r="AD584" i="5"/>
  <c r="Z584" i="5"/>
  <c r="Y584" i="5"/>
  <c r="N584" i="5"/>
  <c r="AW584" i="5" s="1"/>
  <c r="BG583" i="5"/>
  <c r="BE583" i="5"/>
  <c r="BF583" i="5" s="1"/>
  <c r="BC583" i="5"/>
  <c r="BA583" i="5"/>
  <c r="BB583" i="5" s="1"/>
  <c r="AV583" i="5"/>
  <c r="AU583" i="5"/>
  <c r="AT583" i="5"/>
  <c r="AS583" i="5"/>
  <c r="AR583" i="5"/>
  <c r="AQ583" i="5"/>
  <c r="AP583" i="5"/>
  <c r="AO583" i="5"/>
  <c r="AN583" i="5"/>
  <c r="AM583" i="5"/>
  <c r="AL583" i="5"/>
  <c r="AD583" i="5"/>
  <c r="Z583" i="5"/>
  <c r="Y583" i="5"/>
  <c r="N583" i="5"/>
  <c r="AW583" i="5" s="1"/>
  <c r="BE582" i="5"/>
  <c r="BF582" i="5" s="1"/>
  <c r="BA582" i="5"/>
  <c r="AV582" i="5"/>
  <c r="AU582" i="5"/>
  <c r="AT582" i="5"/>
  <c r="AS582" i="5"/>
  <c r="AR582" i="5"/>
  <c r="AQ582" i="5"/>
  <c r="AP582" i="5"/>
  <c r="AO582" i="5"/>
  <c r="AN582" i="5"/>
  <c r="AM582" i="5"/>
  <c r="AL582" i="5"/>
  <c r="AD582" i="5"/>
  <c r="Z582" i="5"/>
  <c r="Y582" i="5"/>
  <c r="N582" i="5"/>
  <c r="AW582" i="5" s="1"/>
  <c r="BE581" i="5"/>
  <c r="BF581" i="5" s="1"/>
  <c r="BC581" i="5"/>
  <c r="BA581" i="5"/>
  <c r="BB581" i="5" s="1"/>
  <c r="AV581" i="5"/>
  <c r="AU581" i="5"/>
  <c r="AT581" i="5"/>
  <c r="AS581" i="5"/>
  <c r="AR581" i="5"/>
  <c r="AQ581" i="5"/>
  <c r="AP581" i="5"/>
  <c r="AO581" i="5"/>
  <c r="AN581" i="5"/>
  <c r="AM581" i="5"/>
  <c r="AL581" i="5"/>
  <c r="AD581" i="5"/>
  <c r="Z581" i="5"/>
  <c r="Y581" i="5"/>
  <c r="N581" i="5"/>
  <c r="AW581" i="5" s="1"/>
  <c r="BE580" i="5"/>
  <c r="BC580" i="5"/>
  <c r="BA580" i="5"/>
  <c r="BB580" i="5" s="1"/>
  <c r="AV580" i="5"/>
  <c r="AU580" i="5"/>
  <c r="AT580" i="5"/>
  <c r="AS580" i="5"/>
  <c r="AR580" i="5"/>
  <c r="AQ580" i="5"/>
  <c r="AP580" i="5"/>
  <c r="AO580" i="5"/>
  <c r="AN580" i="5"/>
  <c r="AM580" i="5"/>
  <c r="AL580" i="5"/>
  <c r="AD580" i="5"/>
  <c r="Z580" i="5"/>
  <c r="Y580" i="5"/>
  <c r="N580" i="5"/>
  <c r="AW580" i="5" s="1"/>
  <c r="BE579" i="5"/>
  <c r="BF579" i="5" s="1"/>
  <c r="BC579" i="5"/>
  <c r="BA579" i="5"/>
  <c r="BB579" i="5" s="1"/>
  <c r="AV579" i="5"/>
  <c r="AU579" i="5"/>
  <c r="AT579" i="5"/>
  <c r="AS579" i="5"/>
  <c r="AR579" i="5"/>
  <c r="AQ579" i="5"/>
  <c r="AP579" i="5"/>
  <c r="AO579" i="5"/>
  <c r="AN579" i="5"/>
  <c r="AM579" i="5"/>
  <c r="AL579" i="5"/>
  <c r="AD579" i="5"/>
  <c r="Z579" i="5"/>
  <c r="Y579" i="5"/>
  <c r="N579" i="5"/>
  <c r="AW579" i="5" s="1"/>
  <c r="BE578" i="5"/>
  <c r="BA578" i="5"/>
  <c r="AV578" i="5"/>
  <c r="AU578" i="5"/>
  <c r="AT578" i="5"/>
  <c r="AS578" i="5"/>
  <c r="AR578" i="5"/>
  <c r="AQ578" i="5"/>
  <c r="AP578" i="5"/>
  <c r="AO578" i="5"/>
  <c r="AN578" i="5"/>
  <c r="AM578" i="5"/>
  <c r="AL578" i="5"/>
  <c r="AD578" i="5"/>
  <c r="Z578" i="5"/>
  <c r="Y578" i="5"/>
  <c r="N578" i="5"/>
  <c r="AW578" i="5" s="1"/>
  <c r="BG577" i="5"/>
  <c r="BE577" i="5"/>
  <c r="BF577" i="5" s="1"/>
  <c r="BA577" i="5"/>
  <c r="BB577" i="5" s="1"/>
  <c r="AV577" i="5"/>
  <c r="AU577" i="5"/>
  <c r="AT577" i="5"/>
  <c r="AS577" i="5"/>
  <c r="AR577" i="5"/>
  <c r="AQ577" i="5"/>
  <c r="AP577" i="5"/>
  <c r="AO577" i="5"/>
  <c r="AN577" i="5"/>
  <c r="AM577" i="5"/>
  <c r="AL577" i="5"/>
  <c r="AD577" i="5"/>
  <c r="Z577" i="5"/>
  <c r="Y577" i="5"/>
  <c r="N577" i="5"/>
  <c r="AW577" i="5" s="1"/>
  <c r="BE576" i="5"/>
  <c r="BA576" i="5"/>
  <c r="BB576" i="5" s="1"/>
  <c r="AV576" i="5"/>
  <c r="AU576" i="5"/>
  <c r="AT576" i="5"/>
  <c r="AS576" i="5"/>
  <c r="AR576" i="5"/>
  <c r="AQ576" i="5"/>
  <c r="AP576" i="5"/>
  <c r="AO576" i="5"/>
  <c r="AN576" i="5"/>
  <c r="AM576" i="5"/>
  <c r="AL576" i="5"/>
  <c r="AD576" i="5"/>
  <c r="Z576" i="5"/>
  <c r="Y576" i="5"/>
  <c r="N576" i="5"/>
  <c r="AW576" i="5" s="1"/>
  <c r="BG575" i="5"/>
  <c r="BE575" i="5"/>
  <c r="BF575" i="5" s="1"/>
  <c r="BC575" i="5"/>
  <c r="BA575" i="5"/>
  <c r="BB575" i="5" s="1"/>
  <c r="AV575" i="5"/>
  <c r="AU575" i="5"/>
  <c r="AT575" i="5"/>
  <c r="AS575" i="5"/>
  <c r="AR575" i="5"/>
  <c r="AQ575" i="5"/>
  <c r="AP575" i="5"/>
  <c r="AO575" i="5"/>
  <c r="AN575" i="5"/>
  <c r="AM575" i="5"/>
  <c r="AL575" i="5"/>
  <c r="AD575" i="5"/>
  <c r="Z575" i="5"/>
  <c r="Y575" i="5"/>
  <c r="N575" i="5"/>
  <c r="AW575" i="5" s="1"/>
  <c r="BE574" i="5"/>
  <c r="BF574" i="5" s="1"/>
  <c r="BA574" i="5"/>
  <c r="AV574" i="5"/>
  <c r="AU574" i="5"/>
  <c r="AT574" i="5"/>
  <c r="AS574" i="5"/>
  <c r="AR574" i="5"/>
  <c r="AQ574" i="5"/>
  <c r="AP574" i="5"/>
  <c r="AO574" i="5"/>
  <c r="AN574" i="5"/>
  <c r="AM574" i="5"/>
  <c r="AL574" i="5"/>
  <c r="AD574" i="5"/>
  <c r="Z574" i="5"/>
  <c r="Y574" i="5"/>
  <c r="N574" i="5"/>
  <c r="AW574" i="5" s="1"/>
  <c r="BE573" i="5"/>
  <c r="BF573" i="5" s="1"/>
  <c r="BC573" i="5"/>
  <c r="BA573" i="5"/>
  <c r="BB573" i="5" s="1"/>
  <c r="AV573" i="5"/>
  <c r="AU573" i="5"/>
  <c r="AT573" i="5"/>
  <c r="AS573" i="5"/>
  <c r="AR573" i="5"/>
  <c r="AQ573" i="5"/>
  <c r="AP573" i="5"/>
  <c r="AO573" i="5"/>
  <c r="AN573" i="5"/>
  <c r="AM573" i="5"/>
  <c r="AL573" i="5"/>
  <c r="AD573" i="5"/>
  <c r="Z573" i="5"/>
  <c r="Y573" i="5"/>
  <c r="N573" i="5"/>
  <c r="AW573" i="5" s="1"/>
  <c r="BE572" i="5"/>
  <c r="BA572" i="5"/>
  <c r="BB572" i="5" s="1"/>
  <c r="AV572" i="5"/>
  <c r="AU572" i="5"/>
  <c r="AT572" i="5"/>
  <c r="AS572" i="5"/>
  <c r="AR572" i="5"/>
  <c r="AQ572" i="5"/>
  <c r="AP572" i="5"/>
  <c r="AO572" i="5"/>
  <c r="AN572" i="5"/>
  <c r="AM572" i="5"/>
  <c r="AL572" i="5"/>
  <c r="AD572" i="5"/>
  <c r="Z572" i="5"/>
  <c r="Y572" i="5"/>
  <c r="N572" i="5"/>
  <c r="AW572" i="5" s="1"/>
  <c r="BE571" i="5"/>
  <c r="BF571" i="5" s="1"/>
  <c r="BC571" i="5"/>
  <c r="BA571" i="5"/>
  <c r="BB571" i="5" s="1"/>
  <c r="AV571" i="5"/>
  <c r="AU571" i="5"/>
  <c r="AT571" i="5"/>
  <c r="AS571" i="5"/>
  <c r="AR571" i="5"/>
  <c r="AQ571" i="5"/>
  <c r="AP571" i="5"/>
  <c r="AO571" i="5"/>
  <c r="AN571" i="5"/>
  <c r="AM571" i="5"/>
  <c r="AL571" i="5"/>
  <c r="AD571" i="5"/>
  <c r="Z571" i="5"/>
  <c r="Y571" i="5"/>
  <c r="N571" i="5"/>
  <c r="AW571" i="5" s="1"/>
  <c r="BE570" i="5"/>
  <c r="BA570" i="5"/>
  <c r="AV570" i="5"/>
  <c r="AU570" i="5"/>
  <c r="AT570" i="5"/>
  <c r="AS570" i="5"/>
  <c r="AR570" i="5"/>
  <c r="AQ570" i="5"/>
  <c r="AP570" i="5"/>
  <c r="AO570" i="5"/>
  <c r="AN570" i="5"/>
  <c r="AM570" i="5"/>
  <c r="AL570" i="5"/>
  <c r="AD570" i="5"/>
  <c r="Z570" i="5"/>
  <c r="Y570" i="5"/>
  <c r="N570" i="5"/>
  <c r="AW570" i="5" s="1"/>
  <c r="BG569" i="5"/>
  <c r="BE569" i="5"/>
  <c r="BF569" i="5" s="1"/>
  <c r="BA569" i="5"/>
  <c r="BB569" i="5" s="1"/>
  <c r="AV569" i="5"/>
  <c r="AU569" i="5"/>
  <c r="AT569" i="5"/>
  <c r="AS569" i="5"/>
  <c r="AR569" i="5"/>
  <c r="AQ569" i="5"/>
  <c r="AP569" i="5"/>
  <c r="AO569" i="5"/>
  <c r="AN569" i="5"/>
  <c r="AM569" i="5"/>
  <c r="AL569" i="5"/>
  <c r="AD569" i="5"/>
  <c r="Z569" i="5"/>
  <c r="Y569" i="5"/>
  <c r="N569" i="5"/>
  <c r="AW569" i="5" s="1"/>
  <c r="BE568" i="5"/>
  <c r="BA568" i="5"/>
  <c r="BB568" i="5" s="1"/>
  <c r="AV568" i="5"/>
  <c r="AU568" i="5"/>
  <c r="AT568" i="5"/>
  <c r="AS568" i="5"/>
  <c r="AR568" i="5"/>
  <c r="AQ568" i="5"/>
  <c r="AP568" i="5"/>
  <c r="AO568" i="5"/>
  <c r="AN568" i="5"/>
  <c r="AM568" i="5"/>
  <c r="AL568" i="5"/>
  <c r="AD568" i="5"/>
  <c r="Z568" i="5"/>
  <c r="Y568" i="5"/>
  <c r="N568" i="5"/>
  <c r="AW568" i="5" s="1"/>
  <c r="BG567" i="5"/>
  <c r="BE567" i="5"/>
  <c r="BF567" i="5" s="1"/>
  <c r="BC567" i="5"/>
  <c r="BA567" i="5"/>
  <c r="BB567" i="5" s="1"/>
  <c r="AV567" i="5"/>
  <c r="AU567" i="5"/>
  <c r="AT567" i="5"/>
  <c r="AS567" i="5"/>
  <c r="AR567" i="5"/>
  <c r="AQ567" i="5"/>
  <c r="AP567" i="5"/>
  <c r="AO567" i="5"/>
  <c r="AN567" i="5"/>
  <c r="AM567" i="5"/>
  <c r="AL567" i="5"/>
  <c r="AD567" i="5"/>
  <c r="Z567" i="5"/>
  <c r="Y567" i="5"/>
  <c r="N567" i="5"/>
  <c r="AW567" i="5" s="1"/>
  <c r="BG566" i="5"/>
  <c r="BE566" i="5"/>
  <c r="BF566" i="5" s="1"/>
  <c r="BA566" i="5"/>
  <c r="AV566" i="5"/>
  <c r="AU566" i="5"/>
  <c r="AT566" i="5"/>
  <c r="AS566" i="5"/>
  <c r="AR566" i="5"/>
  <c r="AQ566" i="5"/>
  <c r="AP566" i="5"/>
  <c r="AO566" i="5"/>
  <c r="AN566" i="5"/>
  <c r="AM566" i="5"/>
  <c r="AL566" i="5"/>
  <c r="AD566" i="5"/>
  <c r="Z566" i="5"/>
  <c r="Y566" i="5"/>
  <c r="N566" i="5"/>
  <c r="AW566" i="5" s="1"/>
  <c r="BG565" i="5"/>
  <c r="BE565" i="5"/>
  <c r="BF565" i="5" s="1"/>
  <c r="BC565" i="5"/>
  <c r="BA565" i="5"/>
  <c r="BB565" i="5" s="1"/>
  <c r="AV565" i="5"/>
  <c r="AU565" i="5"/>
  <c r="AT565" i="5"/>
  <c r="AS565" i="5"/>
  <c r="AR565" i="5"/>
  <c r="AQ565" i="5"/>
  <c r="AP565" i="5"/>
  <c r="AO565" i="5"/>
  <c r="AN565" i="5"/>
  <c r="AM565" i="5"/>
  <c r="AL565" i="5"/>
  <c r="AD565" i="5"/>
  <c r="Z565" i="5"/>
  <c r="Y565" i="5"/>
  <c r="N565" i="5"/>
  <c r="AW565" i="5" s="1"/>
  <c r="BE564" i="5"/>
  <c r="BA564" i="5"/>
  <c r="BB564" i="5" s="1"/>
  <c r="AV564" i="5"/>
  <c r="AU564" i="5"/>
  <c r="AT564" i="5"/>
  <c r="AS564" i="5"/>
  <c r="AR564" i="5"/>
  <c r="AQ564" i="5"/>
  <c r="AP564" i="5"/>
  <c r="AO564" i="5"/>
  <c r="AN564" i="5"/>
  <c r="AM564" i="5"/>
  <c r="AL564" i="5"/>
  <c r="AD564" i="5"/>
  <c r="Z564" i="5"/>
  <c r="Y564" i="5"/>
  <c r="N564" i="5"/>
  <c r="AW564" i="5" s="1"/>
  <c r="BE563" i="5"/>
  <c r="BF563" i="5" s="1"/>
  <c r="BA563" i="5"/>
  <c r="AV563" i="5"/>
  <c r="AU563" i="5"/>
  <c r="AT563" i="5"/>
  <c r="AS563" i="5"/>
  <c r="AR563" i="5"/>
  <c r="AQ563" i="5"/>
  <c r="AP563" i="5"/>
  <c r="AO563" i="5"/>
  <c r="AN563" i="5"/>
  <c r="AM563" i="5"/>
  <c r="AL563" i="5"/>
  <c r="AD563" i="5"/>
  <c r="Z563" i="5"/>
  <c r="Y563" i="5"/>
  <c r="N563" i="5"/>
  <c r="AW563" i="5" s="1"/>
  <c r="BG562" i="5"/>
  <c r="BE562" i="5"/>
  <c r="BF562" i="5" s="1"/>
  <c r="BA562" i="5"/>
  <c r="AV562" i="5"/>
  <c r="AU562" i="5"/>
  <c r="AT562" i="5"/>
  <c r="AS562" i="5"/>
  <c r="AR562" i="5"/>
  <c r="AQ562" i="5"/>
  <c r="AP562" i="5"/>
  <c r="AO562" i="5"/>
  <c r="AN562" i="5"/>
  <c r="AM562" i="5"/>
  <c r="AL562" i="5"/>
  <c r="AD562" i="5"/>
  <c r="Z562" i="5"/>
  <c r="Y562" i="5"/>
  <c r="N562" i="5"/>
  <c r="AW562" i="5" s="1"/>
  <c r="BG561" i="5"/>
  <c r="BE561" i="5"/>
  <c r="BF561" i="5" s="1"/>
  <c r="BA561" i="5"/>
  <c r="BB561" i="5" s="1"/>
  <c r="AV561" i="5"/>
  <c r="AU561" i="5"/>
  <c r="AT561" i="5"/>
  <c r="AS561" i="5"/>
  <c r="AR561" i="5"/>
  <c r="AQ561" i="5"/>
  <c r="AP561" i="5"/>
  <c r="AO561" i="5"/>
  <c r="AN561" i="5"/>
  <c r="AM561" i="5"/>
  <c r="AL561" i="5"/>
  <c r="AD561" i="5"/>
  <c r="Z561" i="5"/>
  <c r="Y561" i="5"/>
  <c r="N561" i="5"/>
  <c r="AW561" i="5" s="1"/>
  <c r="BE560" i="5"/>
  <c r="BA560" i="5"/>
  <c r="BB560" i="5" s="1"/>
  <c r="AV560" i="5"/>
  <c r="AU560" i="5"/>
  <c r="AT560" i="5"/>
  <c r="AS560" i="5"/>
  <c r="AR560" i="5"/>
  <c r="AQ560" i="5"/>
  <c r="AP560" i="5"/>
  <c r="AO560" i="5"/>
  <c r="AN560" i="5"/>
  <c r="AM560" i="5"/>
  <c r="AL560" i="5"/>
  <c r="AD560" i="5"/>
  <c r="Z560" i="5"/>
  <c r="Y560" i="5"/>
  <c r="N560" i="5"/>
  <c r="AW560" i="5" s="1"/>
  <c r="BG559" i="5"/>
  <c r="BE559" i="5"/>
  <c r="BF559" i="5" s="1"/>
  <c r="BC559" i="5"/>
  <c r="BA559" i="5"/>
  <c r="BB559" i="5" s="1"/>
  <c r="AV559" i="5"/>
  <c r="AU559" i="5"/>
  <c r="AT559" i="5"/>
  <c r="AS559" i="5"/>
  <c r="AR559" i="5"/>
  <c r="AQ559" i="5"/>
  <c r="AP559" i="5"/>
  <c r="AO559" i="5"/>
  <c r="AN559" i="5"/>
  <c r="AM559" i="5"/>
  <c r="AL559" i="5"/>
  <c r="AD559" i="5"/>
  <c r="Z559" i="5"/>
  <c r="Y559" i="5"/>
  <c r="N559" i="5"/>
  <c r="AW559" i="5" s="1"/>
  <c r="BG558" i="5"/>
  <c r="BE558" i="5"/>
  <c r="BF558" i="5" s="1"/>
  <c r="BA558" i="5"/>
  <c r="AV558" i="5"/>
  <c r="AU558" i="5"/>
  <c r="AT558" i="5"/>
  <c r="AS558" i="5"/>
  <c r="AR558" i="5"/>
  <c r="AQ558" i="5"/>
  <c r="AP558" i="5"/>
  <c r="AO558" i="5"/>
  <c r="AN558" i="5"/>
  <c r="AM558" i="5"/>
  <c r="AL558" i="5"/>
  <c r="AD558" i="5"/>
  <c r="Z558" i="5"/>
  <c r="Y558" i="5"/>
  <c r="N558" i="5"/>
  <c r="AW558" i="5" s="1"/>
  <c r="BG557" i="5"/>
  <c r="BE557" i="5"/>
  <c r="BF557" i="5" s="1"/>
  <c r="BC557" i="5"/>
  <c r="BA557" i="5"/>
  <c r="BB557" i="5" s="1"/>
  <c r="AY557" i="5"/>
  <c r="AV557" i="5"/>
  <c r="AU557" i="5"/>
  <c r="AT557" i="5"/>
  <c r="AS557" i="5"/>
  <c r="AR557" i="5"/>
  <c r="AQ557" i="5"/>
  <c r="AP557" i="5"/>
  <c r="AO557" i="5"/>
  <c r="AN557" i="5"/>
  <c r="AM557" i="5"/>
  <c r="AL557" i="5"/>
  <c r="AD557" i="5"/>
  <c r="Z557" i="5"/>
  <c r="Y557" i="5"/>
  <c r="N557" i="5"/>
  <c r="AW557" i="5" s="1"/>
  <c r="BG556" i="5"/>
  <c r="BE556" i="5"/>
  <c r="BC556" i="5"/>
  <c r="BA556" i="5"/>
  <c r="AV556" i="5"/>
  <c r="AU556" i="5"/>
  <c r="AT556" i="5"/>
  <c r="AS556" i="5"/>
  <c r="AR556" i="5"/>
  <c r="AQ556" i="5"/>
  <c r="AP556" i="5"/>
  <c r="AO556" i="5"/>
  <c r="AN556" i="5"/>
  <c r="AM556" i="5"/>
  <c r="AL556" i="5"/>
  <c r="AD556" i="5"/>
  <c r="Z556" i="5"/>
  <c r="Y556" i="5"/>
  <c r="N556" i="5"/>
  <c r="AW556" i="5" s="1"/>
  <c r="BE555" i="5"/>
  <c r="BA555" i="5"/>
  <c r="AV555" i="5"/>
  <c r="AU555" i="5"/>
  <c r="AT555" i="5"/>
  <c r="AS555" i="5"/>
  <c r="AR555" i="5"/>
  <c r="AQ555" i="5"/>
  <c r="AP555" i="5"/>
  <c r="AO555" i="5"/>
  <c r="AN555" i="5"/>
  <c r="AM555" i="5"/>
  <c r="AL555" i="5"/>
  <c r="AD555" i="5"/>
  <c r="Z555" i="5"/>
  <c r="Y555" i="5"/>
  <c r="N555" i="5"/>
  <c r="AW555" i="5" s="1"/>
  <c r="BE554" i="5"/>
  <c r="BG554" i="5" s="1"/>
  <c r="BA554" i="5"/>
  <c r="BC554" i="5" s="1"/>
  <c r="AV554" i="5"/>
  <c r="AU554" i="5"/>
  <c r="AT554" i="5"/>
  <c r="AS554" i="5"/>
  <c r="AR554" i="5"/>
  <c r="AQ554" i="5"/>
  <c r="AP554" i="5"/>
  <c r="AO554" i="5"/>
  <c r="AN554" i="5"/>
  <c r="AM554" i="5"/>
  <c r="AL554" i="5"/>
  <c r="AD554" i="5"/>
  <c r="Z554" i="5"/>
  <c r="Y554" i="5"/>
  <c r="N554" i="5"/>
  <c r="AW554" i="5" s="1"/>
  <c r="AY554" i="5" s="1"/>
  <c r="BE553" i="5"/>
  <c r="BA553" i="5"/>
  <c r="AV553" i="5"/>
  <c r="AU553" i="5"/>
  <c r="AT553" i="5"/>
  <c r="AS553" i="5"/>
  <c r="AR553" i="5"/>
  <c r="AQ553" i="5"/>
  <c r="AP553" i="5"/>
  <c r="AO553" i="5"/>
  <c r="AN553" i="5"/>
  <c r="AM553" i="5"/>
  <c r="AL553" i="5"/>
  <c r="AD553" i="5"/>
  <c r="Z553" i="5"/>
  <c r="Y553" i="5"/>
  <c r="N553" i="5"/>
  <c r="AW553" i="5" s="1"/>
  <c r="BE552" i="5"/>
  <c r="BG552" i="5" s="1"/>
  <c r="BA552" i="5"/>
  <c r="BC552" i="5" s="1"/>
  <c r="AV552" i="5"/>
  <c r="AU552" i="5"/>
  <c r="AT552" i="5"/>
  <c r="AS552" i="5"/>
  <c r="AR552" i="5"/>
  <c r="AQ552" i="5"/>
  <c r="AP552" i="5"/>
  <c r="AO552" i="5"/>
  <c r="AN552" i="5"/>
  <c r="AM552" i="5"/>
  <c r="AL552" i="5"/>
  <c r="AD552" i="5"/>
  <c r="Z552" i="5"/>
  <c r="Y552" i="5"/>
  <c r="N552" i="5"/>
  <c r="AW552" i="5" s="1"/>
  <c r="BE551" i="5"/>
  <c r="BA551" i="5"/>
  <c r="AV551" i="5"/>
  <c r="AU551" i="5"/>
  <c r="AT551" i="5"/>
  <c r="AS551" i="5"/>
  <c r="AR551" i="5"/>
  <c r="AQ551" i="5"/>
  <c r="AP551" i="5"/>
  <c r="AO551" i="5"/>
  <c r="AN551" i="5"/>
  <c r="AM551" i="5"/>
  <c r="AL551" i="5"/>
  <c r="AD551" i="5"/>
  <c r="Z551" i="5"/>
  <c r="Y551" i="5"/>
  <c r="N551" i="5"/>
  <c r="AW551" i="5" s="1"/>
  <c r="BE550" i="5"/>
  <c r="BG550" i="5" s="1"/>
  <c r="BA550" i="5"/>
  <c r="BC550" i="5" s="1"/>
  <c r="AV550" i="5"/>
  <c r="AU550" i="5"/>
  <c r="AT550" i="5"/>
  <c r="AS550" i="5"/>
  <c r="AR550" i="5"/>
  <c r="AQ550" i="5"/>
  <c r="AP550" i="5"/>
  <c r="AO550" i="5"/>
  <c r="AN550" i="5"/>
  <c r="AM550" i="5"/>
  <c r="AL550" i="5"/>
  <c r="AD550" i="5"/>
  <c r="Z550" i="5"/>
  <c r="Y550" i="5"/>
  <c r="N550" i="5"/>
  <c r="AW550" i="5" s="1"/>
  <c r="AY550" i="5" s="1"/>
  <c r="BE549" i="5"/>
  <c r="BA549" i="5"/>
  <c r="AW549" i="5"/>
  <c r="AV549" i="5"/>
  <c r="AU549" i="5"/>
  <c r="AT549" i="5"/>
  <c r="AS549" i="5"/>
  <c r="AR549" i="5"/>
  <c r="AQ549" i="5"/>
  <c r="AP549" i="5"/>
  <c r="AO549" i="5"/>
  <c r="AN549" i="5"/>
  <c r="AM549" i="5"/>
  <c r="AL549" i="5"/>
  <c r="AD549" i="5"/>
  <c r="Z549" i="5"/>
  <c r="Y549" i="5"/>
  <c r="N549" i="5"/>
  <c r="BE548" i="5"/>
  <c r="BG548" i="5" s="1"/>
  <c r="BC548" i="5"/>
  <c r="BA548" i="5"/>
  <c r="AV548" i="5"/>
  <c r="AU548" i="5"/>
  <c r="AT548" i="5"/>
  <c r="AS548" i="5"/>
  <c r="AR548" i="5"/>
  <c r="AQ548" i="5"/>
  <c r="AP548" i="5"/>
  <c r="AO548" i="5"/>
  <c r="AN548" i="5"/>
  <c r="AM548" i="5"/>
  <c r="AL548" i="5"/>
  <c r="AD548" i="5"/>
  <c r="Z548" i="5"/>
  <c r="Y548" i="5"/>
  <c r="N548" i="5"/>
  <c r="AW548" i="5" s="1"/>
  <c r="BE547" i="5"/>
  <c r="BA547" i="5"/>
  <c r="AV547" i="5"/>
  <c r="AU547" i="5"/>
  <c r="AT547" i="5"/>
  <c r="AS547" i="5"/>
  <c r="AR547" i="5"/>
  <c r="AQ547" i="5"/>
  <c r="AP547" i="5"/>
  <c r="AO547" i="5"/>
  <c r="AN547" i="5"/>
  <c r="AM547" i="5"/>
  <c r="AL547" i="5"/>
  <c r="AD547" i="5"/>
  <c r="Z547" i="5"/>
  <c r="Y547" i="5"/>
  <c r="N547" i="5"/>
  <c r="AW547" i="5" s="1"/>
  <c r="BG546" i="5"/>
  <c r="BE546" i="5"/>
  <c r="BA546" i="5"/>
  <c r="BC546" i="5" s="1"/>
  <c r="AV546" i="5"/>
  <c r="AU546" i="5"/>
  <c r="AT546" i="5"/>
  <c r="AS546" i="5"/>
  <c r="AR546" i="5"/>
  <c r="AQ546" i="5"/>
  <c r="AP546" i="5"/>
  <c r="AO546" i="5"/>
  <c r="AN546" i="5"/>
  <c r="AM546" i="5"/>
  <c r="AL546" i="5"/>
  <c r="AD546" i="5"/>
  <c r="Z546" i="5"/>
  <c r="Y546" i="5"/>
  <c r="N546" i="5"/>
  <c r="AW546" i="5" s="1"/>
  <c r="AY546" i="5" s="1"/>
  <c r="BE545" i="5"/>
  <c r="BA545" i="5"/>
  <c r="AV545" i="5"/>
  <c r="AU545" i="5"/>
  <c r="AT545" i="5"/>
  <c r="AS545" i="5"/>
  <c r="AR545" i="5"/>
  <c r="AQ545" i="5"/>
  <c r="AP545" i="5"/>
  <c r="AO545" i="5"/>
  <c r="AN545" i="5"/>
  <c r="AM545" i="5"/>
  <c r="AL545" i="5"/>
  <c r="AD545" i="5"/>
  <c r="Z545" i="5"/>
  <c r="Y545" i="5"/>
  <c r="N545" i="5"/>
  <c r="AW545" i="5" s="1"/>
  <c r="BE544" i="5"/>
  <c r="BG544" i="5" s="1"/>
  <c r="BA544" i="5"/>
  <c r="BC544" i="5" s="1"/>
  <c r="AV544" i="5"/>
  <c r="AU544" i="5"/>
  <c r="AT544" i="5"/>
  <c r="AS544" i="5"/>
  <c r="AR544" i="5"/>
  <c r="AQ544" i="5"/>
  <c r="AP544" i="5"/>
  <c r="AO544" i="5"/>
  <c r="AN544" i="5"/>
  <c r="AM544" i="5"/>
  <c r="AL544" i="5"/>
  <c r="AD544" i="5"/>
  <c r="Z544" i="5"/>
  <c r="Y544" i="5"/>
  <c r="N544" i="5"/>
  <c r="AW544" i="5" s="1"/>
  <c r="BE543" i="5"/>
  <c r="BA543" i="5"/>
  <c r="AW543" i="5"/>
  <c r="AV543" i="5"/>
  <c r="AU543" i="5"/>
  <c r="AT543" i="5"/>
  <c r="AS543" i="5"/>
  <c r="AR543" i="5"/>
  <c r="AQ543" i="5"/>
  <c r="AP543" i="5"/>
  <c r="AO543" i="5"/>
  <c r="AN543" i="5"/>
  <c r="AM543" i="5"/>
  <c r="AL543" i="5"/>
  <c r="AD543" i="5"/>
  <c r="Z543" i="5"/>
  <c r="Y543" i="5"/>
  <c r="N543" i="5"/>
  <c r="BG542" i="5"/>
  <c r="BE542" i="5"/>
  <c r="BC542" i="5"/>
  <c r="BA542" i="5"/>
  <c r="AV542" i="5"/>
  <c r="AU542" i="5"/>
  <c r="AT542" i="5"/>
  <c r="AS542" i="5"/>
  <c r="AR542" i="5"/>
  <c r="AQ542" i="5"/>
  <c r="AP542" i="5"/>
  <c r="AO542" i="5"/>
  <c r="AN542" i="5"/>
  <c r="AM542" i="5"/>
  <c r="AL542" i="5"/>
  <c r="AD542" i="5"/>
  <c r="Z542" i="5"/>
  <c r="Y542" i="5"/>
  <c r="N542" i="5"/>
  <c r="AW542" i="5" s="1"/>
  <c r="BE541" i="5"/>
  <c r="BA541" i="5"/>
  <c r="AV541" i="5"/>
  <c r="AU541" i="5"/>
  <c r="AT541" i="5"/>
  <c r="AS541" i="5"/>
  <c r="AR541" i="5"/>
  <c r="AQ541" i="5"/>
  <c r="AP541" i="5"/>
  <c r="AO541" i="5"/>
  <c r="AN541" i="5"/>
  <c r="AM541" i="5"/>
  <c r="AL541" i="5"/>
  <c r="AD541" i="5"/>
  <c r="Z541" i="5"/>
  <c r="Y541" i="5"/>
  <c r="N541" i="5"/>
  <c r="AW541" i="5" s="1"/>
  <c r="BG540" i="5"/>
  <c r="BE540" i="5"/>
  <c r="BA540" i="5"/>
  <c r="BC540" i="5" s="1"/>
  <c r="AV540" i="5"/>
  <c r="AU540" i="5"/>
  <c r="AT540" i="5"/>
  <c r="AS540" i="5"/>
  <c r="AR540" i="5"/>
  <c r="AQ540" i="5"/>
  <c r="AP540" i="5"/>
  <c r="AO540" i="5"/>
  <c r="AN540" i="5"/>
  <c r="AM540" i="5"/>
  <c r="AL540" i="5"/>
  <c r="AD540" i="5"/>
  <c r="Z540" i="5"/>
  <c r="Y540" i="5"/>
  <c r="N540" i="5"/>
  <c r="AW540" i="5" s="1"/>
  <c r="BE539" i="5"/>
  <c r="BA539" i="5"/>
  <c r="AW539" i="5"/>
  <c r="AV539" i="5"/>
  <c r="AU539" i="5"/>
  <c r="AT539" i="5"/>
  <c r="AS539" i="5"/>
  <c r="AR539" i="5"/>
  <c r="AQ539" i="5"/>
  <c r="AP539" i="5"/>
  <c r="AO539" i="5"/>
  <c r="AN539" i="5"/>
  <c r="AM539" i="5"/>
  <c r="AL539" i="5"/>
  <c r="AD539" i="5"/>
  <c r="Z539" i="5"/>
  <c r="Y539" i="5"/>
  <c r="N539" i="5"/>
  <c r="BG538" i="5"/>
  <c r="BE538" i="5"/>
  <c r="BC538" i="5"/>
  <c r="BA538" i="5"/>
  <c r="AV538" i="5"/>
  <c r="AU538" i="5"/>
  <c r="AT538" i="5"/>
  <c r="AS538" i="5"/>
  <c r="AR538" i="5"/>
  <c r="AQ538" i="5"/>
  <c r="AP538" i="5"/>
  <c r="AO538" i="5"/>
  <c r="AN538" i="5"/>
  <c r="AM538" i="5"/>
  <c r="AL538" i="5"/>
  <c r="AD538" i="5"/>
  <c r="Z538" i="5"/>
  <c r="Y538" i="5"/>
  <c r="N538" i="5"/>
  <c r="AW538" i="5" s="1"/>
  <c r="AY538" i="5" s="1"/>
  <c r="BE537" i="5"/>
  <c r="BA537" i="5"/>
  <c r="AV537" i="5"/>
  <c r="AU537" i="5"/>
  <c r="AT537" i="5"/>
  <c r="AS537" i="5"/>
  <c r="AR537" i="5"/>
  <c r="AQ537" i="5"/>
  <c r="AP537" i="5"/>
  <c r="AO537" i="5"/>
  <c r="AN537" i="5"/>
  <c r="AM537" i="5"/>
  <c r="AL537" i="5"/>
  <c r="AD537" i="5"/>
  <c r="Z537" i="5"/>
  <c r="Y537" i="5"/>
  <c r="N537" i="5"/>
  <c r="AW537" i="5" s="1"/>
  <c r="BE536" i="5"/>
  <c r="BG536" i="5" s="1"/>
  <c r="BA536" i="5"/>
  <c r="BC536" i="5" s="1"/>
  <c r="AV536" i="5"/>
  <c r="AU536" i="5"/>
  <c r="AT536" i="5"/>
  <c r="AS536" i="5"/>
  <c r="AR536" i="5"/>
  <c r="AQ536" i="5"/>
  <c r="AP536" i="5"/>
  <c r="AO536" i="5"/>
  <c r="AN536" i="5"/>
  <c r="AM536" i="5"/>
  <c r="AL536" i="5"/>
  <c r="AD536" i="5"/>
  <c r="Z536" i="5"/>
  <c r="Y536" i="5"/>
  <c r="N536" i="5"/>
  <c r="AW536" i="5" s="1"/>
  <c r="BE535" i="5"/>
  <c r="BA535" i="5"/>
  <c r="AW535" i="5"/>
  <c r="AV535" i="5"/>
  <c r="AU535" i="5"/>
  <c r="AT535" i="5"/>
  <c r="AS535" i="5"/>
  <c r="AR535" i="5"/>
  <c r="AQ535" i="5"/>
  <c r="AP535" i="5"/>
  <c r="AO535" i="5"/>
  <c r="AN535" i="5"/>
  <c r="AM535" i="5"/>
  <c r="AL535" i="5"/>
  <c r="AD535" i="5"/>
  <c r="Z535" i="5"/>
  <c r="Y535" i="5"/>
  <c r="N535" i="5"/>
  <c r="BG534" i="5"/>
  <c r="BE534" i="5"/>
  <c r="BA534" i="5"/>
  <c r="BC534" i="5" s="1"/>
  <c r="AV534" i="5"/>
  <c r="AU534" i="5"/>
  <c r="AT534" i="5"/>
  <c r="AS534" i="5"/>
  <c r="AR534" i="5"/>
  <c r="AQ534" i="5"/>
  <c r="AP534" i="5"/>
  <c r="AO534" i="5"/>
  <c r="AN534" i="5"/>
  <c r="AM534" i="5"/>
  <c r="AL534" i="5"/>
  <c r="AD534" i="5"/>
  <c r="Z534" i="5"/>
  <c r="Y534" i="5"/>
  <c r="N534" i="5"/>
  <c r="AW534" i="5" s="1"/>
  <c r="AY534" i="5" s="1"/>
  <c r="BE533" i="5"/>
  <c r="BA533" i="5"/>
  <c r="AV533" i="5"/>
  <c r="AU533" i="5"/>
  <c r="AT533" i="5"/>
  <c r="AS533" i="5"/>
  <c r="AR533" i="5"/>
  <c r="AQ533" i="5"/>
  <c r="AP533" i="5"/>
  <c r="AO533" i="5"/>
  <c r="AN533" i="5"/>
  <c r="AM533" i="5"/>
  <c r="AL533" i="5"/>
  <c r="AD533" i="5"/>
  <c r="Z533" i="5"/>
  <c r="Y533" i="5"/>
  <c r="N533" i="5"/>
  <c r="AW533" i="5" s="1"/>
  <c r="BE532" i="5"/>
  <c r="BG532" i="5" s="1"/>
  <c r="BA532" i="5"/>
  <c r="BC532" i="5" s="1"/>
  <c r="AV532" i="5"/>
  <c r="AU532" i="5"/>
  <c r="AT532" i="5"/>
  <c r="AS532" i="5"/>
  <c r="AR532" i="5"/>
  <c r="AQ532" i="5"/>
  <c r="AP532" i="5"/>
  <c r="AO532" i="5"/>
  <c r="AN532" i="5"/>
  <c r="AM532" i="5"/>
  <c r="AL532" i="5"/>
  <c r="AD532" i="5"/>
  <c r="Z532" i="5"/>
  <c r="Y532" i="5"/>
  <c r="N532" i="5"/>
  <c r="AW532" i="5" s="1"/>
  <c r="BE531" i="5"/>
  <c r="BA531" i="5"/>
  <c r="AV531" i="5"/>
  <c r="AU531" i="5"/>
  <c r="AT531" i="5"/>
  <c r="AS531" i="5"/>
  <c r="AR531" i="5"/>
  <c r="AQ531" i="5"/>
  <c r="AP531" i="5"/>
  <c r="AO531" i="5"/>
  <c r="AN531" i="5"/>
  <c r="AM531" i="5"/>
  <c r="AL531" i="5"/>
  <c r="AD531" i="5"/>
  <c r="Z531" i="5"/>
  <c r="Y531" i="5"/>
  <c r="N531" i="5"/>
  <c r="AW531" i="5" s="1"/>
  <c r="BE530" i="5"/>
  <c r="BG530" i="5" s="1"/>
  <c r="BC530" i="5"/>
  <c r="BA530" i="5"/>
  <c r="AY530" i="5"/>
  <c r="AV530" i="5"/>
  <c r="AU530" i="5"/>
  <c r="AT530" i="5"/>
  <c r="AS530" i="5"/>
  <c r="AR530" i="5"/>
  <c r="AQ530" i="5"/>
  <c r="AP530" i="5"/>
  <c r="AO530" i="5"/>
  <c r="AN530" i="5"/>
  <c r="AM530" i="5"/>
  <c r="AL530" i="5"/>
  <c r="AD530" i="5"/>
  <c r="Z530" i="5"/>
  <c r="Y530" i="5"/>
  <c r="N530" i="5"/>
  <c r="AW530" i="5" s="1"/>
  <c r="BE529" i="5"/>
  <c r="BA529" i="5"/>
  <c r="AW529" i="5"/>
  <c r="AV529" i="5"/>
  <c r="AU529" i="5"/>
  <c r="AT529" i="5"/>
  <c r="AS529" i="5"/>
  <c r="AR529" i="5"/>
  <c r="AQ529" i="5"/>
  <c r="AP529" i="5"/>
  <c r="AO529" i="5"/>
  <c r="AN529" i="5"/>
  <c r="AM529" i="5"/>
  <c r="AL529" i="5"/>
  <c r="AD529" i="5"/>
  <c r="Z529" i="5"/>
  <c r="Y529" i="5"/>
  <c r="N529" i="5"/>
  <c r="BG528" i="5"/>
  <c r="BE528" i="5"/>
  <c r="BC528" i="5"/>
  <c r="BA528" i="5"/>
  <c r="AV528" i="5"/>
  <c r="AU528" i="5"/>
  <c r="AT528" i="5"/>
  <c r="AS528" i="5"/>
  <c r="AR528" i="5"/>
  <c r="AQ528" i="5"/>
  <c r="AP528" i="5"/>
  <c r="AO528" i="5"/>
  <c r="AN528" i="5"/>
  <c r="AM528" i="5"/>
  <c r="AL528" i="5"/>
  <c r="AD528" i="5"/>
  <c r="Z528" i="5"/>
  <c r="Y528" i="5"/>
  <c r="N528" i="5"/>
  <c r="AW528" i="5" s="1"/>
  <c r="BE527" i="5"/>
  <c r="BA527" i="5"/>
  <c r="AV527" i="5"/>
  <c r="AU527" i="5"/>
  <c r="AT527" i="5"/>
  <c r="AS527" i="5"/>
  <c r="AR527" i="5"/>
  <c r="AQ527" i="5"/>
  <c r="AP527" i="5"/>
  <c r="AO527" i="5"/>
  <c r="AN527" i="5"/>
  <c r="AM527" i="5"/>
  <c r="AL527" i="5"/>
  <c r="AD527" i="5"/>
  <c r="Z527" i="5"/>
  <c r="Y527" i="5"/>
  <c r="N527" i="5"/>
  <c r="AW527" i="5" s="1"/>
  <c r="BE526" i="5"/>
  <c r="BG526" i="5" s="1"/>
  <c r="BA526" i="5"/>
  <c r="BC526" i="5" s="1"/>
  <c r="AV526" i="5"/>
  <c r="AU526" i="5"/>
  <c r="AT526" i="5"/>
  <c r="AS526" i="5"/>
  <c r="AR526" i="5"/>
  <c r="AQ526" i="5"/>
  <c r="AP526" i="5"/>
  <c r="AO526" i="5"/>
  <c r="AN526" i="5"/>
  <c r="AM526" i="5"/>
  <c r="AL526" i="5"/>
  <c r="AD526" i="5"/>
  <c r="Z526" i="5"/>
  <c r="Y526" i="5"/>
  <c r="N526" i="5"/>
  <c r="AW526" i="5" s="1"/>
  <c r="BG525" i="5"/>
  <c r="BE525" i="5"/>
  <c r="BH525" i="5" s="1"/>
  <c r="BA525" i="5"/>
  <c r="AV525" i="5"/>
  <c r="AU525" i="5"/>
  <c r="AT525" i="5"/>
  <c r="AS525" i="5"/>
  <c r="AR525" i="5"/>
  <c r="AQ525" i="5"/>
  <c r="AP525" i="5"/>
  <c r="AO525" i="5"/>
  <c r="AN525" i="5"/>
  <c r="AM525" i="5"/>
  <c r="AL525" i="5"/>
  <c r="AD525" i="5"/>
  <c r="Z525" i="5"/>
  <c r="Y525" i="5"/>
  <c r="N525" i="5"/>
  <c r="AW525" i="5" s="1"/>
  <c r="BG524" i="5"/>
  <c r="BE524" i="5"/>
  <c r="BH524" i="5" s="1"/>
  <c r="BB524" i="5"/>
  <c r="BA524" i="5"/>
  <c r="BD524" i="5" s="1"/>
  <c r="AV524" i="5"/>
  <c r="AU524" i="5"/>
  <c r="AT524" i="5"/>
  <c r="AS524" i="5"/>
  <c r="AR524" i="5"/>
  <c r="AQ524" i="5"/>
  <c r="AP524" i="5"/>
  <c r="AO524" i="5"/>
  <c r="AN524" i="5"/>
  <c r="AM524" i="5"/>
  <c r="AL524" i="5"/>
  <c r="AD524" i="5"/>
  <c r="Z524" i="5"/>
  <c r="Y524" i="5"/>
  <c r="N524" i="5"/>
  <c r="AW524" i="5" s="1"/>
  <c r="BE523" i="5"/>
  <c r="BH523" i="5" s="1"/>
  <c r="BA523" i="5"/>
  <c r="AV523" i="5"/>
  <c r="AU523" i="5"/>
  <c r="AT523" i="5"/>
  <c r="AS523" i="5"/>
  <c r="AR523" i="5"/>
  <c r="AQ523" i="5"/>
  <c r="AP523" i="5"/>
  <c r="AO523" i="5"/>
  <c r="AN523" i="5"/>
  <c r="AM523" i="5"/>
  <c r="AL523" i="5"/>
  <c r="AD523" i="5"/>
  <c r="Z523" i="5"/>
  <c r="Y523" i="5"/>
  <c r="N523" i="5"/>
  <c r="AW523" i="5" s="1"/>
  <c r="BE522" i="5"/>
  <c r="BC522" i="5"/>
  <c r="BB522" i="5"/>
  <c r="BA522" i="5"/>
  <c r="BD522" i="5" s="1"/>
  <c r="AV522" i="5"/>
  <c r="AU522" i="5"/>
  <c r="AT522" i="5"/>
  <c r="AS522" i="5"/>
  <c r="AR522" i="5"/>
  <c r="AQ522" i="5"/>
  <c r="AP522" i="5"/>
  <c r="AO522" i="5"/>
  <c r="AN522" i="5"/>
  <c r="AM522" i="5"/>
  <c r="AL522" i="5"/>
  <c r="AD522" i="5"/>
  <c r="Z522" i="5"/>
  <c r="Y522" i="5"/>
  <c r="N522" i="5"/>
  <c r="AW522" i="5" s="1"/>
  <c r="BF521" i="5"/>
  <c r="BE521" i="5"/>
  <c r="BH521" i="5" s="1"/>
  <c r="BA521" i="5"/>
  <c r="BD521" i="5" s="1"/>
  <c r="AW521" i="5"/>
  <c r="AZ521" i="5" s="1"/>
  <c r="AV521" i="5"/>
  <c r="AU521" i="5"/>
  <c r="AT521" i="5"/>
  <c r="AS521" i="5"/>
  <c r="AR521" i="5"/>
  <c r="AQ521" i="5"/>
  <c r="AP521" i="5"/>
  <c r="AO521" i="5"/>
  <c r="AN521" i="5"/>
  <c r="AM521" i="5"/>
  <c r="AL521" i="5"/>
  <c r="AD521" i="5"/>
  <c r="Z521" i="5"/>
  <c r="Y521" i="5"/>
  <c r="N521" i="5"/>
  <c r="BG520" i="5"/>
  <c r="BE520" i="5"/>
  <c r="BH520" i="5" s="1"/>
  <c r="BA520" i="5"/>
  <c r="AV520" i="5"/>
  <c r="AU520" i="5"/>
  <c r="AT520" i="5"/>
  <c r="AS520" i="5"/>
  <c r="AR520" i="5"/>
  <c r="AQ520" i="5"/>
  <c r="AP520" i="5"/>
  <c r="AO520" i="5"/>
  <c r="AN520" i="5"/>
  <c r="AM520" i="5"/>
  <c r="AL520" i="5"/>
  <c r="AD520" i="5"/>
  <c r="Z520" i="5"/>
  <c r="Y520" i="5"/>
  <c r="N520" i="5"/>
  <c r="AW520" i="5" s="1"/>
  <c r="BF519" i="5"/>
  <c r="BE519" i="5"/>
  <c r="BH519" i="5" s="1"/>
  <c r="BA519" i="5"/>
  <c r="AV519" i="5"/>
  <c r="AU519" i="5"/>
  <c r="AT519" i="5"/>
  <c r="AS519" i="5"/>
  <c r="AR519" i="5"/>
  <c r="AQ519" i="5"/>
  <c r="AP519" i="5"/>
  <c r="AO519" i="5"/>
  <c r="AN519" i="5"/>
  <c r="AM519" i="5"/>
  <c r="AL519" i="5"/>
  <c r="AD519" i="5"/>
  <c r="Z519" i="5"/>
  <c r="Y519" i="5"/>
  <c r="N519" i="5"/>
  <c r="AW519" i="5" s="1"/>
  <c r="BE518" i="5"/>
  <c r="BA518" i="5"/>
  <c r="AV518" i="5"/>
  <c r="AU518" i="5"/>
  <c r="AT518" i="5"/>
  <c r="AS518" i="5"/>
  <c r="AR518" i="5"/>
  <c r="AQ518" i="5"/>
  <c r="AP518" i="5"/>
  <c r="AO518" i="5"/>
  <c r="AN518" i="5"/>
  <c r="AM518" i="5"/>
  <c r="AL518" i="5"/>
  <c r="AD518" i="5"/>
  <c r="Z518" i="5"/>
  <c r="Y518" i="5"/>
  <c r="N518" i="5"/>
  <c r="AW518" i="5" s="1"/>
  <c r="BE517" i="5"/>
  <c r="BA517" i="5"/>
  <c r="BD517" i="5" s="1"/>
  <c r="AW517" i="5"/>
  <c r="AV517" i="5"/>
  <c r="AU517" i="5"/>
  <c r="AT517" i="5"/>
  <c r="AS517" i="5"/>
  <c r="AR517" i="5"/>
  <c r="AQ517" i="5"/>
  <c r="AP517" i="5"/>
  <c r="AO517" i="5"/>
  <c r="AN517" i="5"/>
  <c r="AM517" i="5"/>
  <c r="AL517" i="5"/>
  <c r="AD517" i="5"/>
  <c r="Z517" i="5"/>
  <c r="Y517" i="5"/>
  <c r="N517" i="5"/>
  <c r="BE516" i="5"/>
  <c r="BH516" i="5" s="1"/>
  <c r="BB516" i="5"/>
  <c r="BA516" i="5"/>
  <c r="BD516" i="5" s="1"/>
  <c r="AW516" i="5"/>
  <c r="AV516" i="5"/>
  <c r="AU516" i="5"/>
  <c r="AT516" i="5"/>
  <c r="AS516" i="5"/>
  <c r="AR516" i="5"/>
  <c r="AQ516" i="5"/>
  <c r="AP516" i="5"/>
  <c r="AO516" i="5"/>
  <c r="AN516" i="5"/>
  <c r="AM516" i="5"/>
  <c r="AL516" i="5"/>
  <c r="AD516" i="5"/>
  <c r="Z516" i="5"/>
  <c r="Y516" i="5"/>
  <c r="N516" i="5"/>
  <c r="BF515" i="5"/>
  <c r="BE515" i="5"/>
  <c r="BH515" i="5" s="1"/>
  <c r="BA515" i="5"/>
  <c r="AV515" i="5"/>
  <c r="AU515" i="5"/>
  <c r="AT515" i="5"/>
  <c r="AS515" i="5"/>
  <c r="AR515" i="5"/>
  <c r="AQ515" i="5"/>
  <c r="AP515" i="5"/>
  <c r="AO515" i="5"/>
  <c r="AN515" i="5"/>
  <c r="AM515" i="5"/>
  <c r="AL515" i="5"/>
  <c r="AD515" i="5"/>
  <c r="Z515" i="5"/>
  <c r="Y515" i="5"/>
  <c r="N515" i="5"/>
  <c r="AW515" i="5" s="1"/>
  <c r="BE514" i="5"/>
  <c r="BB514" i="5"/>
  <c r="BA514" i="5"/>
  <c r="AV514" i="5"/>
  <c r="AU514" i="5"/>
  <c r="AT514" i="5"/>
  <c r="AS514" i="5"/>
  <c r="AR514" i="5"/>
  <c r="AQ514" i="5"/>
  <c r="AP514" i="5"/>
  <c r="AO514" i="5"/>
  <c r="AN514" i="5"/>
  <c r="AM514" i="5"/>
  <c r="AL514" i="5"/>
  <c r="AD514" i="5"/>
  <c r="Z514" i="5"/>
  <c r="Y514" i="5"/>
  <c r="N514" i="5"/>
  <c r="AW514" i="5" s="1"/>
  <c r="BG513" i="5"/>
  <c r="BF513" i="5"/>
  <c r="BE513" i="5"/>
  <c r="BH513" i="5" s="1"/>
  <c r="BC513" i="5"/>
  <c r="BA513" i="5"/>
  <c r="BD513" i="5" s="1"/>
  <c r="AV513" i="5"/>
  <c r="AU513" i="5"/>
  <c r="AT513" i="5"/>
  <c r="AS513" i="5"/>
  <c r="AR513" i="5"/>
  <c r="AQ513" i="5"/>
  <c r="AP513" i="5"/>
  <c r="AO513" i="5"/>
  <c r="AN513" i="5"/>
  <c r="AM513" i="5"/>
  <c r="AL513" i="5"/>
  <c r="AD513" i="5"/>
  <c r="Z513" i="5"/>
  <c r="Y513" i="5"/>
  <c r="N513" i="5"/>
  <c r="AW513" i="5" s="1"/>
  <c r="BE512" i="5"/>
  <c r="BA512" i="5"/>
  <c r="BD512" i="5" s="1"/>
  <c r="AV512" i="5"/>
  <c r="AU512" i="5"/>
  <c r="AT512" i="5"/>
  <c r="AS512" i="5"/>
  <c r="AR512" i="5"/>
  <c r="AQ512" i="5"/>
  <c r="AP512" i="5"/>
  <c r="AO512" i="5"/>
  <c r="AN512" i="5"/>
  <c r="AM512" i="5"/>
  <c r="AL512" i="5"/>
  <c r="AD512" i="5"/>
  <c r="Z512" i="5"/>
  <c r="AJ512" i="5" s="1"/>
  <c r="AK512" i="5" s="1"/>
  <c r="Y512" i="5"/>
  <c r="N512" i="5"/>
  <c r="AW512" i="5" s="1"/>
  <c r="BE511" i="5"/>
  <c r="BA511" i="5"/>
  <c r="AV511" i="5"/>
  <c r="AU511" i="5"/>
  <c r="AT511" i="5"/>
  <c r="AS511" i="5"/>
  <c r="AR511" i="5"/>
  <c r="AQ511" i="5"/>
  <c r="AP511" i="5"/>
  <c r="AO511" i="5"/>
  <c r="AN511" i="5"/>
  <c r="AM511" i="5"/>
  <c r="AL511" i="5"/>
  <c r="AD511" i="5"/>
  <c r="Z511" i="5"/>
  <c r="AJ511" i="5" s="1"/>
  <c r="AK511" i="5" s="1"/>
  <c r="Y511" i="5"/>
  <c r="N511" i="5"/>
  <c r="AW511" i="5" s="1"/>
  <c r="BE510" i="5"/>
  <c r="BA510" i="5"/>
  <c r="AV510" i="5"/>
  <c r="AU510" i="5"/>
  <c r="AT510" i="5"/>
  <c r="AS510" i="5"/>
  <c r="AR510" i="5"/>
  <c r="AQ510" i="5"/>
  <c r="AP510" i="5"/>
  <c r="AO510" i="5"/>
  <c r="AN510" i="5"/>
  <c r="AM510" i="5"/>
  <c r="AL510" i="5"/>
  <c r="AD510" i="5"/>
  <c r="Z510" i="5"/>
  <c r="AJ510" i="5" s="1"/>
  <c r="AK510" i="5" s="1"/>
  <c r="Y510" i="5"/>
  <c r="N510" i="5"/>
  <c r="AW510" i="5" s="1"/>
  <c r="BE509" i="5"/>
  <c r="BA509" i="5"/>
  <c r="AV509" i="5"/>
  <c r="AU509" i="5"/>
  <c r="AT509" i="5"/>
  <c r="AS509" i="5"/>
  <c r="AR509" i="5"/>
  <c r="AQ509" i="5"/>
  <c r="AP509" i="5"/>
  <c r="AO509" i="5"/>
  <c r="AN509" i="5"/>
  <c r="AM509" i="5"/>
  <c r="AL509" i="5"/>
  <c r="AD509" i="5"/>
  <c r="Z509" i="5"/>
  <c r="AJ509" i="5" s="1"/>
  <c r="AK509" i="5" s="1"/>
  <c r="Y509" i="5"/>
  <c r="N509" i="5"/>
  <c r="AW509" i="5" s="1"/>
  <c r="BE508" i="5"/>
  <c r="BA508" i="5"/>
  <c r="AV508" i="5"/>
  <c r="AU508" i="5"/>
  <c r="AT508" i="5"/>
  <c r="AS508" i="5"/>
  <c r="AR508" i="5"/>
  <c r="AQ508" i="5"/>
  <c r="AP508" i="5"/>
  <c r="AO508" i="5"/>
  <c r="AN508" i="5"/>
  <c r="AM508" i="5"/>
  <c r="AL508" i="5"/>
  <c r="AK508" i="5"/>
  <c r="AD508" i="5"/>
  <c r="Z508" i="5"/>
  <c r="AJ508" i="5" s="1"/>
  <c r="Y508" i="5"/>
  <c r="N508" i="5"/>
  <c r="AW508" i="5" s="1"/>
  <c r="BE507" i="5"/>
  <c r="BA507" i="5"/>
  <c r="AV507" i="5"/>
  <c r="AU507" i="5"/>
  <c r="AT507" i="5"/>
  <c r="AS507" i="5"/>
  <c r="AR507" i="5"/>
  <c r="AQ507" i="5"/>
  <c r="AP507" i="5"/>
  <c r="AO507" i="5"/>
  <c r="AN507" i="5"/>
  <c r="AM507" i="5"/>
  <c r="AL507" i="5"/>
  <c r="AD507" i="5"/>
  <c r="Z507" i="5"/>
  <c r="AJ507" i="5" s="1"/>
  <c r="AK507" i="5" s="1"/>
  <c r="Y507" i="5"/>
  <c r="N507" i="5"/>
  <c r="AW507" i="5" s="1"/>
  <c r="BE506" i="5"/>
  <c r="BA506" i="5"/>
  <c r="AV506" i="5"/>
  <c r="AU506" i="5"/>
  <c r="AT506" i="5"/>
  <c r="AS506" i="5"/>
  <c r="AR506" i="5"/>
  <c r="AQ506" i="5"/>
  <c r="AP506" i="5"/>
  <c r="AO506" i="5"/>
  <c r="AN506" i="5"/>
  <c r="AM506" i="5"/>
  <c r="AL506" i="5"/>
  <c r="AD506" i="5"/>
  <c r="Z506" i="5"/>
  <c r="AJ506" i="5" s="1"/>
  <c r="AK506" i="5" s="1"/>
  <c r="Y506" i="5"/>
  <c r="N506" i="5"/>
  <c r="AW506" i="5" s="1"/>
  <c r="BE505" i="5"/>
  <c r="BA505" i="5"/>
  <c r="AV505" i="5"/>
  <c r="AU505" i="5"/>
  <c r="AT505" i="5"/>
  <c r="AS505" i="5"/>
  <c r="AR505" i="5"/>
  <c r="AQ505" i="5"/>
  <c r="AP505" i="5"/>
  <c r="AO505" i="5"/>
  <c r="AN505" i="5"/>
  <c r="AM505" i="5"/>
  <c r="AL505" i="5"/>
  <c r="AD505" i="5"/>
  <c r="Z505" i="5"/>
  <c r="AJ505" i="5" s="1"/>
  <c r="AK505" i="5" s="1"/>
  <c r="Y505" i="5"/>
  <c r="N505" i="5"/>
  <c r="AW505" i="5" s="1"/>
  <c r="BE504" i="5"/>
  <c r="BA504" i="5"/>
  <c r="AV504" i="5"/>
  <c r="AU504" i="5"/>
  <c r="AT504" i="5"/>
  <c r="AS504" i="5"/>
  <c r="AR504" i="5"/>
  <c r="AQ504" i="5"/>
  <c r="AP504" i="5"/>
  <c r="AO504" i="5"/>
  <c r="AN504" i="5"/>
  <c r="AM504" i="5"/>
  <c r="AL504" i="5"/>
  <c r="AK504" i="5"/>
  <c r="AD504" i="5"/>
  <c r="Z504" i="5"/>
  <c r="AJ504" i="5" s="1"/>
  <c r="Y504" i="5"/>
  <c r="N504" i="5"/>
  <c r="AW504" i="5" s="1"/>
  <c r="BE503" i="5"/>
  <c r="BA503" i="5"/>
  <c r="AV503" i="5"/>
  <c r="AU503" i="5"/>
  <c r="AT503" i="5"/>
  <c r="AS503" i="5"/>
  <c r="AR503" i="5"/>
  <c r="AQ503" i="5"/>
  <c r="AP503" i="5"/>
  <c r="AO503" i="5"/>
  <c r="AN503" i="5"/>
  <c r="AM503" i="5"/>
  <c r="AL503" i="5"/>
  <c r="AK503" i="5"/>
  <c r="AD503" i="5"/>
  <c r="Z503" i="5"/>
  <c r="AJ503" i="5" s="1"/>
  <c r="Y503" i="5"/>
  <c r="N503" i="5"/>
  <c r="AW503" i="5" s="1"/>
  <c r="BE502" i="5"/>
  <c r="BA502" i="5"/>
  <c r="AV502" i="5"/>
  <c r="AU502" i="5"/>
  <c r="AT502" i="5"/>
  <c r="AS502" i="5"/>
  <c r="AR502" i="5"/>
  <c r="AQ502" i="5"/>
  <c r="AP502" i="5"/>
  <c r="AO502" i="5"/>
  <c r="AN502" i="5"/>
  <c r="AM502" i="5"/>
  <c r="AL502" i="5"/>
  <c r="AD502" i="5"/>
  <c r="Z502" i="5"/>
  <c r="AJ502" i="5" s="1"/>
  <c r="AK502" i="5" s="1"/>
  <c r="Y502" i="5"/>
  <c r="N502" i="5"/>
  <c r="AW502" i="5" s="1"/>
  <c r="BE501" i="5"/>
  <c r="BA501" i="5"/>
  <c r="AV501" i="5"/>
  <c r="AU501" i="5"/>
  <c r="AT501" i="5"/>
  <c r="AS501" i="5"/>
  <c r="AR501" i="5"/>
  <c r="AQ501" i="5"/>
  <c r="AP501" i="5"/>
  <c r="AO501" i="5"/>
  <c r="AN501" i="5"/>
  <c r="AM501" i="5"/>
  <c r="AL501" i="5"/>
  <c r="AD501" i="5"/>
  <c r="Z501" i="5"/>
  <c r="AJ501" i="5" s="1"/>
  <c r="AK501" i="5" s="1"/>
  <c r="Y501" i="5"/>
  <c r="N501" i="5"/>
  <c r="AW501" i="5" s="1"/>
  <c r="BE500" i="5"/>
  <c r="BA500" i="5"/>
  <c r="AV500" i="5"/>
  <c r="AU500" i="5"/>
  <c r="AT500" i="5"/>
  <c r="AS500" i="5"/>
  <c r="AR500" i="5"/>
  <c r="AQ500" i="5"/>
  <c r="AP500" i="5"/>
  <c r="AO500" i="5"/>
  <c r="AN500" i="5"/>
  <c r="AM500" i="5"/>
  <c r="AL500" i="5"/>
  <c r="AD500" i="5"/>
  <c r="Z500" i="5"/>
  <c r="AJ500" i="5" s="1"/>
  <c r="AK500" i="5" s="1"/>
  <c r="Y500" i="5"/>
  <c r="N500" i="5"/>
  <c r="AW500" i="5" s="1"/>
  <c r="BE499" i="5"/>
  <c r="BA499" i="5"/>
  <c r="AV499" i="5"/>
  <c r="AU499" i="5"/>
  <c r="AT499" i="5"/>
  <c r="AS499" i="5"/>
  <c r="AR499" i="5"/>
  <c r="AQ499" i="5"/>
  <c r="AP499" i="5"/>
  <c r="AO499" i="5"/>
  <c r="AN499" i="5"/>
  <c r="AM499" i="5"/>
  <c r="AL499" i="5"/>
  <c r="AK499" i="5"/>
  <c r="AD499" i="5"/>
  <c r="Z499" i="5"/>
  <c r="AJ499" i="5" s="1"/>
  <c r="Y499" i="5"/>
  <c r="N499" i="5"/>
  <c r="AW499" i="5" s="1"/>
  <c r="BE498" i="5"/>
  <c r="BA498" i="5"/>
  <c r="AV498" i="5"/>
  <c r="AU498" i="5"/>
  <c r="AT498" i="5"/>
  <c r="AS498" i="5"/>
  <c r="AR498" i="5"/>
  <c r="AQ498" i="5"/>
  <c r="AP498" i="5"/>
  <c r="AO498" i="5"/>
  <c r="AN498" i="5"/>
  <c r="AM498" i="5"/>
  <c r="AL498" i="5"/>
  <c r="AD498" i="5"/>
  <c r="Z498" i="5"/>
  <c r="AJ498" i="5" s="1"/>
  <c r="AK498" i="5" s="1"/>
  <c r="Y498" i="5"/>
  <c r="N498" i="5"/>
  <c r="AW498" i="5" s="1"/>
  <c r="BE497" i="5"/>
  <c r="BA497" i="5"/>
  <c r="AV497" i="5"/>
  <c r="AU497" i="5"/>
  <c r="AT497" i="5"/>
  <c r="AS497" i="5"/>
  <c r="AR497" i="5"/>
  <c r="AQ497" i="5"/>
  <c r="AP497" i="5"/>
  <c r="AO497" i="5"/>
  <c r="AN497" i="5"/>
  <c r="AM497" i="5"/>
  <c r="AL497" i="5"/>
  <c r="AD497" i="5"/>
  <c r="Z497" i="5"/>
  <c r="AJ497" i="5" s="1"/>
  <c r="AK497" i="5" s="1"/>
  <c r="Y497" i="5"/>
  <c r="N497" i="5"/>
  <c r="AW497" i="5" s="1"/>
  <c r="BE496" i="5"/>
  <c r="BA496" i="5"/>
  <c r="AV496" i="5"/>
  <c r="AU496" i="5"/>
  <c r="AT496" i="5"/>
  <c r="AS496" i="5"/>
  <c r="AR496" i="5"/>
  <c r="AQ496" i="5"/>
  <c r="AP496" i="5"/>
  <c r="AO496" i="5"/>
  <c r="AN496" i="5"/>
  <c r="AM496" i="5"/>
  <c r="AL496" i="5"/>
  <c r="AD496" i="5"/>
  <c r="Z496" i="5"/>
  <c r="AJ496" i="5" s="1"/>
  <c r="AK496" i="5" s="1"/>
  <c r="Y496" i="5"/>
  <c r="N496" i="5"/>
  <c r="AW496" i="5" s="1"/>
  <c r="BE495" i="5"/>
  <c r="BA495" i="5"/>
  <c r="AV495" i="5"/>
  <c r="AU495" i="5"/>
  <c r="AT495" i="5"/>
  <c r="AS495" i="5"/>
  <c r="AR495" i="5"/>
  <c r="AQ495" i="5"/>
  <c r="AP495" i="5"/>
  <c r="AO495" i="5"/>
  <c r="AN495" i="5"/>
  <c r="AM495" i="5"/>
  <c r="AL495" i="5"/>
  <c r="AD495" i="5"/>
  <c r="Z495" i="5"/>
  <c r="AJ495" i="5" s="1"/>
  <c r="AK495" i="5" s="1"/>
  <c r="Y495" i="5"/>
  <c r="N495" i="5"/>
  <c r="AW495" i="5" s="1"/>
  <c r="BE494" i="5"/>
  <c r="BA494" i="5"/>
  <c r="AV494" i="5"/>
  <c r="AU494" i="5"/>
  <c r="AT494" i="5"/>
  <c r="AS494" i="5"/>
  <c r="AR494" i="5"/>
  <c r="AQ494" i="5"/>
  <c r="AP494" i="5"/>
  <c r="AO494" i="5"/>
  <c r="AN494" i="5"/>
  <c r="AM494" i="5"/>
  <c r="AL494" i="5"/>
  <c r="AD494" i="5"/>
  <c r="Z494" i="5"/>
  <c r="AJ494" i="5" s="1"/>
  <c r="AK494" i="5" s="1"/>
  <c r="Y494" i="5"/>
  <c r="N494" i="5"/>
  <c r="AW494" i="5" s="1"/>
  <c r="BE493" i="5"/>
  <c r="BA493" i="5"/>
  <c r="AV493" i="5"/>
  <c r="AU493" i="5"/>
  <c r="AT493" i="5"/>
  <c r="AS493" i="5"/>
  <c r="AR493" i="5"/>
  <c r="AQ493" i="5"/>
  <c r="AP493" i="5"/>
  <c r="AO493" i="5"/>
  <c r="AN493" i="5"/>
  <c r="AM493" i="5"/>
  <c r="AL493" i="5"/>
  <c r="AD493" i="5"/>
  <c r="Z493" i="5"/>
  <c r="AJ493" i="5" s="1"/>
  <c r="AK493" i="5" s="1"/>
  <c r="Y493" i="5"/>
  <c r="N493" i="5"/>
  <c r="AW493" i="5" s="1"/>
  <c r="BE492" i="5"/>
  <c r="BA492" i="5"/>
  <c r="AV492" i="5"/>
  <c r="AU492" i="5"/>
  <c r="AT492" i="5"/>
  <c r="AS492" i="5"/>
  <c r="AR492" i="5"/>
  <c r="AQ492" i="5"/>
  <c r="AP492" i="5"/>
  <c r="AO492" i="5"/>
  <c r="AN492" i="5"/>
  <c r="AM492" i="5"/>
  <c r="AL492" i="5"/>
  <c r="AK492" i="5"/>
  <c r="AD492" i="5"/>
  <c r="Z492" i="5"/>
  <c r="AJ492" i="5" s="1"/>
  <c r="Y492" i="5"/>
  <c r="N492" i="5"/>
  <c r="AW492" i="5" s="1"/>
  <c r="BE491" i="5"/>
  <c r="BA491" i="5"/>
  <c r="AV491" i="5"/>
  <c r="AU491" i="5"/>
  <c r="AT491" i="5"/>
  <c r="AS491" i="5"/>
  <c r="AR491" i="5"/>
  <c r="AQ491" i="5"/>
  <c r="AP491" i="5"/>
  <c r="AO491" i="5"/>
  <c r="AN491" i="5"/>
  <c r="AM491" i="5"/>
  <c r="AL491" i="5"/>
  <c r="AD491" i="5"/>
  <c r="Z491" i="5"/>
  <c r="AJ491" i="5" s="1"/>
  <c r="AK491" i="5" s="1"/>
  <c r="Y491" i="5"/>
  <c r="N491" i="5"/>
  <c r="AW491" i="5" s="1"/>
  <c r="BE490" i="5"/>
  <c r="BA490" i="5"/>
  <c r="AV490" i="5"/>
  <c r="AU490" i="5"/>
  <c r="AT490" i="5"/>
  <c r="AS490" i="5"/>
  <c r="AR490" i="5"/>
  <c r="AQ490" i="5"/>
  <c r="AP490" i="5"/>
  <c r="AO490" i="5"/>
  <c r="AN490" i="5"/>
  <c r="AM490" i="5"/>
  <c r="AL490" i="5"/>
  <c r="AD490" i="5"/>
  <c r="Z490" i="5"/>
  <c r="AJ490" i="5" s="1"/>
  <c r="AK490" i="5" s="1"/>
  <c r="Y490" i="5"/>
  <c r="N490" i="5"/>
  <c r="AW490" i="5" s="1"/>
  <c r="BE489" i="5"/>
  <c r="BA489" i="5"/>
  <c r="AV489" i="5"/>
  <c r="AU489" i="5"/>
  <c r="AT489" i="5"/>
  <c r="AS489" i="5"/>
  <c r="AR489" i="5"/>
  <c r="AQ489" i="5"/>
  <c r="AP489" i="5"/>
  <c r="AO489" i="5"/>
  <c r="AN489" i="5"/>
  <c r="AM489" i="5"/>
  <c r="AL489" i="5"/>
  <c r="AD489" i="5"/>
  <c r="Z489" i="5"/>
  <c r="AJ489" i="5" s="1"/>
  <c r="AK489" i="5" s="1"/>
  <c r="Y489" i="5"/>
  <c r="N489" i="5"/>
  <c r="AW489" i="5" s="1"/>
  <c r="BE488" i="5"/>
  <c r="BA488" i="5"/>
  <c r="AV488" i="5"/>
  <c r="AU488" i="5"/>
  <c r="AT488" i="5"/>
  <c r="AS488" i="5"/>
  <c r="AR488" i="5"/>
  <c r="AQ488" i="5"/>
  <c r="AP488" i="5"/>
  <c r="AO488" i="5"/>
  <c r="AN488" i="5"/>
  <c r="AM488" i="5"/>
  <c r="AL488" i="5"/>
  <c r="AD488" i="5"/>
  <c r="Z488" i="5"/>
  <c r="AJ488" i="5" s="1"/>
  <c r="AK488" i="5" s="1"/>
  <c r="Y488" i="5"/>
  <c r="N488" i="5"/>
  <c r="AW488" i="5" s="1"/>
  <c r="BE487" i="5"/>
  <c r="BA487" i="5"/>
  <c r="AV487" i="5"/>
  <c r="AU487" i="5"/>
  <c r="AT487" i="5"/>
  <c r="AS487" i="5"/>
  <c r="AR487" i="5"/>
  <c r="AQ487" i="5"/>
  <c r="AP487" i="5"/>
  <c r="AO487" i="5"/>
  <c r="AN487" i="5"/>
  <c r="AM487" i="5"/>
  <c r="AL487" i="5"/>
  <c r="AK487" i="5"/>
  <c r="AD487" i="5"/>
  <c r="Z487" i="5"/>
  <c r="AJ487" i="5" s="1"/>
  <c r="Y487" i="5"/>
  <c r="N487" i="5"/>
  <c r="AW487" i="5" s="1"/>
  <c r="BE486" i="5"/>
  <c r="BA486" i="5"/>
  <c r="AV486" i="5"/>
  <c r="AU486" i="5"/>
  <c r="AT486" i="5"/>
  <c r="AS486" i="5"/>
  <c r="AR486" i="5"/>
  <c r="AQ486" i="5"/>
  <c r="AP486" i="5"/>
  <c r="AO486" i="5"/>
  <c r="AN486" i="5"/>
  <c r="AM486" i="5"/>
  <c r="AL486" i="5"/>
  <c r="AD486" i="5"/>
  <c r="Z486" i="5"/>
  <c r="AJ486" i="5" s="1"/>
  <c r="AK486" i="5" s="1"/>
  <c r="Y486" i="5"/>
  <c r="N486" i="5"/>
  <c r="AW486" i="5" s="1"/>
  <c r="BE485" i="5"/>
  <c r="BA485" i="5"/>
  <c r="AV485" i="5"/>
  <c r="AU485" i="5"/>
  <c r="AT485" i="5"/>
  <c r="AS485" i="5"/>
  <c r="AR485" i="5"/>
  <c r="AQ485" i="5"/>
  <c r="AP485" i="5"/>
  <c r="AO485" i="5"/>
  <c r="AN485" i="5"/>
  <c r="AM485" i="5"/>
  <c r="AL485" i="5"/>
  <c r="AD485" i="5"/>
  <c r="Z485" i="5"/>
  <c r="AJ485" i="5" s="1"/>
  <c r="AK485" i="5" s="1"/>
  <c r="Y485" i="5"/>
  <c r="N485" i="5"/>
  <c r="AW485" i="5" s="1"/>
  <c r="BE484" i="5"/>
  <c r="BA484" i="5"/>
  <c r="AV484" i="5"/>
  <c r="AU484" i="5"/>
  <c r="AT484" i="5"/>
  <c r="AS484" i="5"/>
  <c r="AR484" i="5"/>
  <c r="AQ484" i="5"/>
  <c r="AP484" i="5"/>
  <c r="AO484" i="5"/>
  <c r="AN484" i="5"/>
  <c r="AM484" i="5"/>
  <c r="AL484" i="5"/>
  <c r="AD484" i="5"/>
  <c r="Z484" i="5"/>
  <c r="AJ484" i="5" s="1"/>
  <c r="AK484" i="5" s="1"/>
  <c r="Y484" i="5"/>
  <c r="N484" i="5"/>
  <c r="AW484" i="5" s="1"/>
  <c r="BE483" i="5"/>
  <c r="BA483" i="5"/>
  <c r="AV483" i="5"/>
  <c r="AU483" i="5"/>
  <c r="AT483" i="5"/>
  <c r="AS483" i="5"/>
  <c r="AR483" i="5"/>
  <c r="AQ483" i="5"/>
  <c r="AP483" i="5"/>
  <c r="AO483" i="5"/>
  <c r="AN483" i="5"/>
  <c r="AM483" i="5"/>
  <c r="AL483" i="5"/>
  <c r="AD483" i="5"/>
  <c r="Z483" i="5"/>
  <c r="AJ483" i="5" s="1"/>
  <c r="AK483" i="5" s="1"/>
  <c r="Y483" i="5"/>
  <c r="N483" i="5"/>
  <c r="AW483" i="5" s="1"/>
  <c r="BE482" i="5"/>
  <c r="BA482" i="5"/>
  <c r="AV482" i="5"/>
  <c r="AU482" i="5"/>
  <c r="AT482" i="5"/>
  <c r="AS482" i="5"/>
  <c r="AR482" i="5"/>
  <c r="AQ482" i="5"/>
  <c r="AP482" i="5"/>
  <c r="AO482" i="5"/>
  <c r="AN482" i="5"/>
  <c r="AM482" i="5"/>
  <c r="AL482" i="5"/>
  <c r="AD482" i="5"/>
  <c r="Z482" i="5"/>
  <c r="AJ482" i="5" s="1"/>
  <c r="AK482" i="5" s="1"/>
  <c r="Y482" i="5"/>
  <c r="N482" i="5"/>
  <c r="AW482" i="5" s="1"/>
  <c r="BE481" i="5"/>
  <c r="BA481" i="5"/>
  <c r="AV481" i="5"/>
  <c r="AU481" i="5"/>
  <c r="AT481" i="5"/>
  <c r="AS481" i="5"/>
  <c r="AR481" i="5"/>
  <c r="AQ481" i="5"/>
  <c r="AP481" i="5"/>
  <c r="AO481" i="5"/>
  <c r="AN481" i="5"/>
  <c r="AM481" i="5"/>
  <c r="AL481" i="5"/>
  <c r="AD481" i="5"/>
  <c r="Z481" i="5"/>
  <c r="AJ481" i="5" s="1"/>
  <c r="AK481" i="5" s="1"/>
  <c r="Y481" i="5"/>
  <c r="N481" i="5"/>
  <c r="AW481" i="5" s="1"/>
  <c r="BE480" i="5"/>
  <c r="BA480" i="5"/>
  <c r="AV480" i="5"/>
  <c r="AU480" i="5"/>
  <c r="AT480" i="5"/>
  <c r="AS480" i="5"/>
  <c r="AR480" i="5"/>
  <c r="AQ480" i="5"/>
  <c r="AP480" i="5"/>
  <c r="AO480" i="5"/>
  <c r="AN480" i="5"/>
  <c r="AM480" i="5"/>
  <c r="AL480" i="5"/>
  <c r="AD480" i="5"/>
  <c r="Z480" i="5"/>
  <c r="AJ480" i="5" s="1"/>
  <c r="AK480" i="5" s="1"/>
  <c r="Y480" i="5"/>
  <c r="N480" i="5"/>
  <c r="AW480" i="5" s="1"/>
  <c r="BE479" i="5"/>
  <c r="BA479" i="5"/>
  <c r="AV479" i="5"/>
  <c r="AU479" i="5"/>
  <c r="AT479" i="5"/>
  <c r="AS479" i="5"/>
  <c r="AR479" i="5"/>
  <c r="AQ479" i="5"/>
  <c r="AP479" i="5"/>
  <c r="AO479" i="5"/>
  <c r="AN479" i="5"/>
  <c r="AM479" i="5"/>
  <c r="AL479" i="5"/>
  <c r="AK479" i="5"/>
  <c r="AD479" i="5"/>
  <c r="Z479" i="5"/>
  <c r="AJ479" i="5" s="1"/>
  <c r="Y479" i="5"/>
  <c r="N479" i="5"/>
  <c r="AW479" i="5" s="1"/>
  <c r="BE478" i="5"/>
  <c r="BA478" i="5"/>
  <c r="AV478" i="5"/>
  <c r="AU478" i="5"/>
  <c r="AT478" i="5"/>
  <c r="AS478" i="5"/>
  <c r="AR478" i="5"/>
  <c r="AQ478" i="5"/>
  <c r="AP478" i="5"/>
  <c r="AO478" i="5"/>
  <c r="AN478" i="5"/>
  <c r="AM478" i="5"/>
  <c r="AL478" i="5"/>
  <c r="AD478" i="5"/>
  <c r="Z478" i="5"/>
  <c r="AJ478" i="5" s="1"/>
  <c r="AK478" i="5" s="1"/>
  <c r="Y478" i="5"/>
  <c r="N478" i="5"/>
  <c r="AW478" i="5" s="1"/>
  <c r="BE477" i="5"/>
  <c r="BA477" i="5"/>
  <c r="AV477" i="5"/>
  <c r="AU477" i="5"/>
  <c r="AT477" i="5"/>
  <c r="AS477" i="5"/>
  <c r="AR477" i="5"/>
  <c r="AQ477" i="5"/>
  <c r="AP477" i="5"/>
  <c r="AO477" i="5"/>
  <c r="AN477" i="5"/>
  <c r="AM477" i="5"/>
  <c r="AL477" i="5"/>
  <c r="AD477" i="5"/>
  <c r="Z477" i="5"/>
  <c r="AJ477" i="5" s="1"/>
  <c r="AK477" i="5" s="1"/>
  <c r="Y477" i="5"/>
  <c r="N477" i="5"/>
  <c r="AW477" i="5" s="1"/>
  <c r="BE476" i="5"/>
  <c r="BA476" i="5"/>
  <c r="AV476" i="5"/>
  <c r="AU476" i="5"/>
  <c r="AT476" i="5"/>
  <c r="AS476" i="5"/>
  <c r="AR476" i="5"/>
  <c r="AQ476" i="5"/>
  <c r="AP476" i="5"/>
  <c r="AO476" i="5"/>
  <c r="AN476" i="5"/>
  <c r="AM476" i="5"/>
  <c r="AL476" i="5"/>
  <c r="AK476" i="5"/>
  <c r="AD476" i="5"/>
  <c r="Z476" i="5"/>
  <c r="AJ476" i="5" s="1"/>
  <c r="Y476" i="5"/>
  <c r="N476" i="5"/>
  <c r="AW476" i="5" s="1"/>
  <c r="BE475" i="5"/>
  <c r="BA475" i="5"/>
  <c r="AV475" i="5"/>
  <c r="AU475" i="5"/>
  <c r="AT475" i="5"/>
  <c r="AS475" i="5"/>
  <c r="AR475" i="5"/>
  <c r="AQ475" i="5"/>
  <c r="AP475" i="5"/>
  <c r="AO475" i="5"/>
  <c r="AN475" i="5"/>
  <c r="AM475" i="5"/>
  <c r="AL475" i="5"/>
  <c r="AD475" i="5"/>
  <c r="Z475" i="5"/>
  <c r="AJ475" i="5" s="1"/>
  <c r="AK475" i="5" s="1"/>
  <c r="Y475" i="5"/>
  <c r="N475" i="5"/>
  <c r="AW475" i="5" s="1"/>
  <c r="BE474" i="5"/>
  <c r="BA474" i="5"/>
  <c r="AV474" i="5"/>
  <c r="AU474" i="5"/>
  <c r="AT474" i="5"/>
  <c r="AS474" i="5"/>
  <c r="AR474" i="5"/>
  <c r="AQ474" i="5"/>
  <c r="AP474" i="5"/>
  <c r="AO474" i="5"/>
  <c r="AN474" i="5"/>
  <c r="AM474" i="5"/>
  <c r="AL474" i="5"/>
  <c r="AD474" i="5"/>
  <c r="Z474" i="5"/>
  <c r="AJ474" i="5" s="1"/>
  <c r="AK474" i="5" s="1"/>
  <c r="Y474" i="5"/>
  <c r="N474" i="5"/>
  <c r="AW474" i="5" s="1"/>
  <c r="BE473" i="5"/>
  <c r="BA473" i="5"/>
  <c r="AV473" i="5"/>
  <c r="AU473" i="5"/>
  <c r="AT473" i="5"/>
  <c r="AS473" i="5"/>
  <c r="AR473" i="5"/>
  <c r="AQ473" i="5"/>
  <c r="AP473" i="5"/>
  <c r="AO473" i="5"/>
  <c r="AN473" i="5"/>
  <c r="AM473" i="5"/>
  <c r="AL473" i="5"/>
  <c r="AD473" i="5"/>
  <c r="Z473" i="5"/>
  <c r="AJ473" i="5" s="1"/>
  <c r="AK473" i="5" s="1"/>
  <c r="Y473" i="5"/>
  <c r="N473" i="5"/>
  <c r="AW473" i="5" s="1"/>
  <c r="BE472" i="5"/>
  <c r="BA472" i="5"/>
  <c r="AV472" i="5"/>
  <c r="AU472" i="5"/>
  <c r="AT472" i="5"/>
  <c r="AS472" i="5"/>
  <c r="AR472" i="5"/>
  <c r="AQ472" i="5"/>
  <c r="AP472" i="5"/>
  <c r="AO472" i="5"/>
  <c r="AN472" i="5"/>
  <c r="AM472" i="5"/>
  <c r="AL472" i="5"/>
  <c r="AD472" i="5"/>
  <c r="Z472" i="5"/>
  <c r="AJ472" i="5" s="1"/>
  <c r="AK472" i="5" s="1"/>
  <c r="Y472" i="5"/>
  <c r="N472" i="5"/>
  <c r="AW472" i="5" s="1"/>
  <c r="BE471" i="5"/>
  <c r="BA471" i="5"/>
  <c r="AV471" i="5"/>
  <c r="AU471" i="5"/>
  <c r="AT471" i="5"/>
  <c r="AS471" i="5"/>
  <c r="AR471" i="5"/>
  <c r="AQ471" i="5"/>
  <c r="AP471" i="5"/>
  <c r="AO471" i="5"/>
  <c r="AN471" i="5"/>
  <c r="AM471" i="5"/>
  <c r="AL471" i="5"/>
  <c r="AK471" i="5"/>
  <c r="AD471" i="5"/>
  <c r="Z471" i="5"/>
  <c r="AJ471" i="5" s="1"/>
  <c r="Y471" i="5"/>
  <c r="N471" i="5"/>
  <c r="AW471" i="5" s="1"/>
  <c r="BE470" i="5"/>
  <c r="BA470" i="5"/>
  <c r="AV470" i="5"/>
  <c r="AU470" i="5"/>
  <c r="AT470" i="5"/>
  <c r="AS470" i="5"/>
  <c r="AR470" i="5"/>
  <c r="AQ470" i="5"/>
  <c r="AP470" i="5"/>
  <c r="AO470" i="5"/>
  <c r="AN470" i="5"/>
  <c r="AM470" i="5"/>
  <c r="AL470" i="5"/>
  <c r="AD470" i="5"/>
  <c r="Z470" i="5"/>
  <c r="AJ470" i="5" s="1"/>
  <c r="AK470" i="5" s="1"/>
  <c r="Y470" i="5"/>
  <c r="N470" i="5"/>
  <c r="AW470" i="5" s="1"/>
  <c r="BE469" i="5"/>
  <c r="BA469" i="5"/>
  <c r="AV469" i="5"/>
  <c r="AU469" i="5"/>
  <c r="AT469" i="5"/>
  <c r="AS469" i="5"/>
  <c r="AR469" i="5"/>
  <c r="AQ469" i="5"/>
  <c r="AP469" i="5"/>
  <c r="AO469" i="5"/>
  <c r="AN469" i="5"/>
  <c r="AM469" i="5"/>
  <c r="AL469" i="5"/>
  <c r="AD469" i="5"/>
  <c r="Z469" i="5"/>
  <c r="AJ469" i="5" s="1"/>
  <c r="AK469" i="5" s="1"/>
  <c r="Y469" i="5"/>
  <c r="N469" i="5"/>
  <c r="AW469" i="5" s="1"/>
  <c r="BE468" i="5"/>
  <c r="BA468" i="5"/>
  <c r="AV468" i="5"/>
  <c r="AU468" i="5"/>
  <c r="AT468" i="5"/>
  <c r="AS468" i="5"/>
  <c r="AR468" i="5"/>
  <c r="AQ468" i="5"/>
  <c r="AP468" i="5"/>
  <c r="AO468" i="5"/>
  <c r="AN468" i="5"/>
  <c r="AM468" i="5"/>
  <c r="AL468" i="5"/>
  <c r="AK468" i="5"/>
  <c r="AD468" i="5"/>
  <c r="Z468" i="5"/>
  <c r="AJ468" i="5" s="1"/>
  <c r="Y468" i="5"/>
  <c r="N468" i="5"/>
  <c r="AW468" i="5" s="1"/>
  <c r="BE467" i="5"/>
  <c r="BA467" i="5"/>
  <c r="AV467" i="5"/>
  <c r="AU467" i="5"/>
  <c r="AT467" i="5"/>
  <c r="AS467" i="5"/>
  <c r="AR467" i="5"/>
  <c r="AQ467" i="5"/>
  <c r="AP467" i="5"/>
  <c r="AO467" i="5"/>
  <c r="AN467" i="5"/>
  <c r="AM467" i="5"/>
  <c r="AL467" i="5"/>
  <c r="AD467" i="5"/>
  <c r="Z467" i="5"/>
  <c r="AJ467" i="5" s="1"/>
  <c r="AK467" i="5" s="1"/>
  <c r="Y467" i="5"/>
  <c r="N467" i="5"/>
  <c r="AW467" i="5" s="1"/>
  <c r="BE466" i="5"/>
  <c r="BA466" i="5"/>
  <c r="AV466" i="5"/>
  <c r="AU466" i="5"/>
  <c r="AT466" i="5"/>
  <c r="AS466" i="5"/>
  <c r="AR466" i="5"/>
  <c r="AQ466" i="5"/>
  <c r="AP466" i="5"/>
  <c r="AO466" i="5"/>
  <c r="AN466" i="5"/>
  <c r="AM466" i="5"/>
  <c r="AL466" i="5"/>
  <c r="AD466" i="5"/>
  <c r="Z466" i="5"/>
  <c r="AJ466" i="5" s="1"/>
  <c r="AK466" i="5" s="1"/>
  <c r="Y466" i="5"/>
  <c r="N466" i="5"/>
  <c r="AW466" i="5" s="1"/>
  <c r="BE465" i="5"/>
  <c r="BA465" i="5"/>
  <c r="AV465" i="5"/>
  <c r="AU465" i="5"/>
  <c r="AT465" i="5"/>
  <c r="AS465" i="5"/>
  <c r="AR465" i="5"/>
  <c r="AQ465" i="5"/>
  <c r="AP465" i="5"/>
  <c r="AO465" i="5"/>
  <c r="AN465" i="5"/>
  <c r="AM465" i="5"/>
  <c r="AL465" i="5"/>
  <c r="AD465" i="5"/>
  <c r="Z465" i="5"/>
  <c r="AJ465" i="5" s="1"/>
  <c r="AK465" i="5" s="1"/>
  <c r="Y465" i="5"/>
  <c r="N465" i="5"/>
  <c r="AW465" i="5" s="1"/>
  <c r="BE464" i="5"/>
  <c r="BA464" i="5"/>
  <c r="AV464" i="5"/>
  <c r="AU464" i="5"/>
  <c r="AT464" i="5"/>
  <c r="AS464" i="5"/>
  <c r="AR464" i="5"/>
  <c r="AQ464" i="5"/>
  <c r="AP464" i="5"/>
  <c r="AO464" i="5"/>
  <c r="AN464" i="5"/>
  <c r="AM464" i="5"/>
  <c r="AL464" i="5"/>
  <c r="AD464" i="5"/>
  <c r="Z464" i="5"/>
  <c r="AJ464" i="5" s="1"/>
  <c r="AK464" i="5" s="1"/>
  <c r="Y464" i="5"/>
  <c r="N464" i="5"/>
  <c r="AW464" i="5" s="1"/>
  <c r="BE463" i="5"/>
  <c r="BA463" i="5"/>
  <c r="AV463" i="5"/>
  <c r="AU463" i="5"/>
  <c r="AT463" i="5"/>
  <c r="AS463" i="5"/>
  <c r="AR463" i="5"/>
  <c r="AQ463" i="5"/>
  <c r="AP463" i="5"/>
  <c r="AO463" i="5"/>
  <c r="AN463" i="5"/>
  <c r="AM463" i="5"/>
  <c r="AL463" i="5"/>
  <c r="AD463" i="5"/>
  <c r="Z463" i="5"/>
  <c r="AJ463" i="5" s="1"/>
  <c r="AK463" i="5" s="1"/>
  <c r="Y463" i="5"/>
  <c r="N463" i="5"/>
  <c r="AW463" i="5" s="1"/>
  <c r="BE462" i="5"/>
  <c r="BA462" i="5"/>
  <c r="AV462" i="5"/>
  <c r="AU462" i="5"/>
  <c r="AT462" i="5"/>
  <c r="AS462" i="5"/>
  <c r="AR462" i="5"/>
  <c r="AQ462" i="5"/>
  <c r="AP462" i="5"/>
  <c r="AO462" i="5"/>
  <c r="AN462" i="5"/>
  <c r="AM462" i="5"/>
  <c r="AL462" i="5"/>
  <c r="AD462" i="5"/>
  <c r="Z462" i="5"/>
  <c r="AJ462" i="5" s="1"/>
  <c r="AK462" i="5" s="1"/>
  <c r="Y462" i="5"/>
  <c r="N462" i="5"/>
  <c r="AW462" i="5" s="1"/>
  <c r="BE461" i="5"/>
  <c r="BA461" i="5"/>
  <c r="AV461" i="5"/>
  <c r="AU461" i="5"/>
  <c r="AT461" i="5"/>
  <c r="AS461" i="5"/>
  <c r="AR461" i="5"/>
  <c r="AQ461" i="5"/>
  <c r="AP461" i="5"/>
  <c r="AO461" i="5"/>
  <c r="AN461" i="5"/>
  <c r="AM461" i="5"/>
  <c r="AL461" i="5"/>
  <c r="AD461" i="5"/>
  <c r="Z461" i="5"/>
  <c r="AJ461" i="5" s="1"/>
  <c r="AK461" i="5" s="1"/>
  <c r="Y461" i="5"/>
  <c r="N461" i="5"/>
  <c r="AW461" i="5" s="1"/>
  <c r="BE460" i="5"/>
  <c r="BA460" i="5"/>
  <c r="AV460" i="5"/>
  <c r="AU460" i="5"/>
  <c r="AT460" i="5"/>
  <c r="AS460" i="5"/>
  <c r="AR460" i="5"/>
  <c r="AQ460" i="5"/>
  <c r="AP460" i="5"/>
  <c r="AO460" i="5"/>
  <c r="AN460" i="5"/>
  <c r="AM460" i="5"/>
  <c r="AL460" i="5"/>
  <c r="AK460" i="5"/>
  <c r="AD460" i="5"/>
  <c r="Z460" i="5"/>
  <c r="AJ460" i="5" s="1"/>
  <c r="Y460" i="5"/>
  <c r="N460" i="5"/>
  <c r="AW460" i="5" s="1"/>
  <c r="BE459" i="5"/>
  <c r="BA459" i="5"/>
  <c r="AV459" i="5"/>
  <c r="AU459" i="5"/>
  <c r="AT459" i="5"/>
  <c r="AS459" i="5"/>
  <c r="AR459" i="5"/>
  <c r="AQ459" i="5"/>
  <c r="AP459" i="5"/>
  <c r="AO459" i="5"/>
  <c r="AN459" i="5"/>
  <c r="AM459" i="5"/>
  <c r="AL459" i="5"/>
  <c r="AD459" i="5"/>
  <c r="Z459" i="5"/>
  <c r="AJ459" i="5" s="1"/>
  <c r="AK459" i="5" s="1"/>
  <c r="Y459" i="5"/>
  <c r="N459" i="5"/>
  <c r="AW459" i="5" s="1"/>
  <c r="BE458" i="5"/>
  <c r="BA458" i="5"/>
  <c r="AV458" i="5"/>
  <c r="AU458" i="5"/>
  <c r="AT458" i="5"/>
  <c r="AS458" i="5"/>
  <c r="AR458" i="5"/>
  <c r="AQ458" i="5"/>
  <c r="AP458" i="5"/>
  <c r="AO458" i="5"/>
  <c r="AN458" i="5"/>
  <c r="AM458" i="5"/>
  <c r="AL458" i="5"/>
  <c r="AD458" i="5"/>
  <c r="Z458" i="5"/>
  <c r="AJ458" i="5" s="1"/>
  <c r="AK458" i="5" s="1"/>
  <c r="Y458" i="5"/>
  <c r="N458" i="5"/>
  <c r="AW458" i="5" s="1"/>
  <c r="BE457" i="5"/>
  <c r="BA457" i="5"/>
  <c r="AV457" i="5"/>
  <c r="AU457" i="5"/>
  <c r="AT457" i="5"/>
  <c r="AS457" i="5"/>
  <c r="AR457" i="5"/>
  <c r="AQ457" i="5"/>
  <c r="AP457" i="5"/>
  <c r="AO457" i="5"/>
  <c r="AN457" i="5"/>
  <c r="AM457" i="5"/>
  <c r="AL457" i="5"/>
  <c r="AD457" i="5"/>
  <c r="Z457" i="5"/>
  <c r="AJ457" i="5" s="1"/>
  <c r="AK457" i="5" s="1"/>
  <c r="Y457" i="5"/>
  <c r="N457" i="5"/>
  <c r="AW457" i="5" s="1"/>
  <c r="BE456" i="5"/>
  <c r="BA456" i="5"/>
  <c r="AV456" i="5"/>
  <c r="AU456" i="5"/>
  <c r="AT456" i="5"/>
  <c r="AS456" i="5"/>
  <c r="AR456" i="5"/>
  <c r="AQ456" i="5"/>
  <c r="AP456" i="5"/>
  <c r="AO456" i="5"/>
  <c r="AN456" i="5"/>
  <c r="AM456" i="5"/>
  <c r="AL456" i="5"/>
  <c r="AK456" i="5"/>
  <c r="AD456" i="5"/>
  <c r="Z456" i="5"/>
  <c r="AJ456" i="5" s="1"/>
  <c r="Y456" i="5"/>
  <c r="N456" i="5"/>
  <c r="AW456" i="5" s="1"/>
  <c r="BE455" i="5"/>
  <c r="BA455" i="5"/>
  <c r="AV455" i="5"/>
  <c r="AU455" i="5"/>
  <c r="AT455" i="5"/>
  <c r="AS455" i="5"/>
  <c r="AR455" i="5"/>
  <c r="AQ455" i="5"/>
  <c r="AP455" i="5"/>
  <c r="AO455" i="5"/>
  <c r="AN455" i="5"/>
  <c r="AM455" i="5"/>
  <c r="AL455" i="5"/>
  <c r="AK455" i="5"/>
  <c r="AD455" i="5"/>
  <c r="Z455" i="5"/>
  <c r="AJ455" i="5" s="1"/>
  <c r="Y455" i="5"/>
  <c r="N455" i="5"/>
  <c r="AW455" i="5" s="1"/>
  <c r="BE454" i="5"/>
  <c r="BA454" i="5"/>
  <c r="AV454" i="5"/>
  <c r="AU454" i="5"/>
  <c r="AT454" i="5"/>
  <c r="AS454" i="5"/>
  <c r="AR454" i="5"/>
  <c r="AQ454" i="5"/>
  <c r="AP454" i="5"/>
  <c r="AO454" i="5"/>
  <c r="AN454" i="5"/>
  <c r="AM454" i="5"/>
  <c r="AL454" i="5"/>
  <c r="AD454" i="5"/>
  <c r="Z454" i="5"/>
  <c r="AJ454" i="5" s="1"/>
  <c r="AK454" i="5" s="1"/>
  <c r="Y454" i="5"/>
  <c r="N454" i="5"/>
  <c r="AW454" i="5" s="1"/>
  <c r="BE453" i="5"/>
  <c r="BA453" i="5"/>
  <c r="AV453" i="5"/>
  <c r="AU453" i="5"/>
  <c r="AT453" i="5"/>
  <c r="AS453" i="5"/>
  <c r="AR453" i="5"/>
  <c r="AQ453" i="5"/>
  <c r="AP453" i="5"/>
  <c r="AO453" i="5"/>
  <c r="AN453" i="5"/>
  <c r="AM453" i="5"/>
  <c r="AL453" i="5"/>
  <c r="AD453" i="5"/>
  <c r="Z453" i="5"/>
  <c r="AJ453" i="5" s="1"/>
  <c r="AK453" i="5" s="1"/>
  <c r="Y453" i="5"/>
  <c r="N453" i="5"/>
  <c r="AW453" i="5" s="1"/>
  <c r="BE452" i="5"/>
  <c r="BA452" i="5"/>
  <c r="AV452" i="5"/>
  <c r="AU452" i="5"/>
  <c r="AT452" i="5"/>
  <c r="AS452" i="5"/>
  <c r="AR452" i="5"/>
  <c r="AQ452" i="5"/>
  <c r="AP452" i="5"/>
  <c r="AO452" i="5"/>
  <c r="AN452" i="5"/>
  <c r="AM452" i="5"/>
  <c r="AL452" i="5"/>
  <c r="AD452" i="5"/>
  <c r="Z452" i="5"/>
  <c r="AJ452" i="5" s="1"/>
  <c r="AK452" i="5" s="1"/>
  <c r="Y452" i="5"/>
  <c r="N452" i="5"/>
  <c r="AW452" i="5" s="1"/>
  <c r="BE451" i="5"/>
  <c r="BA451" i="5"/>
  <c r="AV451" i="5"/>
  <c r="AU451" i="5"/>
  <c r="AT451" i="5"/>
  <c r="AS451" i="5"/>
  <c r="AR451" i="5"/>
  <c r="AQ451" i="5"/>
  <c r="AP451" i="5"/>
  <c r="AO451" i="5"/>
  <c r="AN451" i="5"/>
  <c r="AM451" i="5"/>
  <c r="AL451" i="5"/>
  <c r="AK451" i="5"/>
  <c r="AD451" i="5"/>
  <c r="Z451" i="5"/>
  <c r="AJ451" i="5" s="1"/>
  <c r="Y451" i="5"/>
  <c r="N451" i="5"/>
  <c r="AW451" i="5" s="1"/>
  <c r="BE450" i="5"/>
  <c r="BA450" i="5"/>
  <c r="AW450" i="5"/>
  <c r="AV450" i="5"/>
  <c r="AU450" i="5"/>
  <c r="AT450" i="5"/>
  <c r="AS450" i="5"/>
  <c r="AR450" i="5"/>
  <c r="AQ450" i="5"/>
  <c r="AP450" i="5"/>
  <c r="AO450" i="5"/>
  <c r="AN450" i="5"/>
  <c r="AM450" i="5"/>
  <c r="AL450" i="5"/>
  <c r="AD450" i="5"/>
  <c r="Z450" i="5"/>
  <c r="Y450" i="5"/>
  <c r="N450" i="5"/>
  <c r="BE449" i="5"/>
  <c r="BG449" i="5" s="1"/>
  <c r="BA449" i="5"/>
  <c r="BC449" i="5" s="1"/>
  <c r="AV449" i="5"/>
  <c r="AU449" i="5"/>
  <c r="AT449" i="5"/>
  <c r="AS449" i="5"/>
  <c r="AR449" i="5"/>
  <c r="AQ449" i="5"/>
  <c r="AP449" i="5"/>
  <c r="AO449" i="5"/>
  <c r="AN449" i="5"/>
  <c r="AM449" i="5"/>
  <c r="AL449" i="5"/>
  <c r="AD449" i="5"/>
  <c r="Z449" i="5"/>
  <c r="Y449" i="5"/>
  <c r="N449" i="5"/>
  <c r="AW449" i="5" s="1"/>
  <c r="BG448" i="5"/>
  <c r="BE448" i="5"/>
  <c r="BA448" i="5"/>
  <c r="AW448" i="5"/>
  <c r="AY448" i="5" s="1"/>
  <c r="AV448" i="5"/>
  <c r="AU448" i="5"/>
  <c r="AT448" i="5"/>
  <c r="AS448" i="5"/>
  <c r="AR448" i="5"/>
  <c r="AQ448" i="5"/>
  <c r="AP448" i="5"/>
  <c r="AO448" i="5"/>
  <c r="AN448" i="5"/>
  <c r="AM448" i="5"/>
  <c r="AL448" i="5"/>
  <c r="AD448" i="5"/>
  <c r="Z448" i="5"/>
  <c r="Y448" i="5"/>
  <c r="N448" i="5"/>
  <c r="BG447" i="5"/>
  <c r="BE447" i="5"/>
  <c r="BC447" i="5"/>
  <c r="BA447" i="5"/>
  <c r="AY447" i="5"/>
  <c r="AV447" i="5"/>
  <c r="AU447" i="5"/>
  <c r="AT447" i="5"/>
  <c r="AS447" i="5"/>
  <c r="AR447" i="5"/>
  <c r="AQ447" i="5"/>
  <c r="AP447" i="5"/>
  <c r="AO447" i="5"/>
  <c r="AN447" i="5"/>
  <c r="AM447" i="5"/>
  <c r="AL447" i="5"/>
  <c r="AD447" i="5"/>
  <c r="Z447" i="5"/>
  <c r="Y447" i="5"/>
  <c r="N447" i="5"/>
  <c r="AW447" i="5" s="1"/>
  <c r="BE446" i="5"/>
  <c r="BA446" i="5"/>
  <c r="BC446" i="5" s="1"/>
  <c r="AW446" i="5"/>
  <c r="AV446" i="5"/>
  <c r="AU446" i="5"/>
  <c r="AT446" i="5"/>
  <c r="AS446" i="5"/>
  <c r="AR446" i="5"/>
  <c r="AQ446" i="5"/>
  <c r="AP446" i="5"/>
  <c r="AO446" i="5"/>
  <c r="AN446" i="5"/>
  <c r="AM446" i="5"/>
  <c r="AL446" i="5"/>
  <c r="AD446" i="5"/>
  <c r="Z446" i="5"/>
  <c r="Y446" i="5"/>
  <c r="N446" i="5"/>
  <c r="BG445" i="5"/>
  <c r="BE445" i="5"/>
  <c r="BC445" i="5"/>
  <c r="BA445" i="5"/>
  <c r="AV445" i="5"/>
  <c r="AU445" i="5"/>
  <c r="AT445" i="5"/>
  <c r="AS445" i="5"/>
  <c r="AR445" i="5"/>
  <c r="AQ445" i="5"/>
  <c r="AP445" i="5"/>
  <c r="AO445" i="5"/>
  <c r="AN445" i="5"/>
  <c r="AM445" i="5"/>
  <c r="AL445" i="5"/>
  <c r="AD445" i="5"/>
  <c r="Z445" i="5"/>
  <c r="Y445" i="5"/>
  <c r="N445" i="5"/>
  <c r="AW445" i="5" s="1"/>
  <c r="BE444" i="5"/>
  <c r="BG444" i="5" s="1"/>
  <c r="BA444" i="5"/>
  <c r="AV444" i="5"/>
  <c r="AU444" i="5"/>
  <c r="AT444" i="5"/>
  <c r="AS444" i="5"/>
  <c r="AR444" i="5"/>
  <c r="AQ444" i="5"/>
  <c r="AP444" i="5"/>
  <c r="AO444" i="5"/>
  <c r="AN444" i="5"/>
  <c r="AM444" i="5"/>
  <c r="AL444" i="5"/>
  <c r="AD444" i="5"/>
  <c r="Z444" i="5"/>
  <c r="Y444" i="5"/>
  <c r="N444" i="5"/>
  <c r="AW444" i="5" s="1"/>
  <c r="AY444" i="5" s="1"/>
  <c r="BE443" i="5"/>
  <c r="BG443" i="5" s="1"/>
  <c r="BA443" i="5"/>
  <c r="BC443" i="5" s="1"/>
  <c r="AW443" i="5"/>
  <c r="AY443" i="5" s="1"/>
  <c r="AV443" i="5"/>
  <c r="AU443" i="5"/>
  <c r="AT443" i="5"/>
  <c r="AS443" i="5"/>
  <c r="AR443" i="5"/>
  <c r="AQ443" i="5"/>
  <c r="AP443" i="5"/>
  <c r="AO443" i="5"/>
  <c r="AN443" i="5"/>
  <c r="AM443" i="5"/>
  <c r="AL443" i="5"/>
  <c r="AD443" i="5"/>
  <c r="Z443" i="5"/>
  <c r="Y443" i="5"/>
  <c r="N443" i="5"/>
  <c r="BE442" i="5"/>
  <c r="BA442" i="5"/>
  <c r="BC442" i="5" s="1"/>
  <c r="AV442" i="5"/>
  <c r="AU442" i="5"/>
  <c r="AT442" i="5"/>
  <c r="AS442" i="5"/>
  <c r="AR442" i="5"/>
  <c r="AQ442" i="5"/>
  <c r="AP442" i="5"/>
  <c r="AO442" i="5"/>
  <c r="AN442" i="5"/>
  <c r="AM442" i="5"/>
  <c r="AL442" i="5"/>
  <c r="AD442" i="5"/>
  <c r="Z442" i="5"/>
  <c r="Y442" i="5"/>
  <c r="N442" i="5"/>
  <c r="AW442" i="5" s="1"/>
  <c r="BE441" i="5"/>
  <c r="BG441" i="5" s="1"/>
  <c r="BA441" i="5"/>
  <c r="BC441" i="5" s="1"/>
  <c r="AV441" i="5"/>
  <c r="AU441" i="5"/>
  <c r="AT441" i="5"/>
  <c r="AS441" i="5"/>
  <c r="AR441" i="5"/>
  <c r="AQ441" i="5"/>
  <c r="AP441" i="5"/>
  <c r="AO441" i="5"/>
  <c r="AN441" i="5"/>
  <c r="AM441" i="5"/>
  <c r="AL441" i="5"/>
  <c r="AD441" i="5"/>
  <c r="Z441" i="5"/>
  <c r="Y441" i="5"/>
  <c r="N441" i="5"/>
  <c r="AW441" i="5" s="1"/>
  <c r="BG440" i="5"/>
  <c r="BE440" i="5"/>
  <c r="BA440" i="5"/>
  <c r="AV440" i="5"/>
  <c r="AU440" i="5"/>
  <c r="AT440" i="5"/>
  <c r="AS440" i="5"/>
  <c r="AR440" i="5"/>
  <c r="AQ440" i="5"/>
  <c r="AP440" i="5"/>
  <c r="AO440" i="5"/>
  <c r="AN440" i="5"/>
  <c r="AM440" i="5"/>
  <c r="AL440" i="5"/>
  <c r="AD440" i="5"/>
  <c r="Z440" i="5"/>
  <c r="Y440" i="5"/>
  <c r="N440" i="5"/>
  <c r="AW440" i="5" s="1"/>
  <c r="AY440" i="5" s="1"/>
  <c r="BE439" i="5"/>
  <c r="BG439" i="5" s="1"/>
  <c r="BA439" i="5"/>
  <c r="BC439" i="5" s="1"/>
  <c r="AV439" i="5"/>
  <c r="AU439" i="5"/>
  <c r="AT439" i="5"/>
  <c r="AS439" i="5"/>
  <c r="AR439" i="5"/>
  <c r="AQ439" i="5"/>
  <c r="AP439" i="5"/>
  <c r="AO439" i="5"/>
  <c r="AN439" i="5"/>
  <c r="AM439" i="5"/>
  <c r="AL439" i="5"/>
  <c r="AD439" i="5"/>
  <c r="Z439" i="5"/>
  <c r="Y439" i="5"/>
  <c r="N439" i="5"/>
  <c r="AW439" i="5" s="1"/>
  <c r="AY439" i="5" s="1"/>
  <c r="BE438" i="5"/>
  <c r="BC438" i="5"/>
  <c r="BA438" i="5"/>
  <c r="AV438" i="5"/>
  <c r="AU438" i="5"/>
  <c r="AT438" i="5"/>
  <c r="AS438" i="5"/>
  <c r="AR438" i="5"/>
  <c r="AQ438" i="5"/>
  <c r="AP438" i="5"/>
  <c r="AO438" i="5"/>
  <c r="AN438" i="5"/>
  <c r="AM438" i="5"/>
  <c r="AL438" i="5"/>
  <c r="AD438" i="5"/>
  <c r="Z438" i="5"/>
  <c r="Y438" i="5"/>
  <c r="N438" i="5"/>
  <c r="AW438" i="5" s="1"/>
  <c r="BE437" i="5"/>
  <c r="BG437" i="5" s="1"/>
  <c r="BC437" i="5"/>
  <c r="BA437" i="5"/>
  <c r="AV437" i="5"/>
  <c r="AU437" i="5"/>
  <c r="AT437" i="5"/>
  <c r="AS437" i="5"/>
  <c r="AR437" i="5"/>
  <c r="AQ437" i="5"/>
  <c r="AP437" i="5"/>
  <c r="AO437" i="5"/>
  <c r="AN437" i="5"/>
  <c r="AM437" i="5"/>
  <c r="AL437" i="5"/>
  <c r="AD437" i="5"/>
  <c r="Z437" i="5"/>
  <c r="Y437" i="5"/>
  <c r="N437" i="5"/>
  <c r="AW437" i="5" s="1"/>
  <c r="BE436" i="5"/>
  <c r="BG436" i="5" s="1"/>
  <c r="BA436" i="5"/>
  <c r="AV436" i="5"/>
  <c r="AU436" i="5"/>
  <c r="AT436" i="5"/>
  <c r="AS436" i="5"/>
  <c r="AR436" i="5"/>
  <c r="AQ436" i="5"/>
  <c r="AP436" i="5"/>
  <c r="AO436" i="5"/>
  <c r="AN436" i="5"/>
  <c r="AM436" i="5"/>
  <c r="AL436" i="5"/>
  <c r="AD436" i="5"/>
  <c r="Z436" i="5"/>
  <c r="Y436" i="5"/>
  <c r="N436" i="5"/>
  <c r="AW436" i="5" s="1"/>
  <c r="AY436" i="5" s="1"/>
  <c r="BG435" i="5"/>
  <c r="BE435" i="5"/>
  <c r="BA435" i="5"/>
  <c r="BC435" i="5" s="1"/>
  <c r="AW435" i="5"/>
  <c r="AY435" i="5" s="1"/>
  <c r="AV435" i="5"/>
  <c r="AU435" i="5"/>
  <c r="AT435" i="5"/>
  <c r="AS435" i="5"/>
  <c r="AR435" i="5"/>
  <c r="AQ435" i="5"/>
  <c r="AP435" i="5"/>
  <c r="AO435" i="5"/>
  <c r="AN435" i="5"/>
  <c r="AM435" i="5"/>
  <c r="AL435" i="5"/>
  <c r="AD435" i="5"/>
  <c r="Z435" i="5"/>
  <c r="Y435" i="5"/>
  <c r="N435" i="5"/>
  <c r="BE434" i="5"/>
  <c r="BA434" i="5"/>
  <c r="BC434" i="5" s="1"/>
  <c r="AV434" i="5"/>
  <c r="AU434" i="5"/>
  <c r="AT434" i="5"/>
  <c r="AS434" i="5"/>
  <c r="AR434" i="5"/>
  <c r="AQ434" i="5"/>
  <c r="AP434" i="5"/>
  <c r="AO434" i="5"/>
  <c r="AN434" i="5"/>
  <c r="AM434" i="5"/>
  <c r="AL434" i="5"/>
  <c r="AD434" i="5"/>
  <c r="Z434" i="5"/>
  <c r="Y434" i="5"/>
  <c r="N434" i="5"/>
  <c r="AW434" i="5" s="1"/>
  <c r="BE433" i="5"/>
  <c r="BG433" i="5" s="1"/>
  <c r="BA433" i="5"/>
  <c r="BC433" i="5" s="1"/>
  <c r="AV433" i="5"/>
  <c r="AU433" i="5"/>
  <c r="AT433" i="5"/>
  <c r="AS433" i="5"/>
  <c r="AR433" i="5"/>
  <c r="AQ433" i="5"/>
  <c r="AP433" i="5"/>
  <c r="AO433" i="5"/>
  <c r="AN433" i="5"/>
  <c r="AM433" i="5"/>
  <c r="AL433" i="5"/>
  <c r="AD433" i="5"/>
  <c r="Z433" i="5"/>
  <c r="Y433" i="5"/>
  <c r="N433" i="5"/>
  <c r="AW433" i="5" s="1"/>
  <c r="BE432" i="5"/>
  <c r="BG432" i="5" s="1"/>
  <c r="BA432" i="5"/>
  <c r="AW432" i="5"/>
  <c r="AY432" i="5" s="1"/>
  <c r="AV432" i="5"/>
  <c r="AU432" i="5"/>
  <c r="AT432" i="5"/>
  <c r="AS432" i="5"/>
  <c r="AR432" i="5"/>
  <c r="AQ432" i="5"/>
  <c r="AP432" i="5"/>
  <c r="AO432" i="5"/>
  <c r="AN432" i="5"/>
  <c r="AM432" i="5"/>
  <c r="AL432" i="5"/>
  <c r="AD432" i="5"/>
  <c r="Z432" i="5"/>
  <c r="Y432" i="5"/>
  <c r="N432" i="5"/>
  <c r="BG431" i="5"/>
  <c r="BE431" i="5"/>
  <c r="BA431" i="5"/>
  <c r="BC431" i="5" s="1"/>
  <c r="AV431" i="5"/>
  <c r="AU431" i="5"/>
  <c r="AT431" i="5"/>
  <c r="AS431" i="5"/>
  <c r="AR431" i="5"/>
  <c r="AQ431" i="5"/>
  <c r="AP431" i="5"/>
  <c r="AO431" i="5"/>
  <c r="AN431" i="5"/>
  <c r="AM431" i="5"/>
  <c r="AL431" i="5"/>
  <c r="AD431" i="5"/>
  <c r="Z431" i="5"/>
  <c r="Y431" i="5"/>
  <c r="N431" i="5"/>
  <c r="AW431" i="5" s="1"/>
  <c r="AY431" i="5" s="1"/>
  <c r="BE430" i="5"/>
  <c r="BC430" i="5"/>
  <c r="BA430" i="5"/>
  <c r="AW430" i="5"/>
  <c r="AV430" i="5"/>
  <c r="AU430" i="5"/>
  <c r="AT430" i="5"/>
  <c r="AS430" i="5"/>
  <c r="AR430" i="5"/>
  <c r="AQ430" i="5"/>
  <c r="AP430" i="5"/>
  <c r="AO430" i="5"/>
  <c r="AN430" i="5"/>
  <c r="AM430" i="5"/>
  <c r="AL430" i="5"/>
  <c r="AD430" i="5"/>
  <c r="Z430" i="5"/>
  <c r="Y430" i="5"/>
  <c r="N430" i="5"/>
  <c r="BG429" i="5"/>
  <c r="BE429" i="5"/>
  <c r="BA429" i="5"/>
  <c r="BC429" i="5" s="1"/>
  <c r="AV429" i="5"/>
  <c r="AU429" i="5"/>
  <c r="AT429" i="5"/>
  <c r="AS429" i="5"/>
  <c r="AR429" i="5"/>
  <c r="AQ429" i="5"/>
  <c r="AP429" i="5"/>
  <c r="AO429" i="5"/>
  <c r="AN429" i="5"/>
  <c r="AM429" i="5"/>
  <c r="AL429" i="5"/>
  <c r="AD429" i="5"/>
  <c r="Z429" i="5"/>
  <c r="Y429" i="5"/>
  <c r="N429" i="5"/>
  <c r="AW429" i="5" s="1"/>
  <c r="BE428" i="5"/>
  <c r="BG428" i="5" s="1"/>
  <c r="BA428" i="5"/>
  <c r="AY428" i="5"/>
  <c r="AV428" i="5"/>
  <c r="AU428" i="5"/>
  <c r="AT428" i="5"/>
  <c r="AS428" i="5"/>
  <c r="AR428" i="5"/>
  <c r="AQ428" i="5"/>
  <c r="AP428" i="5"/>
  <c r="AO428" i="5"/>
  <c r="AN428" i="5"/>
  <c r="AM428" i="5"/>
  <c r="AL428" i="5"/>
  <c r="AD428" i="5"/>
  <c r="Z428" i="5"/>
  <c r="Y428" i="5"/>
  <c r="N428" i="5"/>
  <c r="AW428" i="5" s="1"/>
  <c r="BE427" i="5"/>
  <c r="BG427" i="5" s="1"/>
  <c r="BA427" i="5"/>
  <c r="BC427" i="5" s="1"/>
  <c r="AW427" i="5"/>
  <c r="AY427" i="5" s="1"/>
  <c r="AV427" i="5"/>
  <c r="AU427" i="5"/>
  <c r="AT427" i="5"/>
  <c r="AS427" i="5"/>
  <c r="AR427" i="5"/>
  <c r="AQ427" i="5"/>
  <c r="AP427" i="5"/>
  <c r="AO427" i="5"/>
  <c r="AN427" i="5"/>
  <c r="AM427" i="5"/>
  <c r="AL427" i="5"/>
  <c r="AD427" i="5"/>
  <c r="Z427" i="5"/>
  <c r="Y427" i="5"/>
  <c r="N427" i="5"/>
  <c r="BE426" i="5"/>
  <c r="BC426" i="5"/>
  <c r="BA426" i="5"/>
  <c r="AV426" i="5"/>
  <c r="AU426" i="5"/>
  <c r="AT426" i="5"/>
  <c r="AS426" i="5"/>
  <c r="AR426" i="5"/>
  <c r="AQ426" i="5"/>
  <c r="AP426" i="5"/>
  <c r="AO426" i="5"/>
  <c r="AN426" i="5"/>
  <c r="AM426" i="5"/>
  <c r="AL426" i="5"/>
  <c r="AD426" i="5"/>
  <c r="Z426" i="5"/>
  <c r="Y426" i="5"/>
  <c r="N426" i="5"/>
  <c r="AW426" i="5" s="1"/>
  <c r="BE425" i="5"/>
  <c r="BG425" i="5" s="1"/>
  <c r="BA425" i="5"/>
  <c r="BC425" i="5" s="1"/>
  <c r="AV425" i="5"/>
  <c r="AU425" i="5"/>
  <c r="AT425" i="5"/>
  <c r="AS425" i="5"/>
  <c r="AR425" i="5"/>
  <c r="AQ425" i="5"/>
  <c r="AP425" i="5"/>
  <c r="AO425" i="5"/>
  <c r="AN425" i="5"/>
  <c r="AM425" i="5"/>
  <c r="AL425" i="5"/>
  <c r="AD425" i="5"/>
  <c r="Z425" i="5"/>
  <c r="Y425" i="5"/>
  <c r="N425" i="5"/>
  <c r="AW425" i="5" s="1"/>
  <c r="BE424" i="5"/>
  <c r="BG424" i="5" s="1"/>
  <c r="BA424" i="5"/>
  <c r="AW424" i="5"/>
  <c r="AY424" i="5" s="1"/>
  <c r="AV424" i="5"/>
  <c r="AU424" i="5"/>
  <c r="AT424" i="5"/>
  <c r="AS424" i="5"/>
  <c r="AR424" i="5"/>
  <c r="AQ424" i="5"/>
  <c r="AP424" i="5"/>
  <c r="AO424" i="5"/>
  <c r="AN424" i="5"/>
  <c r="AM424" i="5"/>
  <c r="AL424" i="5"/>
  <c r="AD424" i="5"/>
  <c r="Z424" i="5"/>
  <c r="Y424" i="5"/>
  <c r="N424" i="5"/>
  <c r="BG423" i="5"/>
  <c r="BE423" i="5"/>
  <c r="BC423" i="5"/>
  <c r="BA423" i="5"/>
  <c r="AV423" i="5"/>
  <c r="AU423" i="5"/>
  <c r="AT423" i="5"/>
  <c r="AS423" i="5"/>
  <c r="AR423" i="5"/>
  <c r="AQ423" i="5"/>
  <c r="AP423" i="5"/>
  <c r="AO423" i="5"/>
  <c r="AN423" i="5"/>
  <c r="AM423" i="5"/>
  <c r="AL423" i="5"/>
  <c r="AD423" i="5"/>
  <c r="Z423" i="5"/>
  <c r="Y423" i="5"/>
  <c r="N423" i="5"/>
  <c r="AW423" i="5" s="1"/>
  <c r="AY423" i="5" s="1"/>
  <c r="BE422" i="5"/>
  <c r="BC422" i="5"/>
  <c r="BA422" i="5"/>
  <c r="AV422" i="5"/>
  <c r="AU422" i="5"/>
  <c r="AT422" i="5"/>
  <c r="AS422" i="5"/>
  <c r="AR422" i="5"/>
  <c r="AQ422" i="5"/>
  <c r="AP422" i="5"/>
  <c r="AO422" i="5"/>
  <c r="AN422" i="5"/>
  <c r="AM422" i="5"/>
  <c r="AL422" i="5"/>
  <c r="AD422" i="5"/>
  <c r="Z422" i="5"/>
  <c r="Y422" i="5"/>
  <c r="N422" i="5"/>
  <c r="AW422" i="5" s="1"/>
  <c r="BG421" i="5"/>
  <c r="BE421" i="5"/>
  <c r="BC421" i="5"/>
  <c r="BA421" i="5"/>
  <c r="AV421" i="5"/>
  <c r="AU421" i="5"/>
  <c r="AT421" i="5"/>
  <c r="AS421" i="5"/>
  <c r="AR421" i="5"/>
  <c r="AQ421" i="5"/>
  <c r="AP421" i="5"/>
  <c r="AO421" i="5"/>
  <c r="AN421" i="5"/>
  <c r="AM421" i="5"/>
  <c r="AL421" i="5"/>
  <c r="AD421" i="5"/>
  <c r="Z421" i="5"/>
  <c r="Y421" i="5"/>
  <c r="N421" i="5"/>
  <c r="AW421" i="5" s="1"/>
  <c r="BE420" i="5"/>
  <c r="BG420" i="5" s="1"/>
  <c r="BA420" i="5"/>
  <c r="AW420" i="5"/>
  <c r="AY420" i="5" s="1"/>
  <c r="AV420" i="5"/>
  <c r="AU420" i="5"/>
  <c r="AT420" i="5"/>
  <c r="AS420" i="5"/>
  <c r="AR420" i="5"/>
  <c r="AQ420" i="5"/>
  <c r="AP420" i="5"/>
  <c r="AO420" i="5"/>
  <c r="AN420" i="5"/>
  <c r="AM420" i="5"/>
  <c r="AL420" i="5"/>
  <c r="AD420" i="5"/>
  <c r="Z420" i="5"/>
  <c r="Y420" i="5"/>
  <c r="N420" i="5"/>
  <c r="BE419" i="5"/>
  <c r="BG419" i="5" s="1"/>
  <c r="BA419" i="5"/>
  <c r="BC419" i="5" s="1"/>
  <c r="AV419" i="5"/>
  <c r="AU419" i="5"/>
  <c r="AT419" i="5"/>
  <c r="AS419" i="5"/>
  <c r="AR419" i="5"/>
  <c r="AQ419" i="5"/>
  <c r="AP419" i="5"/>
  <c r="AO419" i="5"/>
  <c r="AN419" i="5"/>
  <c r="AM419" i="5"/>
  <c r="AL419" i="5"/>
  <c r="AD419" i="5"/>
  <c r="Z419" i="5"/>
  <c r="Y419" i="5"/>
  <c r="N419" i="5"/>
  <c r="AW419" i="5" s="1"/>
  <c r="AY419" i="5" s="1"/>
  <c r="BE418" i="5"/>
  <c r="BA418" i="5"/>
  <c r="BC418" i="5" s="1"/>
  <c r="AW418" i="5"/>
  <c r="AV418" i="5"/>
  <c r="AU418" i="5"/>
  <c r="AT418" i="5"/>
  <c r="AS418" i="5"/>
  <c r="AR418" i="5"/>
  <c r="AQ418" i="5"/>
  <c r="AP418" i="5"/>
  <c r="AO418" i="5"/>
  <c r="AN418" i="5"/>
  <c r="AM418" i="5"/>
  <c r="AL418" i="5"/>
  <c r="AD418" i="5"/>
  <c r="Z418" i="5"/>
  <c r="Y418" i="5"/>
  <c r="N418" i="5"/>
  <c r="BG417" i="5"/>
  <c r="BE417" i="5"/>
  <c r="BA417" i="5"/>
  <c r="BC417" i="5" s="1"/>
  <c r="AV417" i="5"/>
  <c r="AU417" i="5"/>
  <c r="AT417" i="5"/>
  <c r="AS417" i="5"/>
  <c r="AR417" i="5"/>
  <c r="AQ417" i="5"/>
  <c r="AP417" i="5"/>
  <c r="AO417" i="5"/>
  <c r="AN417" i="5"/>
  <c r="AM417" i="5"/>
  <c r="AL417" i="5"/>
  <c r="AD417" i="5"/>
  <c r="Z417" i="5"/>
  <c r="Y417" i="5"/>
  <c r="N417" i="5"/>
  <c r="AW417" i="5" s="1"/>
  <c r="BG416" i="5"/>
  <c r="BE416" i="5"/>
  <c r="BA416" i="5"/>
  <c r="AW416" i="5"/>
  <c r="AY416" i="5" s="1"/>
  <c r="AV416" i="5"/>
  <c r="AU416" i="5"/>
  <c r="AT416" i="5"/>
  <c r="AS416" i="5"/>
  <c r="AR416" i="5"/>
  <c r="AQ416" i="5"/>
  <c r="AP416" i="5"/>
  <c r="AO416" i="5"/>
  <c r="AN416" i="5"/>
  <c r="AM416" i="5"/>
  <c r="AL416" i="5"/>
  <c r="AD416" i="5"/>
  <c r="Z416" i="5"/>
  <c r="Y416" i="5"/>
  <c r="N416" i="5"/>
  <c r="BG415" i="5"/>
  <c r="BE415" i="5"/>
  <c r="BC415" i="5"/>
  <c r="BA415" i="5"/>
  <c r="AV415" i="5"/>
  <c r="AU415" i="5"/>
  <c r="AT415" i="5"/>
  <c r="AS415" i="5"/>
  <c r="AR415" i="5"/>
  <c r="AQ415" i="5"/>
  <c r="AP415" i="5"/>
  <c r="AO415" i="5"/>
  <c r="AN415" i="5"/>
  <c r="AM415" i="5"/>
  <c r="AL415" i="5"/>
  <c r="AD415" i="5"/>
  <c r="Z415" i="5"/>
  <c r="Y415" i="5"/>
  <c r="N415" i="5"/>
  <c r="AW415" i="5" s="1"/>
  <c r="AY415" i="5" s="1"/>
  <c r="BE414" i="5"/>
  <c r="BA414" i="5"/>
  <c r="BC414" i="5" s="1"/>
  <c r="AW414" i="5"/>
  <c r="AV414" i="5"/>
  <c r="AU414" i="5"/>
  <c r="AT414" i="5"/>
  <c r="AS414" i="5"/>
  <c r="AR414" i="5"/>
  <c r="AQ414" i="5"/>
  <c r="AP414" i="5"/>
  <c r="AO414" i="5"/>
  <c r="AN414" i="5"/>
  <c r="AM414" i="5"/>
  <c r="AL414" i="5"/>
  <c r="AD414" i="5"/>
  <c r="Z414" i="5"/>
  <c r="Y414" i="5"/>
  <c r="N414" i="5"/>
  <c r="BE413" i="5"/>
  <c r="BG413" i="5" s="1"/>
  <c r="BC413" i="5"/>
  <c r="BA413" i="5"/>
  <c r="AV413" i="5"/>
  <c r="AU413" i="5"/>
  <c r="AT413" i="5"/>
  <c r="AS413" i="5"/>
  <c r="AR413" i="5"/>
  <c r="AQ413" i="5"/>
  <c r="AP413" i="5"/>
  <c r="AO413" i="5"/>
  <c r="AN413" i="5"/>
  <c r="AM413" i="5"/>
  <c r="AL413" i="5"/>
  <c r="AD413" i="5"/>
  <c r="Z413" i="5"/>
  <c r="Y413" i="5"/>
  <c r="N413" i="5"/>
  <c r="AW413" i="5" s="1"/>
  <c r="BE412" i="5"/>
  <c r="BG412" i="5" s="1"/>
  <c r="BA412" i="5"/>
  <c r="AV412" i="5"/>
  <c r="AU412" i="5"/>
  <c r="AT412" i="5"/>
  <c r="AS412" i="5"/>
  <c r="AR412" i="5"/>
  <c r="AQ412" i="5"/>
  <c r="AP412" i="5"/>
  <c r="AO412" i="5"/>
  <c r="AN412" i="5"/>
  <c r="AM412" i="5"/>
  <c r="AL412" i="5"/>
  <c r="AD412" i="5"/>
  <c r="Z412" i="5"/>
  <c r="Y412" i="5"/>
  <c r="N412" i="5"/>
  <c r="AW412" i="5" s="1"/>
  <c r="AY412" i="5" s="1"/>
  <c r="BE411" i="5"/>
  <c r="BG411" i="5" s="1"/>
  <c r="BC411" i="5"/>
  <c r="BA411" i="5"/>
  <c r="AW411" i="5"/>
  <c r="AY411" i="5" s="1"/>
  <c r="AV411" i="5"/>
  <c r="AU411" i="5"/>
  <c r="AT411" i="5"/>
  <c r="AS411" i="5"/>
  <c r="AR411" i="5"/>
  <c r="AQ411" i="5"/>
  <c r="AP411" i="5"/>
  <c r="AO411" i="5"/>
  <c r="AN411" i="5"/>
  <c r="AM411" i="5"/>
  <c r="AL411" i="5"/>
  <c r="AD411" i="5"/>
  <c r="Z411" i="5"/>
  <c r="Y411" i="5"/>
  <c r="N411" i="5"/>
  <c r="BE410" i="5"/>
  <c r="BA410" i="5"/>
  <c r="BC410" i="5" s="1"/>
  <c r="AV410" i="5"/>
  <c r="AU410" i="5"/>
  <c r="AT410" i="5"/>
  <c r="AS410" i="5"/>
  <c r="AR410" i="5"/>
  <c r="AQ410" i="5"/>
  <c r="AP410" i="5"/>
  <c r="AO410" i="5"/>
  <c r="AN410" i="5"/>
  <c r="AM410" i="5"/>
  <c r="AL410" i="5"/>
  <c r="AD410" i="5"/>
  <c r="Z410" i="5"/>
  <c r="Y410" i="5"/>
  <c r="N410" i="5"/>
  <c r="AW410" i="5" s="1"/>
  <c r="BE409" i="5"/>
  <c r="BG409" i="5" s="1"/>
  <c r="BA409" i="5"/>
  <c r="BC409" i="5" s="1"/>
  <c r="AV409" i="5"/>
  <c r="AU409" i="5"/>
  <c r="AT409" i="5"/>
  <c r="AS409" i="5"/>
  <c r="AR409" i="5"/>
  <c r="AQ409" i="5"/>
  <c r="AP409" i="5"/>
  <c r="AO409" i="5"/>
  <c r="AN409" i="5"/>
  <c r="AM409" i="5"/>
  <c r="AL409" i="5"/>
  <c r="AD409" i="5"/>
  <c r="Z409" i="5"/>
  <c r="Y409" i="5"/>
  <c r="N409" i="5"/>
  <c r="AW409" i="5" s="1"/>
  <c r="BG408" i="5"/>
  <c r="BE408" i="5"/>
  <c r="BA408" i="5"/>
  <c r="AV408" i="5"/>
  <c r="AU408" i="5"/>
  <c r="AT408" i="5"/>
  <c r="AS408" i="5"/>
  <c r="AR408" i="5"/>
  <c r="AQ408" i="5"/>
  <c r="AP408" i="5"/>
  <c r="AO408" i="5"/>
  <c r="AN408" i="5"/>
  <c r="AM408" i="5"/>
  <c r="AL408" i="5"/>
  <c r="AD408" i="5"/>
  <c r="Z408" i="5"/>
  <c r="Y408" i="5"/>
  <c r="N408" i="5"/>
  <c r="AW408" i="5" s="1"/>
  <c r="AY408" i="5" s="1"/>
  <c r="BG407" i="5"/>
  <c r="BE407" i="5"/>
  <c r="BA407" i="5"/>
  <c r="BC407" i="5" s="1"/>
  <c r="AV407" i="5"/>
  <c r="AU407" i="5"/>
  <c r="AT407" i="5"/>
  <c r="AS407" i="5"/>
  <c r="AR407" i="5"/>
  <c r="AQ407" i="5"/>
  <c r="AP407" i="5"/>
  <c r="AO407" i="5"/>
  <c r="AN407" i="5"/>
  <c r="AM407" i="5"/>
  <c r="AL407" i="5"/>
  <c r="AD407" i="5"/>
  <c r="Z407" i="5"/>
  <c r="Y407" i="5"/>
  <c r="N407" i="5"/>
  <c r="AW407" i="5" s="1"/>
  <c r="AY407" i="5" s="1"/>
  <c r="BE406" i="5"/>
  <c r="BC406" i="5"/>
  <c r="BA406" i="5"/>
  <c r="AV406" i="5"/>
  <c r="AU406" i="5"/>
  <c r="AT406" i="5"/>
  <c r="AS406" i="5"/>
  <c r="AR406" i="5"/>
  <c r="AQ406" i="5"/>
  <c r="AP406" i="5"/>
  <c r="AO406" i="5"/>
  <c r="AN406" i="5"/>
  <c r="AM406" i="5"/>
  <c r="AL406" i="5"/>
  <c r="AD406" i="5"/>
  <c r="Z406" i="5"/>
  <c r="Y406" i="5"/>
  <c r="N406" i="5"/>
  <c r="AW406" i="5" s="1"/>
  <c r="BE405" i="5"/>
  <c r="BG405" i="5" s="1"/>
  <c r="BC405" i="5"/>
  <c r="BA405" i="5"/>
  <c r="AV405" i="5"/>
  <c r="AU405" i="5"/>
  <c r="AT405" i="5"/>
  <c r="AS405" i="5"/>
  <c r="AR405" i="5"/>
  <c r="AQ405" i="5"/>
  <c r="AP405" i="5"/>
  <c r="AO405" i="5"/>
  <c r="AN405" i="5"/>
  <c r="AM405" i="5"/>
  <c r="AL405" i="5"/>
  <c r="AD405" i="5"/>
  <c r="Z405" i="5"/>
  <c r="Y405" i="5"/>
  <c r="N405" i="5"/>
  <c r="AW405" i="5" s="1"/>
  <c r="BE404" i="5"/>
  <c r="BG404" i="5" s="1"/>
  <c r="BA404" i="5"/>
  <c r="AY404" i="5"/>
  <c r="AV404" i="5"/>
  <c r="AU404" i="5"/>
  <c r="AT404" i="5"/>
  <c r="AS404" i="5"/>
  <c r="AR404" i="5"/>
  <c r="AQ404" i="5"/>
  <c r="AP404" i="5"/>
  <c r="AO404" i="5"/>
  <c r="AN404" i="5"/>
  <c r="AM404" i="5"/>
  <c r="AL404" i="5"/>
  <c r="AD404" i="5"/>
  <c r="Z404" i="5"/>
  <c r="Y404" i="5"/>
  <c r="N404" i="5"/>
  <c r="AW404" i="5" s="1"/>
  <c r="BE403" i="5"/>
  <c r="BG403" i="5" s="1"/>
  <c r="BA403" i="5"/>
  <c r="BC403" i="5" s="1"/>
  <c r="AW403" i="5"/>
  <c r="AY403" i="5" s="1"/>
  <c r="AV403" i="5"/>
  <c r="AU403" i="5"/>
  <c r="AT403" i="5"/>
  <c r="AS403" i="5"/>
  <c r="AR403" i="5"/>
  <c r="AQ403" i="5"/>
  <c r="AP403" i="5"/>
  <c r="AO403" i="5"/>
  <c r="AN403" i="5"/>
  <c r="AM403" i="5"/>
  <c r="AL403" i="5"/>
  <c r="AD403" i="5"/>
  <c r="Z403" i="5"/>
  <c r="Y403" i="5"/>
  <c r="N403" i="5"/>
  <c r="BG402" i="5"/>
  <c r="BE402" i="5"/>
  <c r="BA402" i="5"/>
  <c r="BD402" i="5" s="1"/>
  <c r="AV402" i="5"/>
  <c r="AU402" i="5"/>
  <c r="AT402" i="5"/>
  <c r="AS402" i="5"/>
  <c r="AR402" i="5"/>
  <c r="AQ402" i="5"/>
  <c r="AP402" i="5"/>
  <c r="AO402" i="5"/>
  <c r="AN402" i="5"/>
  <c r="AM402" i="5"/>
  <c r="AL402" i="5"/>
  <c r="AJ402" i="5"/>
  <c r="AK402" i="5" s="1"/>
  <c r="AD402" i="5"/>
  <c r="AB402" i="5"/>
  <c r="Z402" i="5"/>
  <c r="Y402" i="5"/>
  <c r="N402" i="5"/>
  <c r="AW402" i="5" s="1"/>
  <c r="BE401" i="5"/>
  <c r="BA401" i="5"/>
  <c r="AV401" i="5"/>
  <c r="AU401" i="5"/>
  <c r="AT401" i="5"/>
  <c r="AS401" i="5"/>
  <c r="AR401" i="5"/>
  <c r="AQ401" i="5"/>
  <c r="AP401" i="5"/>
  <c r="AO401" i="5"/>
  <c r="AN401" i="5"/>
  <c r="AM401" i="5"/>
  <c r="AL401" i="5"/>
  <c r="AJ401" i="5"/>
  <c r="AK401" i="5" s="1"/>
  <c r="AD401" i="5"/>
  <c r="AB401" i="5"/>
  <c r="Z401" i="5"/>
  <c r="Y401" i="5"/>
  <c r="N401" i="5"/>
  <c r="AW401" i="5" s="1"/>
  <c r="BE400" i="5"/>
  <c r="BA400" i="5"/>
  <c r="AV400" i="5"/>
  <c r="AU400" i="5"/>
  <c r="AT400" i="5"/>
  <c r="AS400" i="5"/>
  <c r="AR400" i="5"/>
  <c r="AQ400" i="5"/>
  <c r="AP400" i="5"/>
  <c r="AO400" i="5"/>
  <c r="AN400" i="5"/>
  <c r="AM400" i="5"/>
  <c r="AL400" i="5"/>
  <c r="AJ400" i="5"/>
  <c r="AK400" i="5" s="1"/>
  <c r="AD400" i="5"/>
  <c r="Z400" i="5"/>
  <c r="Y400" i="5"/>
  <c r="N400" i="5"/>
  <c r="AW400" i="5" s="1"/>
  <c r="BE399" i="5"/>
  <c r="BA399" i="5"/>
  <c r="AW399" i="5"/>
  <c r="AV399" i="5"/>
  <c r="AU399" i="5"/>
  <c r="AT399" i="5"/>
  <c r="AS399" i="5"/>
  <c r="AR399" i="5"/>
  <c r="AQ399" i="5"/>
  <c r="AP399" i="5"/>
  <c r="AO399" i="5"/>
  <c r="AN399" i="5"/>
  <c r="AM399" i="5"/>
  <c r="AL399" i="5"/>
  <c r="AJ399" i="5"/>
  <c r="AK399" i="5" s="1"/>
  <c r="AD399" i="5"/>
  <c r="Z399" i="5"/>
  <c r="Y399" i="5"/>
  <c r="N399" i="5"/>
  <c r="BE398" i="5"/>
  <c r="BA398" i="5"/>
  <c r="AW398" i="5"/>
  <c r="AV398" i="5"/>
  <c r="AU398" i="5"/>
  <c r="AT398" i="5"/>
  <c r="AS398" i="5"/>
  <c r="AR398" i="5"/>
  <c r="AQ398" i="5"/>
  <c r="AP398" i="5"/>
  <c r="AO398" i="5"/>
  <c r="AN398" i="5"/>
  <c r="AM398" i="5"/>
  <c r="AL398" i="5"/>
  <c r="AD398" i="5"/>
  <c r="Z398" i="5"/>
  <c r="Y398" i="5"/>
  <c r="N398" i="5"/>
  <c r="BE397" i="5"/>
  <c r="BA397" i="5"/>
  <c r="AV397" i="5"/>
  <c r="AU397" i="5"/>
  <c r="AT397" i="5"/>
  <c r="AS397" i="5"/>
  <c r="AR397" i="5"/>
  <c r="AQ397" i="5"/>
  <c r="AP397" i="5"/>
  <c r="AO397" i="5"/>
  <c r="AN397" i="5"/>
  <c r="AM397" i="5"/>
  <c r="AL397" i="5"/>
  <c r="AJ397" i="5"/>
  <c r="AK397" i="5" s="1"/>
  <c r="AD397" i="5"/>
  <c r="AB397" i="5"/>
  <c r="Z397" i="5"/>
  <c r="Y397" i="5"/>
  <c r="N397" i="5"/>
  <c r="AW397" i="5" s="1"/>
  <c r="BE396" i="5"/>
  <c r="BA396" i="5"/>
  <c r="AV396" i="5"/>
  <c r="AU396" i="5"/>
  <c r="AT396" i="5"/>
  <c r="AS396" i="5"/>
  <c r="AR396" i="5"/>
  <c r="AQ396" i="5"/>
  <c r="AP396" i="5"/>
  <c r="AO396" i="5"/>
  <c r="AN396" i="5"/>
  <c r="AM396" i="5"/>
  <c r="AL396" i="5"/>
  <c r="AD396" i="5"/>
  <c r="Z396" i="5"/>
  <c r="Y396" i="5"/>
  <c r="N396" i="5"/>
  <c r="AW396" i="5" s="1"/>
  <c r="BE395" i="5"/>
  <c r="BA395" i="5"/>
  <c r="AV395" i="5"/>
  <c r="AU395" i="5"/>
  <c r="AT395" i="5"/>
  <c r="AS395" i="5"/>
  <c r="AR395" i="5"/>
  <c r="AQ395" i="5"/>
  <c r="AP395" i="5"/>
  <c r="AO395" i="5"/>
  <c r="AN395" i="5"/>
  <c r="AM395" i="5"/>
  <c r="AL395" i="5"/>
  <c r="AK395" i="5"/>
  <c r="AJ395" i="5"/>
  <c r="AD395" i="5"/>
  <c r="AB395" i="5"/>
  <c r="Z395" i="5"/>
  <c r="Y395" i="5"/>
  <c r="N395" i="5"/>
  <c r="AW395" i="5" s="1"/>
  <c r="BE394" i="5"/>
  <c r="BA394" i="5"/>
  <c r="AV394" i="5"/>
  <c r="AU394" i="5"/>
  <c r="AT394" i="5"/>
  <c r="AS394" i="5"/>
  <c r="AR394" i="5"/>
  <c r="AQ394" i="5"/>
  <c r="AP394" i="5"/>
  <c r="AO394" i="5"/>
  <c r="AN394" i="5"/>
  <c r="AM394" i="5"/>
  <c r="AL394" i="5"/>
  <c r="AJ394" i="5"/>
  <c r="AK394" i="5" s="1"/>
  <c r="AD394" i="5"/>
  <c r="AB394" i="5"/>
  <c r="Z394" i="5"/>
  <c r="Y394" i="5"/>
  <c r="N394" i="5"/>
  <c r="AW394" i="5" s="1"/>
  <c r="BE393" i="5"/>
  <c r="BA393" i="5"/>
  <c r="AV393" i="5"/>
  <c r="AU393" i="5"/>
  <c r="AT393" i="5"/>
  <c r="AS393" i="5"/>
  <c r="AR393" i="5"/>
  <c r="AQ393" i="5"/>
  <c r="AP393" i="5"/>
  <c r="AO393" i="5"/>
  <c r="AN393" i="5"/>
  <c r="AM393" i="5"/>
  <c r="AL393" i="5"/>
  <c r="AJ393" i="5"/>
  <c r="AK393" i="5" s="1"/>
  <c r="AD393" i="5"/>
  <c r="Z393" i="5"/>
  <c r="Y393" i="5"/>
  <c r="N393" i="5"/>
  <c r="AW393" i="5" s="1"/>
  <c r="BE392" i="5"/>
  <c r="BA392" i="5"/>
  <c r="AV392" i="5"/>
  <c r="AU392" i="5"/>
  <c r="AT392" i="5"/>
  <c r="AS392" i="5"/>
  <c r="AR392" i="5"/>
  <c r="AQ392" i="5"/>
  <c r="AP392" i="5"/>
  <c r="AO392" i="5"/>
  <c r="AN392" i="5"/>
  <c r="AM392" i="5"/>
  <c r="AL392" i="5"/>
  <c r="AJ392" i="5"/>
  <c r="AK392" i="5" s="1"/>
  <c r="AD392" i="5"/>
  <c r="AB392" i="5"/>
  <c r="Z392" i="5"/>
  <c r="Y392" i="5"/>
  <c r="N392" i="5"/>
  <c r="AW392" i="5" s="1"/>
  <c r="BE391" i="5"/>
  <c r="BA391" i="5"/>
  <c r="AV391" i="5"/>
  <c r="AU391" i="5"/>
  <c r="AT391" i="5"/>
  <c r="AS391" i="5"/>
  <c r="AR391" i="5"/>
  <c r="AQ391" i="5"/>
  <c r="AP391" i="5"/>
  <c r="AO391" i="5"/>
  <c r="AN391" i="5"/>
  <c r="AM391" i="5"/>
  <c r="AL391" i="5"/>
  <c r="AD391" i="5"/>
  <c r="Z391" i="5"/>
  <c r="Y391" i="5"/>
  <c r="N391" i="5"/>
  <c r="AW391" i="5" s="1"/>
  <c r="BE390" i="5"/>
  <c r="BA390" i="5"/>
  <c r="AV390" i="5"/>
  <c r="AU390" i="5"/>
  <c r="AT390" i="5"/>
  <c r="AS390" i="5"/>
  <c r="AR390" i="5"/>
  <c r="AQ390" i="5"/>
  <c r="AP390" i="5"/>
  <c r="AO390" i="5"/>
  <c r="AN390" i="5"/>
  <c r="AM390" i="5"/>
  <c r="AL390" i="5"/>
  <c r="AJ390" i="5"/>
  <c r="AK390" i="5" s="1"/>
  <c r="AD390" i="5"/>
  <c r="AB390" i="5"/>
  <c r="Z390" i="5"/>
  <c r="Y390" i="5"/>
  <c r="N390" i="5"/>
  <c r="AW390" i="5" s="1"/>
  <c r="BE389" i="5"/>
  <c r="BA389" i="5"/>
  <c r="AV389" i="5"/>
  <c r="AU389" i="5"/>
  <c r="AT389" i="5"/>
  <c r="AS389" i="5"/>
  <c r="AR389" i="5"/>
  <c r="AQ389" i="5"/>
  <c r="AP389" i="5"/>
  <c r="AO389" i="5"/>
  <c r="AN389" i="5"/>
  <c r="AM389" i="5"/>
  <c r="AL389" i="5"/>
  <c r="AD389" i="5"/>
  <c r="AB389" i="5"/>
  <c r="Z389" i="5"/>
  <c r="Y389" i="5"/>
  <c r="N389" i="5"/>
  <c r="AW389" i="5" s="1"/>
  <c r="BE388" i="5"/>
  <c r="BA388" i="5"/>
  <c r="AV388" i="5"/>
  <c r="AU388" i="5"/>
  <c r="AT388" i="5"/>
  <c r="AS388" i="5"/>
  <c r="AR388" i="5"/>
  <c r="AQ388" i="5"/>
  <c r="AP388" i="5"/>
  <c r="AO388" i="5"/>
  <c r="AN388" i="5"/>
  <c r="AM388" i="5"/>
  <c r="AL388" i="5"/>
  <c r="AK388" i="5"/>
  <c r="AJ388" i="5"/>
  <c r="AD388" i="5"/>
  <c r="AB388" i="5"/>
  <c r="Z388" i="5"/>
  <c r="Y388" i="5"/>
  <c r="N388" i="5"/>
  <c r="AW388" i="5" s="1"/>
  <c r="BE387" i="5"/>
  <c r="BA387" i="5"/>
  <c r="AV387" i="5"/>
  <c r="AU387" i="5"/>
  <c r="AT387" i="5"/>
  <c r="AS387" i="5"/>
  <c r="AR387" i="5"/>
  <c r="AQ387" i="5"/>
  <c r="AP387" i="5"/>
  <c r="AO387" i="5"/>
  <c r="AN387" i="5"/>
  <c r="AM387" i="5"/>
  <c r="AL387" i="5"/>
  <c r="AD387" i="5"/>
  <c r="Z387" i="5"/>
  <c r="Y387" i="5"/>
  <c r="N387" i="5"/>
  <c r="AW387" i="5" s="1"/>
  <c r="BE386" i="5"/>
  <c r="BA386" i="5"/>
  <c r="AV386" i="5"/>
  <c r="AU386" i="5"/>
  <c r="AT386" i="5"/>
  <c r="AS386" i="5"/>
  <c r="AR386" i="5"/>
  <c r="AQ386" i="5"/>
  <c r="AP386" i="5"/>
  <c r="AO386" i="5"/>
  <c r="AN386" i="5"/>
  <c r="AM386" i="5"/>
  <c r="AL386" i="5"/>
  <c r="AJ386" i="5"/>
  <c r="AK386" i="5" s="1"/>
  <c r="AD386" i="5"/>
  <c r="AB386" i="5"/>
  <c r="Z386" i="5"/>
  <c r="Y386" i="5"/>
  <c r="N386" i="5"/>
  <c r="AW386" i="5" s="1"/>
  <c r="BE385" i="5"/>
  <c r="BA385" i="5"/>
  <c r="AV385" i="5"/>
  <c r="AU385" i="5"/>
  <c r="AT385" i="5"/>
  <c r="AS385" i="5"/>
  <c r="AR385" i="5"/>
  <c r="AQ385" i="5"/>
  <c r="AP385" i="5"/>
  <c r="AO385" i="5"/>
  <c r="AN385" i="5"/>
  <c r="AM385" i="5"/>
  <c r="AL385" i="5"/>
  <c r="AJ385" i="5"/>
  <c r="AK385" i="5" s="1"/>
  <c r="AD385" i="5"/>
  <c r="AB385" i="5"/>
  <c r="Z385" i="5"/>
  <c r="Y385" i="5"/>
  <c r="N385" i="5"/>
  <c r="AW385" i="5" s="1"/>
  <c r="BE384" i="5"/>
  <c r="BA384" i="5"/>
  <c r="AV384" i="5"/>
  <c r="AU384" i="5"/>
  <c r="AT384" i="5"/>
  <c r="AS384" i="5"/>
  <c r="AR384" i="5"/>
  <c r="AQ384" i="5"/>
  <c r="AP384" i="5"/>
  <c r="AO384" i="5"/>
  <c r="AN384" i="5"/>
  <c r="AM384" i="5"/>
  <c r="AL384" i="5"/>
  <c r="AJ384" i="5"/>
  <c r="AK384" i="5" s="1"/>
  <c r="AD384" i="5"/>
  <c r="Z384" i="5"/>
  <c r="Y384" i="5"/>
  <c r="N384" i="5"/>
  <c r="AW384" i="5" s="1"/>
  <c r="BE383" i="5"/>
  <c r="BA383" i="5"/>
  <c r="AW383" i="5"/>
  <c r="AV383" i="5"/>
  <c r="AU383" i="5"/>
  <c r="AT383" i="5"/>
  <c r="AS383" i="5"/>
  <c r="AR383" i="5"/>
  <c r="AQ383" i="5"/>
  <c r="AP383" i="5"/>
  <c r="AO383" i="5"/>
  <c r="AN383" i="5"/>
  <c r="AM383" i="5"/>
  <c r="AL383" i="5"/>
  <c r="AD383" i="5"/>
  <c r="Z383" i="5"/>
  <c r="Y383" i="5"/>
  <c r="N383" i="5"/>
  <c r="BE382" i="5"/>
  <c r="BA382" i="5"/>
  <c r="AW382" i="5"/>
  <c r="AV382" i="5"/>
  <c r="AU382" i="5"/>
  <c r="AT382" i="5"/>
  <c r="AS382" i="5"/>
  <c r="AR382" i="5"/>
  <c r="AQ382" i="5"/>
  <c r="AP382" i="5"/>
  <c r="AO382" i="5"/>
  <c r="AN382" i="5"/>
  <c r="AM382" i="5"/>
  <c r="AL382" i="5"/>
  <c r="AD382" i="5"/>
  <c r="Z382" i="5"/>
  <c r="Y382" i="5"/>
  <c r="N382" i="5"/>
  <c r="BE381" i="5"/>
  <c r="BA381" i="5"/>
  <c r="AV381" i="5"/>
  <c r="AU381" i="5"/>
  <c r="AT381" i="5"/>
  <c r="AS381" i="5"/>
  <c r="AR381" i="5"/>
  <c r="AQ381" i="5"/>
  <c r="AP381" i="5"/>
  <c r="AO381" i="5"/>
  <c r="AN381" i="5"/>
  <c r="AM381" i="5"/>
  <c r="AL381" i="5"/>
  <c r="AK381" i="5"/>
  <c r="AJ381" i="5"/>
  <c r="AD381" i="5"/>
  <c r="AB381" i="5"/>
  <c r="Z381" i="5"/>
  <c r="Y381" i="5"/>
  <c r="N381" i="5"/>
  <c r="AW381" i="5" s="1"/>
  <c r="BE380" i="5"/>
  <c r="BA380" i="5"/>
  <c r="AV380" i="5"/>
  <c r="AU380" i="5"/>
  <c r="AT380" i="5"/>
  <c r="AS380" i="5"/>
  <c r="AR380" i="5"/>
  <c r="AQ380" i="5"/>
  <c r="AP380" i="5"/>
  <c r="AO380" i="5"/>
  <c r="AN380" i="5"/>
  <c r="AM380" i="5"/>
  <c r="AL380" i="5"/>
  <c r="AD380" i="5"/>
  <c r="AB380" i="5"/>
  <c r="Z380" i="5"/>
  <c r="Y380" i="5"/>
  <c r="N380" i="5"/>
  <c r="AW380" i="5" s="1"/>
  <c r="BE379" i="5"/>
  <c r="BA379" i="5"/>
  <c r="AV379" i="5"/>
  <c r="AU379" i="5"/>
  <c r="AT379" i="5"/>
  <c r="AS379" i="5"/>
  <c r="AR379" i="5"/>
  <c r="AQ379" i="5"/>
  <c r="AP379" i="5"/>
  <c r="AO379" i="5"/>
  <c r="AN379" i="5"/>
  <c r="AM379" i="5"/>
  <c r="AL379" i="5"/>
  <c r="AD379" i="5"/>
  <c r="Z379" i="5"/>
  <c r="AJ379" i="5" s="1"/>
  <c r="AK379" i="5" s="1"/>
  <c r="Y379" i="5"/>
  <c r="N379" i="5"/>
  <c r="AW379" i="5" s="1"/>
  <c r="BE378" i="5"/>
  <c r="BA378" i="5"/>
  <c r="AV378" i="5"/>
  <c r="AU378" i="5"/>
  <c r="AT378" i="5"/>
  <c r="AS378" i="5"/>
  <c r="AR378" i="5"/>
  <c r="AQ378" i="5"/>
  <c r="AP378" i="5"/>
  <c r="AO378" i="5"/>
  <c r="AN378" i="5"/>
  <c r="AM378" i="5"/>
  <c r="AL378" i="5"/>
  <c r="AJ378" i="5"/>
  <c r="AK378" i="5" s="1"/>
  <c r="AD378" i="5"/>
  <c r="AB378" i="5"/>
  <c r="Z378" i="5"/>
  <c r="Y378" i="5"/>
  <c r="N378" i="5"/>
  <c r="AW378" i="5" s="1"/>
  <c r="BE377" i="5"/>
  <c r="BA377" i="5"/>
  <c r="AV377" i="5"/>
  <c r="AU377" i="5"/>
  <c r="AT377" i="5"/>
  <c r="AS377" i="5"/>
  <c r="AR377" i="5"/>
  <c r="AQ377" i="5"/>
  <c r="AP377" i="5"/>
  <c r="AO377" i="5"/>
  <c r="AN377" i="5"/>
  <c r="AM377" i="5"/>
  <c r="AL377" i="5"/>
  <c r="AJ377" i="5"/>
  <c r="AK377" i="5" s="1"/>
  <c r="AD377" i="5"/>
  <c r="Z377" i="5"/>
  <c r="Y377" i="5"/>
  <c r="N377" i="5"/>
  <c r="AW377" i="5" s="1"/>
  <c r="BE376" i="5"/>
  <c r="BA376" i="5"/>
  <c r="AV376" i="5"/>
  <c r="AU376" i="5"/>
  <c r="AT376" i="5"/>
  <c r="AS376" i="5"/>
  <c r="AR376" i="5"/>
  <c r="AQ376" i="5"/>
  <c r="AP376" i="5"/>
  <c r="AO376" i="5"/>
  <c r="AN376" i="5"/>
  <c r="AM376" i="5"/>
  <c r="AL376" i="5"/>
  <c r="AJ376" i="5"/>
  <c r="AK376" i="5" s="1"/>
  <c r="AD376" i="5"/>
  <c r="AB376" i="5"/>
  <c r="Z376" i="5"/>
  <c r="Y376" i="5"/>
  <c r="N376" i="5"/>
  <c r="AW376" i="5" s="1"/>
  <c r="BE375" i="5"/>
  <c r="BA375" i="5"/>
  <c r="AV375" i="5"/>
  <c r="AU375" i="5"/>
  <c r="AT375" i="5"/>
  <c r="AS375" i="5"/>
  <c r="AR375" i="5"/>
  <c r="AQ375" i="5"/>
  <c r="AP375" i="5"/>
  <c r="AO375" i="5"/>
  <c r="AN375" i="5"/>
  <c r="AM375" i="5"/>
  <c r="AL375" i="5"/>
  <c r="AD375" i="5"/>
  <c r="Z375" i="5"/>
  <c r="Y375" i="5"/>
  <c r="N375" i="5"/>
  <c r="AW375" i="5" s="1"/>
  <c r="BE374" i="5"/>
  <c r="BA374" i="5"/>
  <c r="AV374" i="5"/>
  <c r="AU374" i="5"/>
  <c r="AT374" i="5"/>
  <c r="AS374" i="5"/>
  <c r="AR374" i="5"/>
  <c r="AQ374" i="5"/>
  <c r="AP374" i="5"/>
  <c r="AO374" i="5"/>
  <c r="AN374" i="5"/>
  <c r="AM374" i="5"/>
  <c r="AL374" i="5"/>
  <c r="AK374" i="5"/>
  <c r="AJ374" i="5"/>
  <c r="AD374" i="5"/>
  <c r="AB374" i="5"/>
  <c r="Z374" i="5"/>
  <c r="Y374" i="5"/>
  <c r="N374" i="5"/>
  <c r="AW374" i="5" s="1"/>
  <c r="BE373" i="5"/>
  <c r="BA373" i="5"/>
  <c r="AV373" i="5"/>
  <c r="AU373" i="5"/>
  <c r="AT373" i="5"/>
  <c r="AS373" i="5"/>
  <c r="AR373" i="5"/>
  <c r="AQ373" i="5"/>
  <c r="AP373" i="5"/>
  <c r="AO373" i="5"/>
  <c r="AN373" i="5"/>
  <c r="AM373" i="5"/>
  <c r="AL373" i="5"/>
  <c r="AD373" i="5"/>
  <c r="AB373" i="5"/>
  <c r="Z373" i="5"/>
  <c r="Y373" i="5"/>
  <c r="N373" i="5"/>
  <c r="AW373" i="5" s="1"/>
  <c r="BE372" i="5"/>
  <c r="BA372" i="5"/>
  <c r="AV372" i="5"/>
  <c r="AU372" i="5"/>
  <c r="AT372" i="5"/>
  <c r="AS372" i="5"/>
  <c r="AR372" i="5"/>
  <c r="AQ372" i="5"/>
  <c r="AP372" i="5"/>
  <c r="AO372" i="5"/>
  <c r="AN372" i="5"/>
  <c r="AM372" i="5"/>
  <c r="AL372" i="5"/>
  <c r="AJ372" i="5"/>
  <c r="AK372" i="5" s="1"/>
  <c r="AD372" i="5"/>
  <c r="AB372" i="5"/>
  <c r="Z372" i="5"/>
  <c r="Y372" i="5"/>
  <c r="N372" i="5"/>
  <c r="AW372" i="5" s="1"/>
  <c r="BE371" i="5"/>
  <c r="BA371" i="5"/>
  <c r="AV371" i="5"/>
  <c r="AU371" i="5"/>
  <c r="AT371" i="5"/>
  <c r="AS371" i="5"/>
  <c r="AR371" i="5"/>
  <c r="AQ371" i="5"/>
  <c r="AP371" i="5"/>
  <c r="AO371" i="5"/>
  <c r="AN371" i="5"/>
  <c r="AM371" i="5"/>
  <c r="AL371" i="5"/>
  <c r="AD371" i="5"/>
  <c r="Z371" i="5"/>
  <c r="Y371" i="5"/>
  <c r="N371" i="5"/>
  <c r="AW371" i="5" s="1"/>
  <c r="BE370" i="5"/>
  <c r="BA370" i="5"/>
  <c r="AV370" i="5"/>
  <c r="AU370" i="5"/>
  <c r="AT370" i="5"/>
  <c r="AS370" i="5"/>
  <c r="AR370" i="5"/>
  <c r="AQ370" i="5"/>
  <c r="AP370" i="5"/>
  <c r="AO370" i="5"/>
  <c r="AN370" i="5"/>
  <c r="AM370" i="5"/>
  <c r="AL370" i="5"/>
  <c r="AJ370" i="5"/>
  <c r="AK370" i="5" s="1"/>
  <c r="AD370" i="5"/>
  <c r="Z370" i="5"/>
  <c r="Y370" i="5"/>
  <c r="N370" i="5"/>
  <c r="AW370" i="5" s="1"/>
  <c r="BE369" i="5"/>
  <c r="BA369" i="5"/>
  <c r="AV369" i="5"/>
  <c r="AU369" i="5"/>
  <c r="AT369" i="5"/>
  <c r="AS369" i="5"/>
  <c r="AR369" i="5"/>
  <c r="AQ369" i="5"/>
  <c r="AP369" i="5"/>
  <c r="AO369" i="5"/>
  <c r="AN369" i="5"/>
  <c r="AM369" i="5"/>
  <c r="AL369" i="5"/>
  <c r="AJ369" i="5"/>
  <c r="AK369" i="5" s="1"/>
  <c r="AD369" i="5"/>
  <c r="AB369" i="5"/>
  <c r="Z369" i="5"/>
  <c r="Y369" i="5"/>
  <c r="N369" i="5"/>
  <c r="AW369" i="5" s="1"/>
  <c r="BE368" i="5"/>
  <c r="BA368" i="5"/>
  <c r="AV368" i="5"/>
  <c r="AU368" i="5"/>
  <c r="AT368" i="5"/>
  <c r="AS368" i="5"/>
  <c r="AR368" i="5"/>
  <c r="AQ368" i="5"/>
  <c r="AP368" i="5"/>
  <c r="AO368" i="5"/>
  <c r="AN368" i="5"/>
  <c r="AM368" i="5"/>
  <c r="AL368" i="5"/>
  <c r="AJ368" i="5"/>
  <c r="AK368" i="5" s="1"/>
  <c r="AD368" i="5"/>
  <c r="AB368" i="5"/>
  <c r="Z368" i="5"/>
  <c r="Y368" i="5"/>
  <c r="N368" i="5"/>
  <c r="AW368" i="5" s="1"/>
  <c r="BE367" i="5"/>
  <c r="BA367" i="5"/>
  <c r="AW367" i="5"/>
  <c r="AV367" i="5"/>
  <c r="AU367" i="5"/>
  <c r="AT367" i="5"/>
  <c r="AS367" i="5"/>
  <c r="AR367" i="5"/>
  <c r="AQ367" i="5"/>
  <c r="AP367" i="5"/>
  <c r="AO367" i="5"/>
  <c r="AN367" i="5"/>
  <c r="AM367" i="5"/>
  <c r="AL367" i="5"/>
  <c r="AJ367" i="5"/>
  <c r="AK367" i="5" s="1"/>
  <c r="AD367" i="5"/>
  <c r="Z367" i="5"/>
  <c r="Y367" i="5"/>
  <c r="N367" i="5"/>
  <c r="BE366" i="5"/>
  <c r="BA366" i="5"/>
  <c r="AW366" i="5"/>
  <c r="AV366" i="5"/>
  <c r="AU366" i="5"/>
  <c r="AT366" i="5"/>
  <c r="AS366" i="5"/>
  <c r="AR366" i="5"/>
  <c r="AQ366" i="5"/>
  <c r="AP366" i="5"/>
  <c r="AO366" i="5"/>
  <c r="AN366" i="5"/>
  <c r="AM366" i="5"/>
  <c r="AL366" i="5"/>
  <c r="AD366" i="5"/>
  <c r="Z366" i="5"/>
  <c r="Y366" i="5"/>
  <c r="N366" i="5"/>
  <c r="BE365" i="5"/>
  <c r="BA365" i="5"/>
  <c r="AV365" i="5"/>
  <c r="AU365" i="5"/>
  <c r="AT365" i="5"/>
  <c r="AS365" i="5"/>
  <c r="AR365" i="5"/>
  <c r="AQ365" i="5"/>
  <c r="AP365" i="5"/>
  <c r="AO365" i="5"/>
  <c r="AN365" i="5"/>
  <c r="AM365" i="5"/>
  <c r="AL365" i="5"/>
  <c r="AJ365" i="5"/>
  <c r="AK365" i="5" s="1"/>
  <c r="AD365" i="5"/>
  <c r="AB365" i="5"/>
  <c r="Z365" i="5"/>
  <c r="Y365" i="5"/>
  <c r="N365" i="5"/>
  <c r="AW365" i="5" s="1"/>
  <c r="BE364" i="5"/>
  <c r="BA364" i="5"/>
  <c r="AV364" i="5"/>
  <c r="AU364" i="5"/>
  <c r="AT364" i="5"/>
  <c r="AS364" i="5"/>
  <c r="AR364" i="5"/>
  <c r="AQ364" i="5"/>
  <c r="AP364" i="5"/>
  <c r="AO364" i="5"/>
  <c r="AN364" i="5"/>
  <c r="AM364" i="5"/>
  <c r="AL364" i="5"/>
  <c r="AD364" i="5"/>
  <c r="Z364" i="5"/>
  <c r="Y364" i="5"/>
  <c r="N364" i="5"/>
  <c r="AW364" i="5" s="1"/>
  <c r="BE363" i="5"/>
  <c r="BA363" i="5"/>
  <c r="AV363" i="5"/>
  <c r="AU363" i="5"/>
  <c r="AT363" i="5"/>
  <c r="AS363" i="5"/>
  <c r="AR363" i="5"/>
  <c r="AQ363" i="5"/>
  <c r="AP363" i="5"/>
  <c r="AO363" i="5"/>
  <c r="AN363" i="5"/>
  <c r="AM363" i="5"/>
  <c r="AL363" i="5"/>
  <c r="AK363" i="5"/>
  <c r="AJ363" i="5"/>
  <c r="AD363" i="5"/>
  <c r="Z363" i="5"/>
  <c r="Y363" i="5"/>
  <c r="N363" i="5"/>
  <c r="AW363" i="5" s="1"/>
  <c r="BE362" i="5"/>
  <c r="BA362" i="5"/>
  <c r="AV362" i="5"/>
  <c r="AU362" i="5"/>
  <c r="AT362" i="5"/>
  <c r="AS362" i="5"/>
  <c r="AR362" i="5"/>
  <c r="AQ362" i="5"/>
  <c r="AP362" i="5"/>
  <c r="AO362" i="5"/>
  <c r="AN362" i="5"/>
  <c r="AM362" i="5"/>
  <c r="AL362" i="5"/>
  <c r="AJ362" i="5"/>
  <c r="AK362" i="5" s="1"/>
  <c r="AD362" i="5"/>
  <c r="AB362" i="5"/>
  <c r="Z362" i="5"/>
  <c r="Y362" i="5"/>
  <c r="N362" i="5"/>
  <c r="AW362" i="5" s="1"/>
  <c r="BE361" i="5"/>
  <c r="BA361" i="5"/>
  <c r="AV361" i="5"/>
  <c r="AU361" i="5"/>
  <c r="AT361" i="5"/>
  <c r="AS361" i="5"/>
  <c r="AR361" i="5"/>
  <c r="AQ361" i="5"/>
  <c r="AP361" i="5"/>
  <c r="AO361" i="5"/>
  <c r="AN361" i="5"/>
  <c r="AM361" i="5"/>
  <c r="AL361" i="5"/>
  <c r="AJ361" i="5"/>
  <c r="AK361" i="5" s="1"/>
  <c r="AD361" i="5"/>
  <c r="Z361" i="5"/>
  <c r="Y361" i="5"/>
  <c r="N361" i="5"/>
  <c r="AW361" i="5" s="1"/>
  <c r="BE360" i="5"/>
  <c r="BA360" i="5"/>
  <c r="AV360" i="5"/>
  <c r="AU360" i="5"/>
  <c r="AT360" i="5"/>
  <c r="AS360" i="5"/>
  <c r="AR360" i="5"/>
  <c r="AQ360" i="5"/>
  <c r="AP360" i="5"/>
  <c r="AO360" i="5"/>
  <c r="AN360" i="5"/>
  <c r="AM360" i="5"/>
  <c r="AL360" i="5"/>
  <c r="AK360" i="5"/>
  <c r="AJ360" i="5"/>
  <c r="AD360" i="5"/>
  <c r="AB360" i="5"/>
  <c r="Z360" i="5"/>
  <c r="Y360" i="5"/>
  <c r="N360" i="5"/>
  <c r="AW360" i="5" s="1"/>
  <c r="BE359" i="5"/>
  <c r="BA359" i="5"/>
  <c r="AV359" i="5"/>
  <c r="AU359" i="5"/>
  <c r="AT359" i="5"/>
  <c r="AS359" i="5"/>
  <c r="AR359" i="5"/>
  <c r="AQ359" i="5"/>
  <c r="AP359" i="5"/>
  <c r="AO359" i="5"/>
  <c r="AN359" i="5"/>
  <c r="AM359" i="5"/>
  <c r="AL359" i="5"/>
  <c r="AK359" i="5"/>
  <c r="AJ359" i="5"/>
  <c r="AD359" i="5"/>
  <c r="AB359" i="5"/>
  <c r="Z359" i="5"/>
  <c r="Y359" i="5"/>
  <c r="N359" i="5"/>
  <c r="AW359" i="5" s="1"/>
  <c r="BE358" i="5"/>
  <c r="BA358" i="5"/>
  <c r="AV358" i="5"/>
  <c r="AU358" i="5"/>
  <c r="AT358" i="5"/>
  <c r="AS358" i="5"/>
  <c r="AR358" i="5"/>
  <c r="AQ358" i="5"/>
  <c r="AP358" i="5"/>
  <c r="AO358" i="5"/>
  <c r="AN358" i="5"/>
  <c r="AM358" i="5"/>
  <c r="AL358" i="5"/>
  <c r="AJ358" i="5"/>
  <c r="AK358" i="5" s="1"/>
  <c r="AD358" i="5"/>
  <c r="AB358" i="5"/>
  <c r="Z358" i="5"/>
  <c r="Y358" i="5"/>
  <c r="N358" i="5"/>
  <c r="AW358" i="5" s="1"/>
  <c r="BE357" i="5"/>
  <c r="BA357" i="5"/>
  <c r="AV357" i="5"/>
  <c r="AU357" i="5"/>
  <c r="AT357" i="5"/>
  <c r="AS357" i="5"/>
  <c r="AR357" i="5"/>
  <c r="AQ357" i="5"/>
  <c r="AP357" i="5"/>
  <c r="AO357" i="5"/>
  <c r="AN357" i="5"/>
  <c r="AM357" i="5"/>
  <c r="AL357" i="5"/>
  <c r="AD357" i="5"/>
  <c r="Z357" i="5"/>
  <c r="Y357" i="5"/>
  <c r="N357" i="5"/>
  <c r="AW357" i="5" s="1"/>
  <c r="BE356" i="5"/>
  <c r="BA356" i="5"/>
  <c r="AV356" i="5"/>
  <c r="AU356" i="5"/>
  <c r="AT356" i="5"/>
  <c r="AS356" i="5"/>
  <c r="AR356" i="5"/>
  <c r="AQ356" i="5"/>
  <c r="AP356" i="5"/>
  <c r="AO356" i="5"/>
  <c r="AN356" i="5"/>
  <c r="AM356" i="5"/>
  <c r="AL356" i="5"/>
  <c r="AK356" i="5"/>
  <c r="AJ356" i="5"/>
  <c r="AD356" i="5"/>
  <c r="AB356" i="5"/>
  <c r="Z356" i="5"/>
  <c r="Y356" i="5"/>
  <c r="N356" i="5"/>
  <c r="AW356" i="5" s="1"/>
  <c r="BE355" i="5"/>
  <c r="BA355" i="5"/>
  <c r="AV355" i="5"/>
  <c r="AU355" i="5"/>
  <c r="AT355" i="5"/>
  <c r="AS355" i="5"/>
  <c r="AR355" i="5"/>
  <c r="AQ355" i="5"/>
  <c r="AP355" i="5"/>
  <c r="AO355" i="5"/>
  <c r="AN355" i="5"/>
  <c r="AM355" i="5"/>
  <c r="AL355" i="5"/>
  <c r="AD355" i="5"/>
  <c r="Z355" i="5"/>
  <c r="Y355" i="5"/>
  <c r="N355" i="5"/>
  <c r="AW355" i="5" s="1"/>
  <c r="BE354" i="5"/>
  <c r="BA354" i="5"/>
  <c r="AV354" i="5"/>
  <c r="AU354" i="5"/>
  <c r="AT354" i="5"/>
  <c r="AS354" i="5"/>
  <c r="AR354" i="5"/>
  <c r="AQ354" i="5"/>
  <c r="AP354" i="5"/>
  <c r="AO354" i="5"/>
  <c r="AN354" i="5"/>
  <c r="AM354" i="5"/>
  <c r="AL354" i="5"/>
  <c r="AK354" i="5"/>
  <c r="AJ354" i="5"/>
  <c r="AD354" i="5"/>
  <c r="Z354" i="5"/>
  <c r="Y354" i="5"/>
  <c r="N354" i="5"/>
  <c r="AW354" i="5" s="1"/>
  <c r="BE353" i="5"/>
  <c r="BA353" i="5"/>
  <c r="AV353" i="5"/>
  <c r="AU353" i="5"/>
  <c r="AT353" i="5"/>
  <c r="AS353" i="5"/>
  <c r="AR353" i="5"/>
  <c r="AQ353" i="5"/>
  <c r="AP353" i="5"/>
  <c r="AO353" i="5"/>
  <c r="AN353" i="5"/>
  <c r="AM353" i="5"/>
  <c r="AL353" i="5"/>
  <c r="AD353" i="5"/>
  <c r="Z353" i="5"/>
  <c r="Y353" i="5"/>
  <c r="N353" i="5"/>
  <c r="AW353" i="5" s="1"/>
  <c r="BE352" i="5"/>
  <c r="BA352" i="5"/>
  <c r="AV352" i="5"/>
  <c r="AU352" i="5"/>
  <c r="AT352" i="5"/>
  <c r="AS352" i="5"/>
  <c r="AR352" i="5"/>
  <c r="AQ352" i="5"/>
  <c r="AP352" i="5"/>
  <c r="AO352" i="5"/>
  <c r="AN352" i="5"/>
  <c r="AM352" i="5"/>
  <c r="AL352" i="5"/>
  <c r="AJ352" i="5"/>
  <c r="AK352" i="5" s="1"/>
  <c r="AD352" i="5"/>
  <c r="Z352" i="5"/>
  <c r="Y352" i="5"/>
  <c r="N352" i="5"/>
  <c r="AW352" i="5" s="1"/>
  <c r="BE351" i="5"/>
  <c r="BA351" i="5"/>
  <c r="AW351" i="5"/>
  <c r="AV351" i="5"/>
  <c r="AU351" i="5"/>
  <c r="AT351" i="5"/>
  <c r="AS351" i="5"/>
  <c r="AR351" i="5"/>
  <c r="AQ351" i="5"/>
  <c r="AP351" i="5"/>
  <c r="AO351" i="5"/>
  <c r="AN351" i="5"/>
  <c r="AM351" i="5"/>
  <c r="AL351" i="5"/>
  <c r="AJ351" i="5"/>
  <c r="AK351" i="5" s="1"/>
  <c r="AD351" i="5"/>
  <c r="AB351" i="5"/>
  <c r="Z351" i="5"/>
  <c r="Y351" i="5"/>
  <c r="N351" i="5"/>
  <c r="BE350" i="5"/>
  <c r="BA350" i="5"/>
  <c r="AW350" i="5"/>
  <c r="AV350" i="5"/>
  <c r="AU350" i="5"/>
  <c r="AT350" i="5"/>
  <c r="AS350" i="5"/>
  <c r="AR350" i="5"/>
  <c r="AQ350" i="5"/>
  <c r="AP350" i="5"/>
  <c r="AO350" i="5"/>
  <c r="AN350" i="5"/>
  <c r="AM350" i="5"/>
  <c r="AL350" i="5"/>
  <c r="AD350" i="5"/>
  <c r="Z350" i="5"/>
  <c r="Y350" i="5"/>
  <c r="N350" i="5"/>
  <c r="BE349" i="5"/>
  <c r="BA349" i="5"/>
  <c r="AV349" i="5"/>
  <c r="AU349" i="5"/>
  <c r="AT349" i="5"/>
  <c r="AS349" i="5"/>
  <c r="AR349" i="5"/>
  <c r="AQ349" i="5"/>
  <c r="AP349" i="5"/>
  <c r="AO349" i="5"/>
  <c r="AN349" i="5"/>
  <c r="AM349" i="5"/>
  <c r="AL349" i="5"/>
  <c r="AK349" i="5"/>
  <c r="AJ349" i="5"/>
  <c r="AD349" i="5"/>
  <c r="AB349" i="5"/>
  <c r="Z349" i="5"/>
  <c r="Y349" i="5"/>
  <c r="N349" i="5"/>
  <c r="AW349" i="5" s="1"/>
  <c r="BE348" i="5"/>
  <c r="BA348" i="5"/>
  <c r="AV348" i="5"/>
  <c r="AU348" i="5"/>
  <c r="AT348" i="5"/>
  <c r="AS348" i="5"/>
  <c r="AR348" i="5"/>
  <c r="AQ348" i="5"/>
  <c r="AP348" i="5"/>
  <c r="AO348" i="5"/>
  <c r="AN348" i="5"/>
  <c r="AM348" i="5"/>
  <c r="AL348" i="5"/>
  <c r="AD348" i="5"/>
  <c r="Z348" i="5"/>
  <c r="Y348" i="5"/>
  <c r="N348" i="5"/>
  <c r="AW348" i="5" s="1"/>
  <c r="BE347" i="5"/>
  <c r="BA347" i="5"/>
  <c r="AV347" i="5"/>
  <c r="AU347" i="5"/>
  <c r="AT347" i="5"/>
  <c r="AS347" i="5"/>
  <c r="AR347" i="5"/>
  <c r="AQ347" i="5"/>
  <c r="AP347" i="5"/>
  <c r="AO347" i="5"/>
  <c r="AN347" i="5"/>
  <c r="AM347" i="5"/>
  <c r="AL347" i="5"/>
  <c r="AK347" i="5"/>
  <c r="AJ347" i="5"/>
  <c r="AD347" i="5"/>
  <c r="AB347" i="5"/>
  <c r="Z347" i="5"/>
  <c r="Y347" i="5"/>
  <c r="N347" i="5"/>
  <c r="AW347" i="5" s="1"/>
  <c r="BE346" i="5"/>
  <c r="BA346" i="5"/>
  <c r="AW346" i="5"/>
  <c r="AV346" i="5"/>
  <c r="AU346" i="5"/>
  <c r="AT346" i="5"/>
  <c r="AS346" i="5"/>
  <c r="AR346" i="5"/>
  <c r="AQ346" i="5"/>
  <c r="AP346" i="5"/>
  <c r="AO346" i="5"/>
  <c r="AN346" i="5"/>
  <c r="AM346" i="5"/>
  <c r="AL346" i="5"/>
  <c r="AD346" i="5"/>
  <c r="AB346" i="5"/>
  <c r="Z346" i="5"/>
  <c r="Y346" i="5"/>
  <c r="N346" i="5"/>
  <c r="BE345" i="5"/>
  <c r="BA345" i="5"/>
  <c r="AV345" i="5"/>
  <c r="AU345" i="5"/>
  <c r="AT345" i="5"/>
  <c r="AS345" i="5"/>
  <c r="AR345" i="5"/>
  <c r="AQ345" i="5"/>
  <c r="AP345" i="5"/>
  <c r="AO345" i="5"/>
  <c r="AN345" i="5"/>
  <c r="AM345" i="5"/>
  <c r="AL345" i="5"/>
  <c r="AJ345" i="5"/>
  <c r="AK345" i="5" s="1"/>
  <c r="AD345" i="5"/>
  <c r="Z345" i="5"/>
  <c r="Y345" i="5"/>
  <c r="N345" i="5"/>
  <c r="AW345" i="5" s="1"/>
  <c r="BE344" i="5"/>
  <c r="BA344" i="5"/>
  <c r="AV344" i="5"/>
  <c r="AU344" i="5"/>
  <c r="AT344" i="5"/>
  <c r="AS344" i="5"/>
  <c r="AR344" i="5"/>
  <c r="AQ344" i="5"/>
  <c r="AP344" i="5"/>
  <c r="AO344" i="5"/>
  <c r="AN344" i="5"/>
  <c r="AM344" i="5"/>
  <c r="AL344" i="5"/>
  <c r="AD344" i="5"/>
  <c r="AB344" i="5"/>
  <c r="Z344" i="5"/>
  <c r="Y344" i="5"/>
  <c r="N344" i="5"/>
  <c r="AW344" i="5" s="1"/>
  <c r="BE343" i="5"/>
  <c r="BA343" i="5"/>
  <c r="AV343" i="5"/>
  <c r="AU343" i="5"/>
  <c r="AT343" i="5"/>
  <c r="AS343" i="5"/>
  <c r="AR343" i="5"/>
  <c r="AQ343" i="5"/>
  <c r="AP343" i="5"/>
  <c r="AO343" i="5"/>
  <c r="AN343" i="5"/>
  <c r="AM343" i="5"/>
  <c r="AL343" i="5"/>
  <c r="AK343" i="5"/>
  <c r="AJ343" i="5"/>
  <c r="AD343" i="5"/>
  <c r="AB343" i="5"/>
  <c r="Z343" i="5"/>
  <c r="Y343" i="5"/>
  <c r="N343" i="5"/>
  <c r="AW343" i="5" s="1"/>
  <c r="BE342" i="5"/>
  <c r="BA342" i="5"/>
  <c r="AV342" i="5"/>
  <c r="AU342" i="5"/>
  <c r="AT342" i="5"/>
  <c r="AS342" i="5"/>
  <c r="AR342" i="5"/>
  <c r="AQ342" i="5"/>
  <c r="AP342" i="5"/>
  <c r="AO342" i="5"/>
  <c r="AN342" i="5"/>
  <c r="AM342" i="5"/>
  <c r="AL342" i="5"/>
  <c r="AK342" i="5"/>
  <c r="AJ342" i="5"/>
  <c r="AD342" i="5"/>
  <c r="AB342" i="5"/>
  <c r="Z342" i="5"/>
  <c r="Y342" i="5"/>
  <c r="N342" i="5"/>
  <c r="AW342" i="5" s="1"/>
  <c r="BE341" i="5"/>
  <c r="BA341" i="5"/>
  <c r="AV341" i="5"/>
  <c r="AU341" i="5"/>
  <c r="AT341" i="5"/>
  <c r="AS341" i="5"/>
  <c r="AR341" i="5"/>
  <c r="AQ341" i="5"/>
  <c r="AP341" i="5"/>
  <c r="AO341" i="5"/>
  <c r="AN341" i="5"/>
  <c r="AM341" i="5"/>
  <c r="AL341" i="5"/>
  <c r="AD341" i="5"/>
  <c r="Z341" i="5"/>
  <c r="Y341" i="5"/>
  <c r="N341" i="5"/>
  <c r="AW341" i="5" s="1"/>
  <c r="BE340" i="5"/>
  <c r="BA340" i="5"/>
  <c r="AV340" i="5"/>
  <c r="AU340" i="5"/>
  <c r="AT340" i="5"/>
  <c r="AS340" i="5"/>
  <c r="AR340" i="5"/>
  <c r="AQ340" i="5"/>
  <c r="AP340" i="5"/>
  <c r="AO340" i="5"/>
  <c r="AN340" i="5"/>
  <c r="AM340" i="5"/>
  <c r="AL340" i="5"/>
  <c r="AK340" i="5"/>
  <c r="AJ340" i="5"/>
  <c r="AD340" i="5"/>
  <c r="AB340" i="5"/>
  <c r="Z340" i="5"/>
  <c r="Y340" i="5"/>
  <c r="N340" i="5"/>
  <c r="AW340" i="5" s="1"/>
  <c r="BE339" i="5"/>
  <c r="BA339" i="5"/>
  <c r="AV339" i="5"/>
  <c r="AU339" i="5"/>
  <c r="AT339" i="5"/>
  <c r="AS339" i="5"/>
  <c r="AR339" i="5"/>
  <c r="AQ339" i="5"/>
  <c r="AP339" i="5"/>
  <c r="AO339" i="5"/>
  <c r="AN339" i="5"/>
  <c r="AM339" i="5"/>
  <c r="AL339" i="5"/>
  <c r="AD339" i="5"/>
  <c r="AB339" i="5"/>
  <c r="Z339" i="5"/>
  <c r="Y339" i="5"/>
  <c r="N339" i="5"/>
  <c r="AW339" i="5" s="1"/>
  <c r="BE338" i="5"/>
  <c r="BA338" i="5"/>
  <c r="AV338" i="5"/>
  <c r="AU338" i="5"/>
  <c r="AT338" i="5"/>
  <c r="AS338" i="5"/>
  <c r="AR338" i="5"/>
  <c r="AQ338" i="5"/>
  <c r="AP338" i="5"/>
  <c r="AO338" i="5"/>
  <c r="AN338" i="5"/>
  <c r="AM338" i="5"/>
  <c r="AL338" i="5"/>
  <c r="AJ338" i="5"/>
  <c r="AK338" i="5" s="1"/>
  <c r="AD338" i="5"/>
  <c r="Z338" i="5"/>
  <c r="Y338" i="5"/>
  <c r="N338" i="5"/>
  <c r="AW338" i="5" s="1"/>
  <c r="BE337" i="5"/>
  <c r="BA337" i="5"/>
  <c r="AV337" i="5"/>
  <c r="AU337" i="5"/>
  <c r="AT337" i="5"/>
  <c r="AS337" i="5"/>
  <c r="AR337" i="5"/>
  <c r="AQ337" i="5"/>
  <c r="AP337" i="5"/>
  <c r="AO337" i="5"/>
  <c r="AN337" i="5"/>
  <c r="AM337" i="5"/>
  <c r="AL337" i="5"/>
  <c r="AD337" i="5"/>
  <c r="AB337" i="5"/>
  <c r="Z337" i="5"/>
  <c r="Y337" i="5"/>
  <c r="N337" i="5"/>
  <c r="AW337" i="5" s="1"/>
  <c r="BE336" i="5"/>
  <c r="BA336" i="5"/>
  <c r="AV336" i="5"/>
  <c r="AU336" i="5"/>
  <c r="AT336" i="5"/>
  <c r="AS336" i="5"/>
  <c r="AR336" i="5"/>
  <c r="AQ336" i="5"/>
  <c r="AP336" i="5"/>
  <c r="AO336" i="5"/>
  <c r="AN336" i="5"/>
  <c r="AM336" i="5"/>
  <c r="AL336" i="5"/>
  <c r="AJ336" i="5"/>
  <c r="AK336" i="5" s="1"/>
  <c r="AD336" i="5"/>
  <c r="Z336" i="5"/>
  <c r="Y336" i="5"/>
  <c r="N336" i="5"/>
  <c r="AW336" i="5" s="1"/>
  <c r="BE335" i="5"/>
  <c r="BA335" i="5"/>
  <c r="AW335" i="5"/>
  <c r="AV335" i="5"/>
  <c r="AU335" i="5"/>
  <c r="AT335" i="5"/>
  <c r="AS335" i="5"/>
  <c r="AR335" i="5"/>
  <c r="AQ335" i="5"/>
  <c r="AP335" i="5"/>
  <c r="AO335" i="5"/>
  <c r="AN335" i="5"/>
  <c r="AM335" i="5"/>
  <c r="AL335" i="5"/>
  <c r="AJ335" i="5"/>
  <c r="AK335" i="5" s="1"/>
  <c r="AD335" i="5"/>
  <c r="Z335" i="5"/>
  <c r="Y335" i="5"/>
  <c r="N335" i="5"/>
  <c r="BE334" i="5"/>
  <c r="BA334" i="5"/>
  <c r="AW334" i="5"/>
  <c r="AV334" i="5"/>
  <c r="AU334" i="5"/>
  <c r="AT334" i="5"/>
  <c r="AS334" i="5"/>
  <c r="AR334" i="5"/>
  <c r="AQ334" i="5"/>
  <c r="AP334" i="5"/>
  <c r="AO334" i="5"/>
  <c r="AN334" i="5"/>
  <c r="AM334" i="5"/>
  <c r="AL334" i="5"/>
  <c r="AD334" i="5"/>
  <c r="Z334" i="5"/>
  <c r="Y334" i="5"/>
  <c r="N334" i="5"/>
  <c r="BE333" i="5"/>
  <c r="BA333" i="5"/>
  <c r="AV333" i="5"/>
  <c r="AU333" i="5"/>
  <c r="AT333" i="5"/>
  <c r="AS333" i="5"/>
  <c r="AR333" i="5"/>
  <c r="AQ333" i="5"/>
  <c r="AP333" i="5"/>
  <c r="AO333" i="5"/>
  <c r="AN333" i="5"/>
  <c r="AM333" i="5"/>
  <c r="AL333" i="5"/>
  <c r="AK333" i="5"/>
  <c r="AJ333" i="5"/>
  <c r="AD333" i="5"/>
  <c r="AB333" i="5"/>
  <c r="Z333" i="5"/>
  <c r="Y333" i="5"/>
  <c r="N333" i="5"/>
  <c r="AW333" i="5" s="1"/>
  <c r="BE332" i="5"/>
  <c r="BA332" i="5"/>
  <c r="AV332" i="5"/>
  <c r="AU332" i="5"/>
  <c r="AT332" i="5"/>
  <c r="AS332" i="5"/>
  <c r="AR332" i="5"/>
  <c r="AQ332" i="5"/>
  <c r="AP332" i="5"/>
  <c r="AO332" i="5"/>
  <c r="AN332" i="5"/>
  <c r="AM332" i="5"/>
  <c r="AL332" i="5"/>
  <c r="AD332" i="5"/>
  <c r="Z332" i="5"/>
  <c r="Y332" i="5"/>
  <c r="N332" i="5"/>
  <c r="AW332" i="5" s="1"/>
  <c r="BE331" i="5"/>
  <c r="BA331" i="5"/>
  <c r="AV331" i="5"/>
  <c r="AU331" i="5"/>
  <c r="AT331" i="5"/>
  <c r="AS331" i="5"/>
  <c r="AR331" i="5"/>
  <c r="AQ331" i="5"/>
  <c r="AP331" i="5"/>
  <c r="AO331" i="5"/>
  <c r="AN331" i="5"/>
  <c r="AM331" i="5"/>
  <c r="AL331" i="5"/>
  <c r="AJ331" i="5"/>
  <c r="AK331" i="5" s="1"/>
  <c r="AD331" i="5"/>
  <c r="AB331" i="5"/>
  <c r="Z331" i="5"/>
  <c r="Y331" i="5"/>
  <c r="N331" i="5"/>
  <c r="AW331" i="5" s="1"/>
  <c r="BE330" i="5"/>
  <c r="BA330" i="5"/>
  <c r="AW330" i="5"/>
  <c r="AV330" i="5"/>
  <c r="AU330" i="5"/>
  <c r="AT330" i="5"/>
  <c r="AS330" i="5"/>
  <c r="AR330" i="5"/>
  <c r="AQ330" i="5"/>
  <c r="AP330" i="5"/>
  <c r="AO330" i="5"/>
  <c r="AN330" i="5"/>
  <c r="AM330" i="5"/>
  <c r="AL330" i="5"/>
  <c r="AD330" i="5"/>
  <c r="Z330" i="5"/>
  <c r="AB330" i="5" s="1"/>
  <c r="Y330" i="5"/>
  <c r="N330" i="5"/>
  <c r="BE329" i="5"/>
  <c r="BA329" i="5"/>
  <c r="AV329" i="5"/>
  <c r="AU329" i="5"/>
  <c r="AT329" i="5"/>
  <c r="AS329" i="5"/>
  <c r="AR329" i="5"/>
  <c r="AQ329" i="5"/>
  <c r="AP329" i="5"/>
  <c r="AO329" i="5"/>
  <c r="AN329" i="5"/>
  <c r="AM329" i="5"/>
  <c r="AL329" i="5"/>
  <c r="AK329" i="5"/>
  <c r="AJ329" i="5"/>
  <c r="AD329" i="5"/>
  <c r="AB329" i="5"/>
  <c r="Z329" i="5"/>
  <c r="Y329" i="5"/>
  <c r="N329" i="5"/>
  <c r="AW329" i="5" s="1"/>
  <c r="BE328" i="5"/>
  <c r="BA328" i="5"/>
  <c r="AV328" i="5"/>
  <c r="AU328" i="5"/>
  <c r="AT328" i="5"/>
  <c r="AS328" i="5"/>
  <c r="AR328" i="5"/>
  <c r="AQ328" i="5"/>
  <c r="AP328" i="5"/>
  <c r="AO328" i="5"/>
  <c r="AN328" i="5"/>
  <c r="AM328" i="5"/>
  <c r="AL328" i="5"/>
  <c r="AD328" i="5"/>
  <c r="AB328" i="5"/>
  <c r="Z328" i="5"/>
  <c r="Y328" i="5"/>
  <c r="N328" i="5"/>
  <c r="AW328" i="5" s="1"/>
  <c r="BE327" i="5"/>
  <c r="BA327" i="5"/>
  <c r="AV327" i="5"/>
  <c r="AU327" i="5"/>
  <c r="AT327" i="5"/>
  <c r="AS327" i="5"/>
  <c r="AR327" i="5"/>
  <c r="AQ327" i="5"/>
  <c r="AP327" i="5"/>
  <c r="AO327" i="5"/>
  <c r="AN327" i="5"/>
  <c r="AM327" i="5"/>
  <c r="AL327" i="5"/>
  <c r="AD327" i="5"/>
  <c r="Z327" i="5"/>
  <c r="Y327" i="5"/>
  <c r="N327" i="5"/>
  <c r="AW327" i="5" s="1"/>
  <c r="BE326" i="5"/>
  <c r="BA326" i="5"/>
  <c r="AV326" i="5"/>
  <c r="AU326" i="5"/>
  <c r="AT326" i="5"/>
  <c r="AS326" i="5"/>
  <c r="AR326" i="5"/>
  <c r="AQ326" i="5"/>
  <c r="AP326" i="5"/>
  <c r="AO326" i="5"/>
  <c r="AN326" i="5"/>
  <c r="AM326" i="5"/>
  <c r="AL326" i="5"/>
  <c r="AK326" i="5"/>
  <c r="AJ326" i="5"/>
  <c r="AD326" i="5"/>
  <c r="AB326" i="5"/>
  <c r="Z326" i="5"/>
  <c r="Y326" i="5"/>
  <c r="N326" i="5"/>
  <c r="AW326" i="5" s="1"/>
  <c r="BE325" i="5"/>
  <c r="BA325" i="5"/>
  <c r="AV325" i="5"/>
  <c r="AU325" i="5"/>
  <c r="AT325" i="5"/>
  <c r="AS325" i="5"/>
  <c r="AR325" i="5"/>
  <c r="AQ325" i="5"/>
  <c r="AP325" i="5"/>
  <c r="AO325" i="5"/>
  <c r="AN325" i="5"/>
  <c r="AM325" i="5"/>
  <c r="AL325" i="5"/>
  <c r="AD325" i="5"/>
  <c r="Z325" i="5"/>
  <c r="Y325" i="5"/>
  <c r="N325" i="5"/>
  <c r="AW325" i="5" s="1"/>
  <c r="BE324" i="5"/>
  <c r="BA324" i="5"/>
  <c r="AV324" i="5"/>
  <c r="AU324" i="5"/>
  <c r="AT324" i="5"/>
  <c r="AS324" i="5"/>
  <c r="AR324" i="5"/>
  <c r="AQ324" i="5"/>
  <c r="AP324" i="5"/>
  <c r="AO324" i="5"/>
  <c r="AN324" i="5"/>
  <c r="AM324" i="5"/>
  <c r="AL324" i="5"/>
  <c r="AK324" i="5"/>
  <c r="AJ324" i="5"/>
  <c r="AD324" i="5"/>
  <c r="AB324" i="5"/>
  <c r="Z324" i="5"/>
  <c r="Y324" i="5"/>
  <c r="N324" i="5"/>
  <c r="AW324" i="5" s="1"/>
  <c r="BE323" i="5"/>
  <c r="BA323" i="5"/>
  <c r="AV323" i="5"/>
  <c r="AU323" i="5"/>
  <c r="AT323" i="5"/>
  <c r="AS323" i="5"/>
  <c r="AR323" i="5"/>
  <c r="AQ323" i="5"/>
  <c r="AP323" i="5"/>
  <c r="AO323" i="5"/>
  <c r="AN323" i="5"/>
  <c r="AM323" i="5"/>
  <c r="AL323" i="5"/>
  <c r="AD323" i="5"/>
  <c r="Z323" i="5"/>
  <c r="Y323" i="5"/>
  <c r="N323" i="5"/>
  <c r="AW323" i="5" s="1"/>
  <c r="BE322" i="5"/>
  <c r="BA322" i="5"/>
  <c r="AV322" i="5"/>
  <c r="AU322" i="5"/>
  <c r="AT322" i="5"/>
  <c r="AS322" i="5"/>
  <c r="AR322" i="5"/>
  <c r="AQ322" i="5"/>
  <c r="AP322" i="5"/>
  <c r="AO322" i="5"/>
  <c r="AN322" i="5"/>
  <c r="AM322" i="5"/>
  <c r="AL322" i="5"/>
  <c r="AJ322" i="5"/>
  <c r="AK322" i="5" s="1"/>
  <c r="AD322" i="5"/>
  <c r="Z322" i="5"/>
  <c r="Y322" i="5"/>
  <c r="N322" i="5"/>
  <c r="AW322" i="5" s="1"/>
  <c r="BE321" i="5"/>
  <c r="BA321" i="5"/>
  <c r="AV321" i="5"/>
  <c r="AU321" i="5"/>
  <c r="AT321" i="5"/>
  <c r="AS321" i="5"/>
  <c r="AR321" i="5"/>
  <c r="AQ321" i="5"/>
  <c r="AP321" i="5"/>
  <c r="AO321" i="5"/>
  <c r="AN321" i="5"/>
  <c r="AM321" i="5"/>
  <c r="AL321" i="5"/>
  <c r="AD321" i="5"/>
  <c r="AB321" i="5"/>
  <c r="Z321" i="5"/>
  <c r="Y321" i="5"/>
  <c r="N321" i="5"/>
  <c r="AW321" i="5" s="1"/>
  <c r="BE320" i="5"/>
  <c r="BA320" i="5"/>
  <c r="AV320" i="5"/>
  <c r="AU320" i="5"/>
  <c r="AT320" i="5"/>
  <c r="AS320" i="5"/>
  <c r="AR320" i="5"/>
  <c r="AQ320" i="5"/>
  <c r="AP320" i="5"/>
  <c r="AO320" i="5"/>
  <c r="AN320" i="5"/>
  <c r="AM320" i="5"/>
  <c r="AL320" i="5"/>
  <c r="AJ320" i="5"/>
  <c r="AK320" i="5" s="1"/>
  <c r="AD320" i="5"/>
  <c r="AB320" i="5"/>
  <c r="Z320" i="5"/>
  <c r="Y320" i="5"/>
  <c r="N320" i="5"/>
  <c r="AW320" i="5" s="1"/>
  <c r="BE319" i="5"/>
  <c r="BA319" i="5"/>
  <c r="AW319" i="5"/>
  <c r="AV319" i="5"/>
  <c r="AU319" i="5"/>
  <c r="AT319" i="5"/>
  <c r="AS319" i="5"/>
  <c r="AR319" i="5"/>
  <c r="AQ319" i="5"/>
  <c r="AP319" i="5"/>
  <c r="AO319" i="5"/>
  <c r="AN319" i="5"/>
  <c r="AM319" i="5"/>
  <c r="AL319" i="5"/>
  <c r="AD319" i="5"/>
  <c r="AB319" i="5"/>
  <c r="Z319" i="5"/>
  <c r="AJ319" i="5" s="1"/>
  <c r="AK319" i="5" s="1"/>
  <c r="Y319" i="5"/>
  <c r="N319" i="5"/>
  <c r="BE318" i="5"/>
  <c r="BA318" i="5"/>
  <c r="AV318" i="5"/>
  <c r="AU318" i="5"/>
  <c r="AT318" i="5"/>
  <c r="AS318" i="5"/>
  <c r="AR318" i="5"/>
  <c r="AQ318" i="5"/>
  <c r="AP318" i="5"/>
  <c r="AO318" i="5"/>
  <c r="AN318" i="5"/>
  <c r="AM318" i="5"/>
  <c r="AL318" i="5"/>
  <c r="AD318" i="5"/>
  <c r="Z318" i="5"/>
  <c r="Y318" i="5"/>
  <c r="N318" i="5"/>
  <c r="AW318" i="5" s="1"/>
  <c r="BE317" i="5"/>
  <c r="BA317" i="5"/>
  <c r="AV317" i="5"/>
  <c r="AU317" i="5"/>
  <c r="AT317" i="5"/>
  <c r="AS317" i="5"/>
  <c r="AR317" i="5"/>
  <c r="AQ317" i="5"/>
  <c r="AP317" i="5"/>
  <c r="AO317" i="5"/>
  <c r="AN317" i="5"/>
  <c r="AM317" i="5"/>
  <c r="AL317" i="5"/>
  <c r="AJ317" i="5"/>
  <c r="AK317" i="5" s="1"/>
  <c r="AD317" i="5"/>
  <c r="AB317" i="5"/>
  <c r="Z317" i="5"/>
  <c r="Y317" i="5"/>
  <c r="N317" i="5"/>
  <c r="AW317" i="5" s="1"/>
  <c r="BE316" i="5"/>
  <c r="BA316" i="5"/>
  <c r="AV316" i="5"/>
  <c r="AU316" i="5"/>
  <c r="AT316" i="5"/>
  <c r="AS316" i="5"/>
  <c r="AR316" i="5"/>
  <c r="AQ316" i="5"/>
  <c r="AP316" i="5"/>
  <c r="AO316" i="5"/>
  <c r="AN316" i="5"/>
  <c r="AM316" i="5"/>
  <c r="AL316" i="5"/>
  <c r="AD316" i="5"/>
  <c r="Z316" i="5"/>
  <c r="Y316" i="5"/>
  <c r="N316" i="5"/>
  <c r="AW316" i="5" s="1"/>
  <c r="BE315" i="5"/>
  <c r="BA315" i="5"/>
  <c r="AV315" i="5"/>
  <c r="AU315" i="5"/>
  <c r="AT315" i="5"/>
  <c r="AS315" i="5"/>
  <c r="AR315" i="5"/>
  <c r="AQ315" i="5"/>
  <c r="AP315" i="5"/>
  <c r="AO315" i="5"/>
  <c r="AN315" i="5"/>
  <c r="AM315" i="5"/>
  <c r="AL315" i="5"/>
  <c r="AK315" i="5"/>
  <c r="AJ315" i="5"/>
  <c r="AD315" i="5"/>
  <c r="AB315" i="5"/>
  <c r="Z315" i="5"/>
  <c r="Y315" i="5"/>
  <c r="N315" i="5"/>
  <c r="AW315" i="5" s="1"/>
  <c r="BE314" i="5"/>
  <c r="BA314" i="5"/>
  <c r="AW314" i="5"/>
  <c r="AV314" i="5"/>
  <c r="AU314" i="5"/>
  <c r="AT314" i="5"/>
  <c r="AS314" i="5"/>
  <c r="AR314" i="5"/>
  <c r="AQ314" i="5"/>
  <c r="AP314" i="5"/>
  <c r="AO314" i="5"/>
  <c r="AN314" i="5"/>
  <c r="AM314" i="5"/>
  <c r="AL314" i="5"/>
  <c r="AD314" i="5"/>
  <c r="Z314" i="5"/>
  <c r="Y314" i="5"/>
  <c r="N314" i="5"/>
  <c r="BE313" i="5"/>
  <c r="BA313" i="5"/>
  <c r="AV313" i="5"/>
  <c r="AU313" i="5"/>
  <c r="AT313" i="5"/>
  <c r="AS313" i="5"/>
  <c r="AR313" i="5"/>
  <c r="AQ313" i="5"/>
  <c r="AP313" i="5"/>
  <c r="AO313" i="5"/>
  <c r="AN313" i="5"/>
  <c r="AM313" i="5"/>
  <c r="AL313" i="5"/>
  <c r="AJ313" i="5"/>
  <c r="AK313" i="5" s="1"/>
  <c r="AD313" i="5"/>
  <c r="AB313" i="5"/>
  <c r="Z313" i="5"/>
  <c r="Y313" i="5"/>
  <c r="N313" i="5"/>
  <c r="AW313" i="5" s="1"/>
  <c r="BE312" i="5"/>
  <c r="BA312" i="5"/>
  <c r="AV312" i="5"/>
  <c r="AU312" i="5"/>
  <c r="AT312" i="5"/>
  <c r="AS312" i="5"/>
  <c r="AR312" i="5"/>
  <c r="AQ312" i="5"/>
  <c r="AP312" i="5"/>
  <c r="AO312" i="5"/>
  <c r="AN312" i="5"/>
  <c r="AM312" i="5"/>
  <c r="AL312" i="5"/>
  <c r="AD312" i="5"/>
  <c r="Z312" i="5"/>
  <c r="Y312" i="5"/>
  <c r="N312" i="5"/>
  <c r="AW312" i="5" s="1"/>
  <c r="BE311" i="5"/>
  <c r="BA311" i="5"/>
  <c r="AV311" i="5"/>
  <c r="AU311" i="5"/>
  <c r="AT311" i="5"/>
  <c r="AS311" i="5"/>
  <c r="AR311" i="5"/>
  <c r="AQ311" i="5"/>
  <c r="AP311" i="5"/>
  <c r="AO311" i="5"/>
  <c r="AN311" i="5"/>
  <c r="AM311" i="5"/>
  <c r="AL311" i="5"/>
  <c r="AD311" i="5"/>
  <c r="AB311" i="5"/>
  <c r="Z311" i="5"/>
  <c r="Y311" i="5"/>
  <c r="N311" i="5"/>
  <c r="AW311" i="5" s="1"/>
  <c r="BE310" i="5"/>
  <c r="BA310" i="5"/>
  <c r="AV310" i="5"/>
  <c r="AU310" i="5"/>
  <c r="AT310" i="5"/>
  <c r="AS310" i="5"/>
  <c r="AR310" i="5"/>
  <c r="AQ310" i="5"/>
  <c r="AP310" i="5"/>
  <c r="AO310" i="5"/>
  <c r="AN310" i="5"/>
  <c r="AM310" i="5"/>
  <c r="AL310" i="5"/>
  <c r="AK310" i="5"/>
  <c r="AJ310" i="5"/>
  <c r="AD310" i="5"/>
  <c r="AB310" i="5"/>
  <c r="Z310" i="5"/>
  <c r="Y310" i="5"/>
  <c r="N310" i="5"/>
  <c r="AW310" i="5" s="1"/>
  <c r="BE309" i="5"/>
  <c r="BA309" i="5"/>
  <c r="AV309" i="5"/>
  <c r="AU309" i="5"/>
  <c r="AT309" i="5"/>
  <c r="AS309" i="5"/>
  <c r="AR309" i="5"/>
  <c r="AQ309" i="5"/>
  <c r="AP309" i="5"/>
  <c r="AO309" i="5"/>
  <c r="AN309" i="5"/>
  <c r="AM309" i="5"/>
  <c r="AL309" i="5"/>
  <c r="AD309" i="5"/>
  <c r="Z309" i="5"/>
  <c r="Y309" i="5"/>
  <c r="N309" i="5"/>
  <c r="AW309" i="5" s="1"/>
  <c r="BE308" i="5"/>
  <c r="BA308" i="5"/>
  <c r="AV308" i="5"/>
  <c r="AU308" i="5"/>
  <c r="AT308" i="5"/>
  <c r="AS308" i="5"/>
  <c r="AR308" i="5"/>
  <c r="AQ308" i="5"/>
  <c r="AP308" i="5"/>
  <c r="AO308" i="5"/>
  <c r="AN308" i="5"/>
  <c r="AM308" i="5"/>
  <c r="AL308" i="5"/>
  <c r="AK308" i="5"/>
  <c r="AJ308" i="5"/>
  <c r="AD308" i="5"/>
  <c r="AB308" i="5"/>
  <c r="Z308" i="5"/>
  <c r="Y308" i="5"/>
  <c r="N308" i="5"/>
  <c r="AW308" i="5" s="1"/>
  <c r="BE307" i="5"/>
  <c r="BA307" i="5"/>
  <c r="AV307" i="5"/>
  <c r="AU307" i="5"/>
  <c r="AT307" i="5"/>
  <c r="AS307" i="5"/>
  <c r="AR307" i="5"/>
  <c r="AQ307" i="5"/>
  <c r="AP307" i="5"/>
  <c r="AO307" i="5"/>
  <c r="AN307" i="5"/>
  <c r="AM307" i="5"/>
  <c r="AL307" i="5"/>
  <c r="AD307" i="5"/>
  <c r="Z307" i="5"/>
  <c r="Y307" i="5"/>
  <c r="N307" i="5"/>
  <c r="AW307" i="5" s="1"/>
  <c r="BE306" i="5"/>
  <c r="BA306" i="5"/>
  <c r="AV306" i="5"/>
  <c r="AU306" i="5"/>
  <c r="AT306" i="5"/>
  <c r="AS306" i="5"/>
  <c r="AR306" i="5"/>
  <c r="AQ306" i="5"/>
  <c r="AP306" i="5"/>
  <c r="AO306" i="5"/>
  <c r="AN306" i="5"/>
  <c r="AM306" i="5"/>
  <c r="AL306" i="5"/>
  <c r="AJ306" i="5"/>
  <c r="AK306" i="5" s="1"/>
  <c r="AD306" i="5"/>
  <c r="Z306" i="5"/>
  <c r="Y306" i="5"/>
  <c r="N306" i="5"/>
  <c r="AW306" i="5" s="1"/>
  <c r="BE305" i="5"/>
  <c r="BA305" i="5"/>
  <c r="AV305" i="5"/>
  <c r="AU305" i="5"/>
  <c r="AT305" i="5"/>
  <c r="AS305" i="5"/>
  <c r="AR305" i="5"/>
  <c r="AQ305" i="5"/>
  <c r="AP305" i="5"/>
  <c r="AO305" i="5"/>
  <c r="AN305" i="5"/>
  <c r="AM305" i="5"/>
  <c r="AL305" i="5"/>
  <c r="AD305" i="5"/>
  <c r="AB305" i="5"/>
  <c r="Z305" i="5"/>
  <c r="Y305" i="5"/>
  <c r="N305" i="5"/>
  <c r="AW305" i="5" s="1"/>
  <c r="BE304" i="5"/>
  <c r="BA304" i="5"/>
  <c r="AV304" i="5"/>
  <c r="AU304" i="5"/>
  <c r="AT304" i="5"/>
  <c r="AS304" i="5"/>
  <c r="AR304" i="5"/>
  <c r="AQ304" i="5"/>
  <c r="AP304" i="5"/>
  <c r="AO304" i="5"/>
  <c r="AN304" i="5"/>
  <c r="AM304" i="5"/>
  <c r="AL304" i="5"/>
  <c r="AJ304" i="5"/>
  <c r="AK304" i="5" s="1"/>
  <c r="AD304" i="5"/>
  <c r="Z304" i="5"/>
  <c r="Y304" i="5"/>
  <c r="N304" i="5"/>
  <c r="AW304" i="5" s="1"/>
  <c r="BE303" i="5"/>
  <c r="BA303" i="5"/>
  <c r="AW303" i="5"/>
  <c r="AV303" i="5"/>
  <c r="AU303" i="5"/>
  <c r="AT303" i="5"/>
  <c r="AS303" i="5"/>
  <c r="AR303" i="5"/>
  <c r="AQ303" i="5"/>
  <c r="AP303" i="5"/>
  <c r="AO303" i="5"/>
  <c r="AN303" i="5"/>
  <c r="AM303" i="5"/>
  <c r="AL303" i="5"/>
  <c r="AJ303" i="5"/>
  <c r="AK303" i="5" s="1"/>
  <c r="AD303" i="5"/>
  <c r="Z303" i="5"/>
  <c r="Y303" i="5"/>
  <c r="N303" i="5"/>
  <c r="BE302" i="5"/>
  <c r="BA302" i="5"/>
  <c r="AW302" i="5"/>
  <c r="AV302" i="5"/>
  <c r="AU302" i="5"/>
  <c r="AT302" i="5"/>
  <c r="AS302" i="5"/>
  <c r="AR302" i="5"/>
  <c r="AQ302" i="5"/>
  <c r="AP302" i="5"/>
  <c r="AO302" i="5"/>
  <c r="AN302" i="5"/>
  <c r="AM302" i="5"/>
  <c r="AL302" i="5"/>
  <c r="AD302" i="5"/>
  <c r="Z302" i="5"/>
  <c r="Y302" i="5"/>
  <c r="N302" i="5"/>
  <c r="BE301" i="5"/>
  <c r="BA301" i="5"/>
  <c r="AV301" i="5"/>
  <c r="AU301" i="5"/>
  <c r="AT301" i="5"/>
  <c r="AS301" i="5"/>
  <c r="AR301" i="5"/>
  <c r="AQ301" i="5"/>
  <c r="AP301" i="5"/>
  <c r="AO301" i="5"/>
  <c r="AN301" i="5"/>
  <c r="AM301" i="5"/>
  <c r="AL301" i="5"/>
  <c r="AK301" i="5"/>
  <c r="AJ301" i="5"/>
  <c r="AD301" i="5"/>
  <c r="AB301" i="5"/>
  <c r="Z301" i="5"/>
  <c r="Y301" i="5"/>
  <c r="N301" i="5"/>
  <c r="AW301" i="5" s="1"/>
  <c r="BE300" i="5"/>
  <c r="BA300" i="5"/>
  <c r="AV300" i="5"/>
  <c r="AU300" i="5"/>
  <c r="AT300" i="5"/>
  <c r="AS300" i="5"/>
  <c r="AR300" i="5"/>
  <c r="AQ300" i="5"/>
  <c r="AP300" i="5"/>
  <c r="AO300" i="5"/>
  <c r="AN300" i="5"/>
  <c r="AM300" i="5"/>
  <c r="AL300" i="5"/>
  <c r="AD300" i="5"/>
  <c r="Z300" i="5"/>
  <c r="Y300" i="5"/>
  <c r="N300" i="5"/>
  <c r="AW300" i="5" s="1"/>
  <c r="BE299" i="5"/>
  <c r="BA299" i="5"/>
  <c r="AV299" i="5"/>
  <c r="AU299" i="5"/>
  <c r="AT299" i="5"/>
  <c r="AS299" i="5"/>
  <c r="AR299" i="5"/>
  <c r="AQ299" i="5"/>
  <c r="AP299" i="5"/>
  <c r="AO299" i="5"/>
  <c r="AN299" i="5"/>
  <c r="AM299" i="5"/>
  <c r="AL299" i="5"/>
  <c r="AJ299" i="5"/>
  <c r="AK299" i="5" s="1"/>
  <c r="AD299" i="5"/>
  <c r="AB299" i="5"/>
  <c r="Z299" i="5"/>
  <c r="AE299" i="5" s="1"/>
  <c r="AI299" i="5" s="1"/>
  <c r="Y299" i="5"/>
  <c r="N299" i="5"/>
  <c r="AW299" i="5" s="1"/>
  <c r="BE298" i="5"/>
  <c r="BA298" i="5"/>
  <c r="AW298" i="5"/>
  <c r="AV298" i="5"/>
  <c r="AU298" i="5"/>
  <c r="AT298" i="5"/>
  <c r="AS298" i="5"/>
  <c r="AR298" i="5"/>
  <c r="AQ298" i="5"/>
  <c r="AP298" i="5"/>
  <c r="AO298" i="5"/>
  <c r="AN298" i="5"/>
  <c r="AM298" i="5"/>
  <c r="AL298" i="5"/>
  <c r="AD298" i="5"/>
  <c r="AB298" i="5"/>
  <c r="Z298" i="5"/>
  <c r="Y298" i="5"/>
  <c r="N298" i="5"/>
  <c r="BE297" i="5"/>
  <c r="BA297" i="5"/>
  <c r="AV297" i="5"/>
  <c r="AU297" i="5"/>
  <c r="AT297" i="5"/>
  <c r="AS297" i="5"/>
  <c r="AR297" i="5"/>
  <c r="AQ297" i="5"/>
  <c r="AP297" i="5"/>
  <c r="AO297" i="5"/>
  <c r="AN297" i="5"/>
  <c r="AM297" i="5"/>
  <c r="AL297" i="5"/>
  <c r="AJ297" i="5"/>
  <c r="AK297" i="5" s="1"/>
  <c r="AD297" i="5"/>
  <c r="Z297" i="5"/>
  <c r="Y297" i="5"/>
  <c r="N297" i="5"/>
  <c r="AW297" i="5" s="1"/>
  <c r="BE296" i="5"/>
  <c r="BH296" i="5" s="1"/>
  <c r="BA296" i="5"/>
  <c r="AV296" i="5"/>
  <c r="AU296" i="5"/>
  <c r="AT296" i="5"/>
  <c r="AS296" i="5"/>
  <c r="AR296" i="5"/>
  <c r="AQ296" i="5"/>
  <c r="AP296" i="5"/>
  <c r="AO296" i="5"/>
  <c r="AN296" i="5"/>
  <c r="AM296" i="5"/>
  <c r="AL296" i="5"/>
  <c r="AD296" i="5"/>
  <c r="Z296" i="5"/>
  <c r="AJ296" i="5" s="1"/>
  <c r="AK296" i="5" s="1"/>
  <c r="Y296" i="5"/>
  <c r="N296" i="5"/>
  <c r="AW296" i="5" s="1"/>
  <c r="BE295" i="5"/>
  <c r="BH295" i="5" s="1"/>
  <c r="BA295" i="5"/>
  <c r="AV295" i="5"/>
  <c r="AU295" i="5"/>
  <c r="AT295" i="5"/>
  <c r="AS295" i="5"/>
  <c r="AR295" i="5"/>
  <c r="AQ295" i="5"/>
  <c r="AP295" i="5"/>
  <c r="AO295" i="5"/>
  <c r="AN295" i="5"/>
  <c r="AM295" i="5"/>
  <c r="AL295" i="5"/>
  <c r="AD295" i="5"/>
  <c r="Z295" i="5"/>
  <c r="Y295" i="5"/>
  <c r="N295" i="5"/>
  <c r="AW295" i="5" s="1"/>
  <c r="BH294" i="5"/>
  <c r="BE294" i="5"/>
  <c r="BA294" i="5"/>
  <c r="AV294" i="5"/>
  <c r="AU294" i="5"/>
  <c r="AT294" i="5"/>
  <c r="AS294" i="5"/>
  <c r="AR294" i="5"/>
  <c r="AQ294" i="5"/>
  <c r="AP294" i="5"/>
  <c r="AO294" i="5"/>
  <c r="AN294" i="5"/>
  <c r="AM294" i="5"/>
  <c r="AL294" i="5"/>
  <c r="AJ294" i="5"/>
  <c r="AK294" i="5" s="1"/>
  <c r="AD294" i="5"/>
  <c r="Z294" i="5"/>
  <c r="AB294" i="5" s="1"/>
  <c r="Y294" i="5"/>
  <c r="N294" i="5"/>
  <c r="AW294" i="5" s="1"/>
  <c r="BH293" i="5"/>
  <c r="BE293" i="5"/>
  <c r="BA293" i="5"/>
  <c r="AV293" i="5"/>
  <c r="AU293" i="5"/>
  <c r="AT293" i="5"/>
  <c r="AS293" i="5"/>
  <c r="AR293" i="5"/>
  <c r="AQ293" i="5"/>
  <c r="AP293" i="5"/>
  <c r="AO293" i="5"/>
  <c r="AN293" i="5"/>
  <c r="AM293" i="5"/>
  <c r="AL293" i="5"/>
  <c r="AD293" i="5"/>
  <c r="Z293" i="5"/>
  <c r="AJ293" i="5" s="1"/>
  <c r="AK293" i="5" s="1"/>
  <c r="Y293" i="5"/>
  <c r="N293" i="5"/>
  <c r="AW293" i="5" s="1"/>
  <c r="BH292" i="5"/>
  <c r="BE292" i="5"/>
  <c r="BA292" i="5"/>
  <c r="AV292" i="5"/>
  <c r="AU292" i="5"/>
  <c r="AT292" i="5"/>
  <c r="AS292" i="5"/>
  <c r="AR292" i="5"/>
  <c r="AQ292" i="5"/>
  <c r="AP292" i="5"/>
  <c r="AO292" i="5"/>
  <c r="AN292" i="5"/>
  <c r="AM292" i="5"/>
  <c r="AL292" i="5"/>
  <c r="AK292" i="5"/>
  <c r="AJ292" i="5"/>
  <c r="AD292" i="5"/>
  <c r="Z292" i="5"/>
  <c r="AB292" i="5" s="1"/>
  <c r="Y292" i="5"/>
  <c r="N292" i="5"/>
  <c r="AW292" i="5" s="1"/>
  <c r="BE291" i="5"/>
  <c r="BH291" i="5" s="1"/>
  <c r="BA291" i="5"/>
  <c r="AV291" i="5"/>
  <c r="AU291" i="5"/>
  <c r="AT291" i="5"/>
  <c r="AS291" i="5"/>
  <c r="AR291" i="5"/>
  <c r="AQ291" i="5"/>
  <c r="AP291" i="5"/>
  <c r="AO291" i="5"/>
  <c r="AN291" i="5"/>
  <c r="AM291" i="5"/>
  <c r="AL291" i="5"/>
  <c r="AK291" i="5"/>
  <c r="AJ291" i="5"/>
  <c r="AD291" i="5"/>
  <c r="AB291" i="5"/>
  <c r="Z291" i="5"/>
  <c r="Y291" i="5"/>
  <c r="N291" i="5"/>
  <c r="AW291" i="5" s="1"/>
  <c r="BE290" i="5"/>
  <c r="BH290" i="5" s="1"/>
  <c r="BA290" i="5"/>
  <c r="AV290" i="5"/>
  <c r="AU290" i="5"/>
  <c r="AT290" i="5"/>
  <c r="AS290" i="5"/>
  <c r="AR290" i="5"/>
  <c r="AQ290" i="5"/>
  <c r="AP290" i="5"/>
  <c r="AO290" i="5"/>
  <c r="AN290" i="5"/>
  <c r="AM290" i="5"/>
  <c r="AL290" i="5"/>
  <c r="AD290" i="5"/>
  <c r="Z290" i="5"/>
  <c r="Y290" i="5"/>
  <c r="N290" i="5"/>
  <c r="AW290" i="5" s="1"/>
  <c r="BE289" i="5"/>
  <c r="BH289" i="5" s="1"/>
  <c r="BA289" i="5"/>
  <c r="AV289" i="5"/>
  <c r="AU289" i="5"/>
  <c r="AT289" i="5"/>
  <c r="AS289" i="5"/>
  <c r="AR289" i="5"/>
  <c r="AQ289" i="5"/>
  <c r="AP289" i="5"/>
  <c r="AO289" i="5"/>
  <c r="AN289" i="5"/>
  <c r="AM289" i="5"/>
  <c r="AL289" i="5"/>
  <c r="AJ289" i="5"/>
  <c r="AK289" i="5" s="1"/>
  <c r="AD289" i="5"/>
  <c r="Z289" i="5"/>
  <c r="Y289" i="5"/>
  <c r="N289" i="5"/>
  <c r="AW289" i="5" s="1"/>
  <c r="BE288" i="5"/>
  <c r="BA288" i="5"/>
  <c r="AV288" i="5"/>
  <c r="AU288" i="5"/>
  <c r="AT288" i="5"/>
  <c r="AS288" i="5"/>
  <c r="AR288" i="5"/>
  <c r="AQ288" i="5"/>
  <c r="AP288" i="5"/>
  <c r="AO288" i="5"/>
  <c r="AN288" i="5"/>
  <c r="AM288" i="5"/>
  <c r="AL288" i="5"/>
  <c r="AD288" i="5"/>
  <c r="Z288" i="5"/>
  <c r="AJ288" i="5" s="1"/>
  <c r="AK288" i="5" s="1"/>
  <c r="Y288" i="5"/>
  <c r="N288" i="5"/>
  <c r="AW288" i="5" s="1"/>
  <c r="BE287" i="5"/>
  <c r="BA287" i="5"/>
  <c r="AV287" i="5"/>
  <c r="AU287" i="5"/>
  <c r="AT287" i="5"/>
  <c r="AS287" i="5"/>
  <c r="AR287" i="5"/>
  <c r="AQ287" i="5"/>
  <c r="AP287" i="5"/>
  <c r="AO287" i="5"/>
  <c r="AN287" i="5"/>
  <c r="AM287" i="5"/>
  <c r="AL287" i="5"/>
  <c r="AD287" i="5"/>
  <c r="Z287" i="5"/>
  <c r="Y287" i="5"/>
  <c r="N287" i="5"/>
  <c r="AW287" i="5" s="1"/>
  <c r="BE286" i="5"/>
  <c r="BF286" i="5" s="1"/>
  <c r="BA286" i="5"/>
  <c r="AV286" i="5"/>
  <c r="AU286" i="5"/>
  <c r="AT286" i="5"/>
  <c r="AS286" i="5"/>
  <c r="AR286" i="5"/>
  <c r="AQ286" i="5"/>
  <c r="AP286" i="5"/>
  <c r="AO286" i="5"/>
  <c r="AN286" i="5"/>
  <c r="AM286" i="5"/>
  <c r="AL286" i="5"/>
  <c r="AD286" i="5"/>
  <c r="Z286" i="5"/>
  <c r="AJ286" i="5" s="1"/>
  <c r="AK286" i="5" s="1"/>
  <c r="Y286" i="5"/>
  <c r="N286" i="5"/>
  <c r="AW286" i="5" s="1"/>
  <c r="BG285" i="5"/>
  <c r="BE285" i="5"/>
  <c r="BF285" i="5" s="1"/>
  <c r="BA285" i="5"/>
  <c r="AV285" i="5"/>
  <c r="AU285" i="5"/>
  <c r="AT285" i="5"/>
  <c r="AS285" i="5"/>
  <c r="AR285" i="5"/>
  <c r="AQ285" i="5"/>
  <c r="AP285" i="5"/>
  <c r="AO285" i="5"/>
  <c r="AN285" i="5"/>
  <c r="AM285" i="5"/>
  <c r="AL285" i="5"/>
  <c r="AD285" i="5"/>
  <c r="Z285" i="5"/>
  <c r="AJ285" i="5" s="1"/>
  <c r="AK285" i="5" s="1"/>
  <c r="Y285" i="5"/>
  <c r="N285" i="5"/>
  <c r="AW285" i="5" s="1"/>
  <c r="BE284" i="5"/>
  <c r="BA284" i="5"/>
  <c r="AV284" i="5"/>
  <c r="AU284" i="5"/>
  <c r="AT284" i="5"/>
  <c r="AS284" i="5"/>
  <c r="AR284" i="5"/>
  <c r="AQ284" i="5"/>
  <c r="AP284" i="5"/>
  <c r="AO284" i="5"/>
  <c r="AN284" i="5"/>
  <c r="AM284" i="5"/>
  <c r="AL284" i="5"/>
  <c r="AD284" i="5"/>
  <c r="Z284" i="5"/>
  <c r="AJ284" i="5" s="1"/>
  <c r="AK284" i="5" s="1"/>
  <c r="Y284" i="5"/>
  <c r="N284" i="5"/>
  <c r="AW284" i="5" s="1"/>
  <c r="BE283" i="5"/>
  <c r="BF283" i="5" s="1"/>
  <c r="BA283" i="5"/>
  <c r="AV283" i="5"/>
  <c r="AU283" i="5"/>
  <c r="AT283" i="5"/>
  <c r="AS283" i="5"/>
  <c r="AR283" i="5"/>
  <c r="AQ283" i="5"/>
  <c r="AP283" i="5"/>
  <c r="AO283" i="5"/>
  <c r="AN283" i="5"/>
  <c r="AM283" i="5"/>
  <c r="AL283" i="5"/>
  <c r="AD283" i="5"/>
  <c r="Z283" i="5"/>
  <c r="Y283" i="5"/>
  <c r="N283" i="5"/>
  <c r="AW283" i="5" s="1"/>
  <c r="BE282" i="5"/>
  <c r="BF282" i="5" s="1"/>
  <c r="BA282" i="5"/>
  <c r="AV282" i="5"/>
  <c r="AU282" i="5"/>
  <c r="AT282" i="5"/>
  <c r="AS282" i="5"/>
  <c r="AR282" i="5"/>
  <c r="AQ282" i="5"/>
  <c r="AP282" i="5"/>
  <c r="AO282" i="5"/>
  <c r="AN282" i="5"/>
  <c r="AM282" i="5"/>
  <c r="AL282" i="5"/>
  <c r="AD282" i="5"/>
  <c r="Z282" i="5"/>
  <c r="AJ282" i="5" s="1"/>
  <c r="AK282" i="5" s="1"/>
  <c r="Y282" i="5"/>
  <c r="N282" i="5"/>
  <c r="AW282" i="5" s="1"/>
  <c r="BE281" i="5"/>
  <c r="BF281" i="5" s="1"/>
  <c r="BA281" i="5"/>
  <c r="AV281" i="5"/>
  <c r="AU281" i="5"/>
  <c r="AT281" i="5"/>
  <c r="AS281" i="5"/>
  <c r="AR281" i="5"/>
  <c r="AQ281" i="5"/>
  <c r="AP281" i="5"/>
  <c r="AO281" i="5"/>
  <c r="AN281" i="5"/>
  <c r="AM281" i="5"/>
  <c r="AL281" i="5"/>
  <c r="AD281" i="5"/>
  <c r="Z281" i="5"/>
  <c r="AJ281" i="5" s="1"/>
  <c r="AK281" i="5" s="1"/>
  <c r="Y281" i="5"/>
  <c r="N281" i="5"/>
  <c r="AW281" i="5" s="1"/>
  <c r="BG280" i="5"/>
  <c r="BE280" i="5"/>
  <c r="BF280" i="5" s="1"/>
  <c r="BA280" i="5"/>
  <c r="AV280" i="5"/>
  <c r="AU280" i="5"/>
  <c r="AT280" i="5"/>
  <c r="AS280" i="5"/>
  <c r="AR280" i="5"/>
  <c r="AQ280" i="5"/>
  <c r="AP280" i="5"/>
  <c r="AO280" i="5"/>
  <c r="AN280" i="5"/>
  <c r="AM280" i="5"/>
  <c r="AL280" i="5"/>
  <c r="AJ280" i="5"/>
  <c r="AK280" i="5" s="1"/>
  <c r="AD280" i="5"/>
  <c r="Z280" i="5"/>
  <c r="Y280" i="5"/>
  <c r="N280" i="5"/>
  <c r="AW280" i="5" s="1"/>
  <c r="BE279" i="5"/>
  <c r="BF279" i="5" s="1"/>
  <c r="BA279" i="5"/>
  <c r="AV279" i="5"/>
  <c r="AU279" i="5"/>
  <c r="AT279" i="5"/>
  <c r="AS279" i="5"/>
  <c r="AR279" i="5"/>
  <c r="AQ279" i="5"/>
  <c r="AP279" i="5"/>
  <c r="AO279" i="5"/>
  <c r="AN279" i="5"/>
  <c r="AM279" i="5"/>
  <c r="AL279" i="5"/>
  <c r="AD279" i="5"/>
  <c r="Z279" i="5"/>
  <c r="Y279" i="5"/>
  <c r="N279" i="5"/>
  <c r="AW279" i="5" s="1"/>
  <c r="BG278" i="5"/>
  <c r="BE278" i="5"/>
  <c r="BF278" i="5" s="1"/>
  <c r="BA278" i="5"/>
  <c r="AV278" i="5"/>
  <c r="AU278" i="5"/>
  <c r="AT278" i="5"/>
  <c r="AS278" i="5"/>
  <c r="AR278" i="5"/>
  <c r="AQ278" i="5"/>
  <c r="AP278" i="5"/>
  <c r="AO278" i="5"/>
  <c r="AN278" i="5"/>
  <c r="AM278" i="5"/>
  <c r="AL278" i="5"/>
  <c r="AD278" i="5"/>
  <c r="Z278" i="5"/>
  <c r="AJ278" i="5" s="1"/>
  <c r="AK278" i="5" s="1"/>
  <c r="Y278" i="5"/>
  <c r="N278" i="5"/>
  <c r="AW278" i="5" s="1"/>
  <c r="BE277" i="5"/>
  <c r="BF277" i="5" s="1"/>
  <c r="BA277" i="5"/>
  <c r="AV277" i="5"/>
  <c r="AU277" i="5"/>
  <c r="AT277" i="5"/>
  <c r="AS277" i="5"/>
  <c r="AR277" i="5"/>
  <c r="AQ277" i="5"/>
  <c r="AP277" i="5"/>
  <c r="AO277" i="5"/>
  <c r="AN277" i="5"/>
  <c r="AM277" i="5"/>
  <c r="AL277" i="5"/>
  <c r="AD277" i="5"/>
  <c r="Z277" i="5"/>
  <c r="AJ277" i="5" s="1"/>
  <c r="AK277" i="5" s="1"/>
  <c r="Y277" i="5"/>
  <c r="N277" i="5"/>
  <c r="AW277" i="5" s="1"/>
  <c r="BG276" i="5"/>
  <c r="BE276" i="5"/>
  <c r="BF276" i="5" s="1"/>
  <c r="BA276" i="5"/>
  <c r="AV276" i="5"/>
  <c r="AU276" i="5"/>
  <c r="AT276" i="5"/>
  <c r="AS276" i="5"/>
  <c r="AR276" i="5"/>
  <c r="AQ276" i="5"/>
  <c r="AP276" i="5"/>
  <c r="AO276" i="5"/>
  <c r="AN276" i="5"/>
  <c r="AM276" i="5"/>
  <c r="AL276" i="5"/>
  <c r="AJ276" i="5"/>
  <c r="AK276" i="5" s="1"/>
  <c r="AD276" i="5"/>
  <c r="Z276" i="5"/>
  <c r="Y276" i="5"/>
  <c r="N276" i="5"/>
  <c r="AW276" i="5" s="1"/>
  <c r="BG275" i="5"/>
  <c r="BE275" i="5"/>
  <c r="BF275" i="5" s="1"/>
  <c r="BA275" i="5"/>
  <c r="AV275" i="5"/>
  <c r="AU275" i="5"/>
  <c r="AT275" i="5"/>
  <c r="AS275" i="5"/>
  <c r="AR275" i="5"/>
  <c r="AQ275" i="5"/>
  <c r="AP275" i="5"/>
  <c r="AO275" i="5"/>
  <c r="AN275" i="5"/>
  <c r="AM275" i="5"/>
  <c r="AL275" i="5"/>
  <c r="AD275" i="5"/>
  <c r="Z275" i="5"/>
  <c r="Y275" i="5"/>
  <c r="N275" i="5"/>
  <c r="AW275" i="5" s="1"/>
  <c r="BE274" i="5"/>
  <c r="BF274" i="5" s="1"/>
  <c r="BA274" i="5"/>
  <c r="AV274" i="5"/>
  <c r="AU274" i="5"/>
  <c r="AT274" i="5"/>
  <c r="AS274" i="5"/>
  <c r="AR274" i="5"/>
  <c r="AQ274" i="5"/>
  <c r="AP274" i="5"/>
  <c r="AO274" i="5"/>
  <c r="AN274" i="5"/>
  <c r="AM274" i="5"/>
  <c r="AL274" i="5"/>
  <c r="AD274" i="5"/>
  <c r="Z274" i="5"/>
  <c r="AJ274" i="5" s="1"/>
  <c r="AK274" i="5" s="1"/>
  <c r="Y274" i="5"/>
  <c r="N274" i="5"/>
  <c r="AW274" i="5" s="1"/>
  <c r="BG273" i="5"/>
  <c r="BE273" i="5"/>
  <c r="BF273" i="5" s="1"/>
  <c r="BA273" i="5"/>
  <c r="AV273" i="5"/>
  <c r="AU273" i="5"/>
  <c r="AT273" i="5"/>
  <c r="AS273" i="5"/>
  <c r="AR273" i="5"/>
  <c r="AQ273" i="5"/>
  <c r="AP273" i="5"/>
  <c r="AO273" i="5"/>
  <c r="AN273" i="5"/>
  <c r="AM273" i="5"/>
  <c r="AL273" i="5"/>
  <c r="AJ273" i="5"/>
  <c r="AK273" i="5" s="1"/>
  <c r="AD273" i="5"/>
  <c r="Z273" i="5"/>
  <c r="Y273" i="5"/>
  <c r="N273" i="5"/>
  <c r="AW273" i="5" s="1"/>
  <c r="BE272" i="5"/>
  <c r="BA272" i="5"/>
  <c r="AV272" i="5"/>
  <c r="AU272" i="5"/>
  <c r="AT272" i="5"/>
  <c r="AS272" i="5"/>
  <c r="AR272" i="5"/>
  <c r="AQ272" i="5"/>
  <c r="AP272" i="5"/>
  <c r="AO272" i="5"/>
  <c r="AN272" i="5"/>
  <c r="AM272" i="5"/>
  <c r="AL272" i="5"/>
  <c r="AJ272" i="5"/>
  <c r="AK272" i="5" s="1"/>
  <c r="AD272" i="5"/>
  <c r="Z272" i="5"/>
  <c r="Y272" i="5"/>
  <c r="N272" i="5"/>
  <c r="AW272" i="5" s="1"/>
  <c r="BE271" i="5"/>
  <c r="BA271" i="5"/>
  <c r="AV271" i="5"/>
  <c r="AU271" i="5"/>
  <c r="AT271" i="5"/>
  <c r="AS271" i="5"/>
  <c r="AR271" i="5"/>
  <c r="AQ271" i="5"/>
  <c r="AP271" i="5"/>
  <c r="AO271" i="5"/>
  <c r="AN271" i="5"/>
  <c r="AM271" i="5"/>
  <c r="AL271" i="5"/>
  <c r="AJ271" i="5"/>
  <c r="AK271" i="5" s="1"/>
  <c r="AD271" i="5"/>
  <c r="Z271" i="5"/>
  <c r="AB271" i="5" s="1"/>
  <c r="Y271" i="5"/>
  <c r="N271" i="5"/>
  <c r="AW271" i="5" s="1"/>
  <c r="BF270" i="5"/>
  <c r="BE270" i="5"/>
  <c r="BD270" i="5"/>
  <c r="BC270" i="5"/>
  <c r="BA270" i="5"/>
  <c r="BB270" i="5" s="1"/>
  <c r="AV270" i="5"/>
  <c r="AU270" i="5"/>
  <c r="AT270" i="5"/>
  <c r="AS270" i="5"/>
  <c r="AR270" i="5"/>
  <c r="AQ270" i="5"/>
  <c r="AP270" i="5"/>
  <c r="AO270" i="5"/>
  <c r="AN270" i="5"/>
  <c r="AM270" i="5"/>
  <c r="AL270" i="5"/>
  <c r="AJ270" i="5"/>
  <c r="AK270" i="5" s="1"/>
  <c r="AD270" i="5"/>
  <c r="Z270" i="5"/>
  <c r="Y270" i="5"/>
  <c r="N270" i="5"/>
  <c r="AW270" i="5" s="1"/>
  <c r="AZ270" i="5" s="1"/>
  <c r="BH269" i="5"/>
  <c r="BG269" i="5"/>
  <c r="BE269" i="5"/>
  <c r="BF269" i="5" s="1"/>
  <c r="BA269" i="5"/>
  <c r="BD269" i="5" s="1"/>
  <c r="AV269" i="5"/>
  <c r="AU269" i="5"/>
  <c r="AT269" i="5"/>
  <c r="AS269" i="5"/>
  <c r="AR269" i="5"/>
  <c r="AQ269" i="5"/>
  <c r="AP269" i="5"/>
  <c r="AO269" i="5"/>
  <c r="AN269" i="5"/>
  <c r="AM269" i="5"/>
  <c r="AL269" i="5"/>
  <c r="AJ269" i="5"/>
  <c r="AK269" i="5" s="1"/>
  <c r="AD269" i="5"/>
  <c r="AB269" i="5"/>
  <c r="Z269" i="5"/>
  <c r="Y269" i="5"/>
  <c r="N269" i="5"/>
  <c r="AW269" i="5" s="1"/>
  <c r="BH268" i="5"/>
  <c r="BG268" i="5"/>
  <c r="BF268" i="5"/>
  <c r="BE268" i="5"/>
  <c r="BA268" i="5"/>
  <c r="AZ268" i="5"/>
  <c r="AV268" i="5"/>
  <c r="AU268" i="5"/>
  <c r="AT268" i="5"/>
  <c r="AS268" i="5"/>
  <c r="AR268" i="5"/>
  <c r="AQ268" i="5"/>
  <c r="AP268" i="5"/>
  <c r="AO268" i="5"/>
  <c r="AN268" i="5"/>
  <c r="AM268" i="5"/>
  <c r="AL268" i="5"/>
  <c r="AD268" i="5"/>
  <c r="Z268" i="5"/>
  <c r="Y268" i="5"/>
  <c r="N268" i="5"/>
  <c r="AW268" i="5" s="1"/>
  <c r="BH267" i="5"/>
  <c r="BE267" i="5"/>
  <c r="BG267" i="5" s="1"/>
  <c r="BC267" i="5"/>
  <c r="BB267" i="5"/>
  <c r="BA267" i="5"/>
  <c r="BD267" i="5" s="1"/>
  <c r="AV267" i="5"/>
  <c r="AU267" i="5"/>
  <c r="AT267" i="5"/>
  <c r="AS267" i="5"/>
  <c r="AR267" i="5"/>
  <c r="AQ267" i="5"/>
  <c r="AP267" i="5"/>
  <c r="AO267" i="5"/>
  <c r="AN267" i="5"/>
  <c r="AM267" i="5"/>
  <c r="AL267" i="5"/>
  <c r="AD267" i="5"/>
  <c r="Z267" i="5"/>
  <c r="Y267" i="5"/>
  <c r="N267" i="5"/>
  <c r="AW267" i="5" s="1"/>
  <c r="BF266" i="5"/>
  <c r="BE266" i="5"/>
  <c r="BH266" i="5" s="1"/>
  <c r="BA266" i="5"/>
  <c r="AV266" i="5"/>
  <c r="AU266" i="5"/>
  <c r="AT266" i="5"/>
  <c r="AS266" i="5"/>
  <c r="AR266" i="5"/>
  <c r="AQ266" i="5"/>
  <c r="AP266" i="5"/>
  <c r="AO266" i="5"/>
  <c r="AN266" i="5"/>
  <c r="AM266" i="5"/>
  <c r="AL266" i="5"/>
  <c r="AJ266" i="5"/>
  <c r="AK266" i="5" s="1"/>
  <c r="AD266" i="5"/>
  <c r="AB266" i="5"/>
  <c r="Z266" i="5"/>
  <c r="Y266" i="5"/>
  <c r="N266" i="5"/>
  <c r="AW266" i="5" s="1"/>
  <c r="AZ266" i="5" s="1"/>
  <c r="BE265" i="5"/>
  <c r="BD265" i="5"/>
  <c r="BC265" i="5"/>
  <c r="BA265" i="5"/>
  <c r="BB265" i="5" s="1"/>
  <c r="AV265" i="5"/>
  <c r="AU265" i="5"/>
  <c r="AT265" i="5"/>
  <c r="AS265" i="5"/>
  <c r="AR265" i="5"/>
  <c r="AQ265" i="5"/>
  <c r="AP265" i="5"/>
  <c r="AO265" i="5"/>
  <c r="AN265" i="5"/>
  <c r="AM265" i="5"/>
  <c r="AL265" i="5"/>
  <c r="AJ265" i="5"/>
  <c r="AK265" i="5" s="1"/>
  <c r="AD265" i="5"/>
  <c r="AB265" i="5"/>
  <c r="Z265" i="5"/>
  <c r="Y265" i="5"/>
  <c r="N265" i="5"/>
  <c r="AW265" i="5" s="1"/>
  <c r="BG264" i="5"/>
  <c r="BF264" i="5"/>
  <c r="BE264" i="5"/>
  <c r="BH264" i="5" s="1"/>
  <c r="BD264" i="5"/>
  <c r="BA264" i="5"/>
  <c r="BC264" i="5" s="1"/>
  <c r="AV264" i="5"/>
  <c r="AU264" i="5"/>
  <c r="AT264" i="5"/>
  <c r="AS264" i="5"/>
  <c r="AR264" i="5"/>
  <c r="AQ264" i="5"/>
  <c r="AP264" i="5"/>
  <c r="AO264" i="5"/>
  <c r="AN264" i="5"/>
  <c r="AM264" i="5"/>
  <c r="AL264" i="5"/>
  <c r="AJ264" i="5"/>
  <c r="AK264" i="5" s="1"/>
  <c r="AD264" i="5"/>
  <c r="Z264" i="5"/>
  <c r="Y264" i="5"/>
  <c r="N264" i="5"/>
  <c r="AW264" i="5" s="1"/>
  <c r="AZ264" i="5" s="1"/>
  <c r="BH263" i="5"/>
  <c r="BG263" i="5"/>
  <c r="BF263" i="5"/>
  <c r="BE263" i="5"/>
  <c r="BA263" i="5"/>
  <c r="AV263" i="5"/>
  <c r="AU263" i="5"/>
  <c r="AT263" i="5"/>
  <c r="AS263" i="5"/>
  <c r="AR263" i="5"/>
  <c r="AQ263" i="5"/>
  <c r="AP263" i="5"/>
  <c r="AO263" i="5"/>
  <c r="AN263" i="5"/>
  <c r="AM263" i="5"/>
  <c r="AL263" i="5"/>
  <c r="AD263" i="5"/>
  <c r="AB263" i="5"/>
  <c r="Z263" i="5"/>
  <c r="AJ263" i="5" s="1"/>
  <c r="AK263" i="5" s="1"/>
  <c r="Y263" i="5"/>
  <c r="N263" i="5"/>
  <c r="AW263" i="5" s="1"/>
  <c r="BH262" i="5"/>
  <c r="BG262" i="5"/>
  <c r="BE262" i="5"/>
  <c r="BF262" i="5" s="1"/>
  <c r="BA262" i="5"/>
  <c r="AV262" i="5"/>
  <c r="AU262" i="5"/>
  <c r="AT262" i="5"/>
  <c r="AS262" i="5"/>
  <c r="AR262" i="5"/>
  <c r="AQ262" i="5"/>
  <c r="AP262" i="5"/>
  <c r="AO262" i="5"/>
  <c r="AN262" i="5"/>
  <c r="AM262" i="5"/>
  <c r="AL262" i="5"/>
  <c r="AD262" i="5"/>
  <c r="AB262" i="5"/>
  <c r="Z262" i="5"/>
  <c r="Y262" i="5"/>
  <c r="N262" i="5"/>
  <c r="AW262" i="5" s="1"/>
  <c r="AZ262" i="5" s="1"/>
  <c r="BE261" i="5"/>
  <c r="BH261" i="5" s="1"/>
  <c r="BD261" i="5"/>
  <c r="BB261" i="5"/>
  <c r="BA261" i="5"/>
  <c r="BC261" i="5" s="1"/>
  <c r="AV261" i="5"/>
  <c r="AU261" i="5"/>
  <c r="AT261" i="5"/>
  <c r="AS261" i="5"/>
  <c r="AR261" i="5"/>
  <c r="AQ261" i="5"/>
  <c r="AP261" i="5"/>
  <c r="AO261" i="5"/>
  <c r="AN261" i="5"/>
  <c r="AM261" i="5"/>
  <c r="AL261" i="5"/>
  <c r="AD261" i="5"/>
  <c r="AB261" i="5"/>
  <c r="Z261" i="5"/>
  <c r="AJ261" i="5" s="1"/>
  <c r="AK261" i="5" s="1"/>
  <c r="Y261" i="5"/>
  <c r="N261" i="5"/>
  <c r="AW261" i="5" s="1"/>
  <c r="BE260" i="5"/>
  <c r="BD260" i="5"/>
  <c r="BC260" i="5"/>
  <c r="BB260" i="5"/>
  <c r="BA260" i="5"/>
  <c r="AV260" i="5"/>
  <c r="AU260" i="5"/>
  <c r="AT260" i="5"/>
  <c r="AS260" i="5"/>
  <c r="AR260" i="5"/>
  <c r="AQ260" i="5"/>
  <c r="AP260" i="5"/>
  <c r="AO260" i="5"/>
  <c r="AN260" i="5"/>
  <c r="AM260" i="5"/>
  <c r="AL260" i="5"/>
  <c r="AJ260" i="5"/>
  <c r="AK260" i="5" s="1"/>
  <c r="AD260" i="5"/>
  <c r="AB260" i="5"/>
  <c r="Z260" i="5"/>
  <c r="Y260" i="5"/>
  <c r="N260" i="5"/>
  <c r="AW260" i="5" s="1"/>
  <c r="AZ260" i="5" s="1"/>
  <c r="BG259" i="5"/>
  <c r="BF259" i="5"/>
  <c r="BE259" i="5"/>
  <c r="BH259" i="5" s="1"/>
  <c r="BD259" i="5"/>
  <c r="BA259" i="5"/>
  <c r="BC259" i="5" s="1"/>
  <c r="AV259" i="5"/>
  <c r="AU259" i="5"/>
  <c r="AT259" i="5"/>
  <c r="AS259" i="5"/>
  <c r="AR259" i="5"/>
  <c r="AQ259" i="5"/>
  <c r="AP259" i="5"/>
  <c r="AO259" i="5"/>
  <c r="AN259" i="5"/>
  <c r="AM259" i="5"/>
  <c r="AL259" i="5"/>
  <c r="AJ259" i="5"/>
  <c r="AK259" i="5" s="1"/>
  <c r="AD259" i="5"/>
  <c r="Z259" i="5"/>
  <c r="AB259" i="5" s="1"/>
  <c r="Y259" i="5"/>
  <c r="N259" i="5"/>
  <c r="AW259" i="5" s="1"/>
  <c r="BH258" i="5"/>
  <c r="BG258" i="5"/>
  <c r="BE258" i="5"/>
  <c r="BF258" i="5" s="1"/>
  <c r="BA258" i="5"/>
  <c r="BD258" i="5" s="1"/>
  <c r="AV258" i="5"/>
  <c r="AU258" i="5"/>
  <c r="AT258" i="5"/>
  <c r="AS258" i="5"/>
  <c r="AR258" i="5"/>
  <c r="AQ258" i="5"/>
  <c r="AP258" i="5"/>
  <c r="AO258" i="5"/>
  <c r="AN258" i="5"/>
  <c r="AM258" i="5"/>
  <c r="AL258" i="5"/>
  <c r="AD258" i="5"/>
  <c r="Z258" i="5"/>
  <c r="Y258" i="5"/>
  <c r="N258" i="5"/>
  <c r="AW258" i="5" s="1"/>
  <c r="AZ258" i="5" s="1"/>
  <c r="BH257" i="5"/>
  <c r="BG257" i="5"/>
  <c r="BE257" i="5"/>
  <c r="BF257" i="5" s="1"/>
  <c r="BA257" i="5"/>
  <c r="AV257" i="5"/>
  <c r="AU257" i="5"/>
  <c r="AT257" i="5"/>
  <c r="AS257" i="5"/>
  <c r="AR257" i="5"/>
  <c r="AQ257" i="5"/>
  <c r="AP257" i="5"/>
  <c r="AO257" i="5"/>
  <c r="AN257" i="5"/>
  <c r="AM257" i="5"/>
  <c r="AL257" i="5"/>
  <c r="AD257" i="5"/>
  <c r="Z257" i="5"/>
  <c r="Y257" i="5"/>
  <c r="N257" i="5"/>
  <c r="AW257" i="5" s="1"/>
  <c r="BH256" i="5"/>
  <c r="BE256" i="5"/>
  <c r="BG256" i="5" s="1"/>
  <c r="BC256" i="5"/>
  <c r="BB256" i="5"/>
  <c r="BA256" i="5"/>
  <c r="BD256" i="5" s="1"/>
  <c r="AZ256" i="5"/>
  <c r="AV256" i="5"/>
  <c r="AU256" i="5"/>
  <c r="AT256" i="5"/>
  <c r="AS256" i="5"/>
  <c r="AR256" i="5"/>
  <c r="AQ256" i="5"/>
  <c r="AP256" i="5"/>
  <c r="AO256" i="5"/>
  <c r="AN256" i="5"/>
  <c r="AM256" i="5"/>
  <c r="AL256" i="5"/>
  <c r="AD256" i="5"/>
  <c r="AB256" i="5"/>
  <c r="Z256" i="5"/>
  <c r="Y256" i="5"/>
  <c r="N256" i="5"/>
  <c r="AW256" i="5" s="1"/>
  <c r="BE255" i="5"/>
  <c r="BD255" i="5"/>
  <c r="BC255" i="5"/>
  <c r="BB255" i="5"/>
  <c r="BA255" i="5"/>
  <c r="AV255" i="5"/>
  <c r="AU255" i="5"/>
  <c r="AT255" i="5"/>
  <c r="AS255" i="5"/>
  <c r="AR255" i="5"/>
  <c r="AQ255" i="5"/>
  <c r="AP255" i="5"/>
  <c r="AO255" i="5"/>
  <c r="AN255" i="5"/>
  <c r="AM255" i="5"/>
  <c r="AL255" i="5"/>
  <c r="AJ255" i="5"/>
  <c r="AK255" i="5" s="1"/>
  <c r="AD255" i="5"/>
  <c r="AB255" i="5"/>
  <c r="Z255" i="5"/>
  <c r="Y255" i="5"/>
  <c r="N255" i="5"/>
  <c r="AW255" i="5" s="1"/>
  <c r="BE254" i="5"/>
  <c r="BD254" i="5"/>
  <c r="BC254" i="5"/>
  <c r="BA254" i="5"/>
  <c r="BB254" i="5" s="1"/>
  <c r="AV254" i="5"/>
  <c r="AU254" i="5"/>
  <c r="AT254" i="5"/>
  <c r="AS254" i="5"/>
  <c r="AR254" i="5"/>
  <c r="AQ254" i="5"/>
  <c r="AP254" i="5"/>
  <c r="AO254" i="5"/>
  <c r="AN254" i="5"/>
  <c r="AM254" i="5"/>
  <c r="AL254" i="5"/>
  <c r="AJ254" i="5"/>
  <c r="AK254" i="5" s="1"/>
  <c r="AD254" i="5"/>
  <c r="Z254" i="5"/>
  <c r="Y254" i="5"/>
  <c r="N254" i="5"/>
  <c r="AW254" i="5" s="1"/>
  <c r="AZ254" i="5" s="1"/>
  <c r="BH253" i="5"/>
  <c r="BG253" i="5"/>
  <c r="BF253" i="5"/>
  <c r="BE253" i="5"/>
  <c r="BA253" i="5"/>
  <c r="BD253" i="5" s="1"/>
  <c r="AV253" i="5"/>
  <c r="AU253" i="5"/>
  <c r="AT253" i="5"/>
  <c r="AS253" i="5"/>
  <c r="AR253" i="5"/>
  <c r="AQ253" i="5"/>
  <c r="AP253" i="5"/>
  <c r="AO253" i="5"/>
  <c r="AN253" i="5"/>
  <c r="AM253" i="5"/>
  <c r="AL253" i="5"/>
  <c r="AJ253" i="5"/>
  <c r="AK253" i="5" s="1"/>
  <c r="AD253" i="5"/>
  <c r="Z253" i="5"/>
  <c r="AB253" i="5" s="1"/>
  <c r="Y253" i="5"/>
  <c r="N253" i="5"/>
  <c r="AW253" i="5" s="1"/>
  <c r="BH252" i="5"/>
  <c r="BG252" i="5"/>
  <c r="BF252" i="5"/>
  <c r="BE252" i="5"/>
  <c r="BA252" i="5"/>
  <c r="AZ252" i="5"/>
  <c r="AV252" i="5"/>
  <c r="AU252" i="5"/>
  <c r="AT252" i="5"/>
  <c r="AS252" i="5"/>
  <c r="AR252" i="5"/>
  <c r="AQ252" i="5"/>
  <c r="AP252" i="5"/>
  <c r="AO252" i="5"/>
  <c r="AN252" i="5"/>
  <c r="AM252" i="5"/>
  <c r="AL252" i="5"/>
  <c r="AD252" i="5"/>
  <c r="Z252" i="5"/>
  <c r="Y252" i="5"/>
  <c r="N252" i="5"/>
  <c r="AW252" i="5" s="1"/>
  <c r="BH251" i="5"/>
  <c r="BE251" i="5"/>
  <c r="BG251" i="5" s="1"/>
  <c r="BA251" i="5"/>
  <c r="AV251" i="5"/>
  <c r="AU251" i="5"/>
  <c r="AT251" i="5"/>
  <c r="AS251" i="5"/>
  <c r="AR251" i="5"/>
  <c r="AQ251" i="5"/>
  <c r="AP251" i="5"/>
  <c r="AO251" i="5"/>
  <c r="AN251" i="5"/>
  <c r="AM251" i="5"/>
  <c r="AL251" i="5"/>
  <c r="AD251" i="5"/>
  <c r="Z251" i="5"/>
  <c r="AJ251" i="5" s="1"/>
  <c r="AK251" i="5" s="1"/>
  <c r="Y251" i="5"/>
  <c r="N251" i="5"/>
  <c r="AW251" i="5" s="1"/>
  <c r="BE250" i="5"/>
  <c r="BH250" i="5" s="1"/>
  <c r="BD250" i="5"/>
  <c r="BC250" i="5"/>
  <c r="BB250" i="5"/>
  <c r="BA250" i="5"/>
  <c r="AV250" i="5"/>
  <c r="AU250" i="5"/>
  <c r="AT250" i="5"/>
  <c r="AS250" i="5"/>
  <c r="AR250" i="5"/>
  <c r="AQ250" i="5"/>
  <c r="AP250" i="5"/>
  <c r="AO250" i="5"/>
  <c r="AN250" i="5"/>
  <c r="AM250" i="5"/>
  <c r="AL250" i="5"/>
  <c r="AD250" i="5"/>
  <c r="Z250" i="5"/>
  <c r="AJ250" i="5" s="1"/>
  <c r="AK250" i="5" s="1"/>
  <c r="Y250" i="5"/>
  <c r="N250" i="5"/>
  <c r="AW250" i="5" s="1"/>
  <c r="AZ250" i="5" s="1"/>
  <c r="BE249" i="5"/>
  <c r="BD249" i="5"/>
  <c r="BC249" i="5"/>
  <c r="BA249" i="5"/>
  <c r="BB249" i="5" s="1"/>
  <c r="AV249" i="5"/>
  <c r="AU249" i="5"/>
  <c r="AT249" i="5"/>
  <c r="AS249" i="5"/>
  <c r="AR249" i="5"/>
  <c r="AQ249" i="5"/>
  <c r="AP249" i="5"/>
  <c r="AO249" i="5"/>
  <c r="AN249" i="5"/>
  <c r="AM249" i="5"/>
  <c r="AL249" i="5"/>
  <c r="AJ249" i="5"/>
  <c r="AK249" i="5" s="1"/>
  <c r="AD249" i="5"/>
  <c r="AB249" i="5"/>
  <c r="Z249" i="5"/>
  <c r="Y249" i="5"/>
  <c r="N249" i="5"/>
  <c r="AW249" i="5" s="1"/>
  <c r="BF248" i="5"/>
  <c r="BE248" i="5"/>
  <c r="BH248" i="5" s="1"/>
  <c r="BD248" i="5"/>
  <c r="BA248" i="5"/>
  <c r="BC248" i="5" s="1"/>
  <c r="AV248" i="5"/>
  <c r="AU248" i="5"/>
  <c r="AT248" i="5"/>
  <c r="AS248" i="5"/>
  <c r="AR248" i="5"/>
  <c r="AQ248" i="5"/>
  <c r="AP248" i="5"/>
  <c r="AO248" i="5"/>
  <c r="AN248" i="5"/>
  <c r="AM248" i="5"/>
  <c r="AL248" i="5"/>
  <c r="AJ248" i="5"/>
  <c r="AK248" i="5" s="1"/>
  <c r="AD248" i="5"/>
  <c r="Z248" i="5"/>
  <c r="Y248" i="5"/>
  <c r="N248" i="5"/>
  <c r="AW248" i="5" s="1"/>
  <c r="AZ248" i="5" s="1"/>
  <c r="BH247" i="5"/>
  <c r="BG247" i="5"/>
  <c r="BF247" i="5"/>
  <c r="BE247" i="5"/>
  <c r="BA247" i="5"/>
  <c r="AV247" i="5"/>
  <c r="AU247" i="5"/>
  <c r="AT247" i="5"/>
  <c r="AS247" i="5"/>
  <c r="AR247" i="5"/>
  <c r="AQ247" i="5"/>
  <c r="AP247" i="5"/>
  <c r="AO247" i="5"/>
  <c r="AN247" i="5"/>
  <c r="AM247" i="5"/>
  <c r="AL247" i="5"/>
  <c r="AD247" i="5"/>
  <c r="Z247" i="5"/>
  <c r="AJ247" i="5" s="1"/>
  <c r="AK247" i="5" s="1"/>
  <c r="Y247" i="5"/>
  <c r="N247" i="5"/>
  <c r="AW247" i="5" s="1"/>
  <c r="BH246" i="5"/>
  <c r="BG246" i="5"/>
  <c r="BE246" i="5"/>
  <c r="BF246" i="5" s="1"/>
  <c r="BB246" i="5"/>
  <c r="BA246" i="5"/>
  <c r="AV246" i="5"/>
  <c r="AU246" i="5"/>
  <c r="AT246" i="5"/>
  <c r="AS246" i="5"/>
  <c r="AR246" i="5"/>
  <c r="AQ246" i="5"/>
  <c r="AP246" i="5"/>
  <c r="AO246" i="5"/>
  <c r="AN246" i="5"/>
  <c r="AM246" i="5"/>
  <c r="AL246" i="5"/>
  <c r="AD246" i="5"/>
  <c r="Z246" i="5"/>
  <c r="Y246" i="5"/>
  <c r="N246" i="5"/>
  <c r="AW246" i="5" s="1"/>
  <c r="AZ246" i="5" s="1"/>
  <c r="BE245" i="5"/>
  <c r="BH245" i="5" s="1"/>
  <c r="BA245" i="5"/>
  <c r="AV245" i="5"/>
  <c r="AU245" i="5"/>
  <c r="AT245" i="5"/>
  <c r="AS245" i="5"/>
  <c r="AR245" i="5"/>
  <c r="AQ245" i="5"/>
  <c r="AP245" i="5"/>
  <c r="AO245" i="5"/>
  <c r="AN245" i="5"/>
  <c r="AM245" i="5"/>
  <c r="AL245" i="5"/>
  <c r="AD245" i="5"/>
  <c r="Z245" i="5"/>
  <c r="AJ245" i="5" s="1"/>
  <c r="AK245" i="5" s="1"/>
  <c r="Y245" i="5"/>
  <c r="N245" i="5"/>
  <c r="AW245" i="5" s="1"/>
  <c r="BE244" i="5"/>
  <c r="BD244" i="5"/>
  <c r="BC244" i="5"/>
  <c r="BB244" i="5"/>
  <c r="BA244" i="5"/>
  <c r="AV244" i="5"/>
  <c r="AU244" i="5"/>
  <c r="AT244" i="5"/>
  <c r="AS244" i="5"/>
  <c r="AR244" i="5"/>
  <c r="AQ244" i="5"/>
  <c r="AP244" i="5"/>
  <c r="AO244" i="5"/>
  <c r="AN244" i="5"/>
  <c r="AM244" i="5"/>
  <c r="AL244" i="5"/>
  <c r="AJ244" i="5"/>
  <c r="AK244" i="5" s="1"/>
  <c r="AD244" i="5"/>
  <c r="AB244" i="5"/>
  <c r="Z244" i="5"/>
  <c r="Y244" i="5"/>
  <c r="N244" i="5"/>
  <c r="AW244" i="5" s="1"/>
  <c r="AZ244" i="5" s="1"/>
  <c r="BF243" i="5"/>
  <c r="BE243" i="5"/>
  <c r="BD243" i="5"/>
  <c r="BA243" i="5"/>
  <c r="BC243" i="5" s="1"/>
  <c r="AV243" i="5"/>
  <c r="AU243" i="5"/>
  <c r="AT243" i="5"/>
  <c r="AS243" i="5"/>
  <c r="AR243" i="5"/>
  <c r="AQ243" i="5"/>
  <c r="AP243" i="5"/>
  <c r="AO243" i="5"/>
  <c r="AN243" i="5"/>
  <c r="AM243" i="5"/>
  <c r="AL243" i="5"/>
  <c r="AJ243" i="5"/>
  <c r="AK243" i="5" s="1"/>
  <c r="AD243" i="5"/>
  <c r="Z243" i="5"/>
  <c r="AB243" i="5" s="1"/>
  <c r="Y243" i="5"/>
  <c r="N243" i="5"/>
  <c r="AW243" i="5" s="1"/>
  <c r="BH242" i="5"/>
  <c r="BF242" i="5"/>
  <c r="BE242" i="5"/>
  <c r="BG242" i="5" s="1"/>
  <c r="BC242" i="5"/>
  <c r="BB242" i="5"/>
  <c r="BA242" i="5"/>
  <c r="BD242" i="5" s="1"/>
  <c r="AZ242" i="5"/>
  <c r="AV242" i="5"/>
  <c r="AU242" i="5"/>
  <c r="AT242" i="5"/>
  <c r="AS242" i="5"/>
  <c r="AR242" i="5"/>
  <c r="AQ242" i="5"/>
  <c r="AP242" i="5"/>
  <c r="AO242" i="5"/>
  <c r="AN242" i="5"/>
  <c r="AM242" i="5"/>
  <c r="AL242" i="5"/>
  <c r="AD242" i="5"/>
  <c r="Z242" i="5"/>
  <c r="Y242" i="5"/>
  <c r="N242" i="5"/>
  <c r="AW242" i="5" s="1"/>
  <c r="BH241" i="5"/>
  <c r="BG241" i="5"/>
  <c r="BE241" i="5"/>
  <c r="BF241" i="5" s="1"/>
  <c r="BB241" i="5"/>
  <c r="BA241" i="5"/>
  <c r="AV241" i="5"/>
  <c r="AU241" i="5"/>
  <c r="AT241" i="5"/>
  <c r="AS241" i="5"/>
  <c r="AR241" i="5"/>
  <c r="AQ241" i="5"/>
  <c r="AP241" i="5"/>
  <c r="AO241" i="5"/>
  <c r="AN241" i="5"/>
  <c r="AM241" i="5"/>
  <c r="AL241" i="5"/>
  <c r="AD241" i="5"/>
  <c r="Z241" i="5"/>
  <c r="Y241" i="5"/>
  <c r="N241" i="5"/>
  <c r="AW241" i="5" s="1"/>
  <c r="BH240" i="5"/>
  <c r="BF240" i="5"/>
  <c r="BE240" i="5"/>
  <c r="BG240" i="5" s="1"/>
  <c r="BA240" i="5"/>
  <c r="AZ240" i="5"/>
  <c r="AV240" i="5"/>
  <c r="AU240" i="5"/>
  <c r="AT240" i="5"/>
  <c r="AS240" i="5"/>
  <c r="AR240" i="5"/>
  <c r="AQ240" i="5"/>
  <c r="AP240" i="5"/>
  <c r="AO240" i="5"/>
  <c r="AN240" i="5"/>
  <c r="AM240" i="5"/>
  <c r="AL240" i="5"/>
  <c r="AD240" i="5"/>
  <c r="Z240" i="5"/>
  <c r="Y240" i="5"/>
  <c r="N240" i="5"/>
  <c r="AW240" i="5" s="1"/>
  <c r="BE239" i="5"/>
  <c r="BD239" i="5"/>
  <c r="BC239" i="5"/>
  <c r="BB239" i="5"/>
  <c r="BA239" i="5"/>
  <c r="AV239" i="5"/>
  <c r="AU239" i="5"/>
  <c r="AT239" i="5"/>
  <c r="AS239" i="5"/>
  <c r="AR239" i="5"/>
  <c r="AQ239" i="5"/>
  <c r="AP239" i="5"/>
  <c r="AO239" i="5"/>
  <c r="AN239" i="5"/>
  <c r="AM239" i="5"/>
  <c r="AL239" i="5"/>
  <c r="AD239" i="5"/>
  <c r="Z239" i="5"/>
  <c r="AJ239" i="5" s="1"/>
  <c r="AK239" i="5" s="1"/>
  <c r="Y239" i="5"/>
  <c r="N239" i="5"/>
  <c r="AW239" i="5" s="1"/>
  <c r="BF238" i="5"/>
  <c r="BE238" i="5"/>
  <c r="BD238" i="5"/>
  <c r="BC238" i="5"/>
  <c r="BA238" i="5"/>
  <c r="BB238" i="5" s="1"/>
  <c r="AV238" i="5"/>
  <c r="AU238" i="5"/>
  <c r="AT238" i="5"/>
  <c r="AS238" i="5"/>
  <c r="AR238" i="5"/>
  <c r="AQ238" i="5"/>
  <c r="AP238" i="5"/>
  <c r="AO238" i="5"/>
  <c r="AN238" i="5"/>
  <c r="AM238" i="5"/>
  <c r="AL238" i="5"/>
  <c r="AJ238" i="5"/>
  <c r="AK238" i="5" s="1"/>
  <c r="AD238" i="5"/>
  <c r="AB238" i="5"/>
  <c r="Z238" i="5"/>
  <c r="Y238" i="5"/>
  <c r="N238" i="5"/>
  <c r="AW238" i="5" s="1"/>
  <c r="AZ238" i="5" s="1"/>
  <c r="BH237" i="5"/>
  <c r="BG237" i="5"/>
  <c r="BF237" i="5"/>
  <c r="BE237" i="5"/>
  <c r="BD237" i="5"/>
  <c r="BA237" i="5"/>
  <c r="BC237" i="5" s="1"/>
  <c r="AV237" i="5"/>
  <c r="AU237" i="5"/>
  <c r="AT237" i="5"/>
  <c r="AS237" i="5"/>
  <c r="AR237" i="5"/>
  <c r="AQ237" i="5"/>
  <c r="AP237" i="5"/>
  <c r="AO237" i="5"/>
  <c r="AN237" i="5"/>
  <c r="AM237" i="5"/>
  <c r="AL237" i="5"/>
  <c r="AJ237" i="5"/>
  <c r="AK237" i="5" s="1"/>
  <c r="AD237" i="5"/>
  <c r="Z237" i="5"/>
  <c r="AB237" i="5" s="1"/>
  <c r="Y237" i="5"/>
  <c r="N237" i="5"/>
  <c r="AW237" i="5" s="1"/>
  <c r="BH236" i="5"/>
  <c r="BG236" i="5"/>
  <c r="BF236" i="5"/>
  <c r="BE236" i="5"/>
  <c r="BA236" i="5"/>
  <c r="AV236" i="5"/>
  <c r="AU236" i="5"/>
  <c r="AT236" i="5"/>
  <c r="AS236" i="5"/>
  <c r="AR236" i="5"/>
  <c r="AQ236" i="5"/>
  <c r="AP236" i="5"/>
  <c r="AO236" i="5"/>
  <c r="AN236" i="5"/>
  <c r="AM236" i="5"/>
  <c r="AL236" i="5"/>
  <c r="AD236" i="5"/>
  <c r="Z236" i="5"/>
  <c r="Y236" i="5"/>
  <c r="N236" i="5"/>
  <c r="AW236" i="5" s="1"/>
  <c r="AZ236" i="5" s="1"/>
  <c r="BH235" i="5"/>
  <c r="BG235" i="5"/>
  <c r="BE235" i="5"/>
  <c r="BF235" i="5" s="1"/>
  <c r="BC235" i="5"/>
  <c r="BB235" i="5"/>
  <c r="BA235" i="5"/>
  <c r="BD235" i="5" s="1"/>
  <c r="AV235" i="5"/>
  <c r="AU235" i="5"/>
  <c r="AT235" i="5"/>
  <c r="AS235" i="5"/>
  <c r="AR235" i="5"/>
  <c r="AQ235" i="5"/>
  <c r="AP235" i="5"/>
  <c r="AO235" i="5"/>
  <c r="AN235" i="5"/>
  <c r="AM235" i="5"/>
  <c r="AL235" i="5"/>
  <c r="AD235" i="5"/>
  <c r="Z235" i="5"/>
  <c r="Y235" i="5"/>
  <c r="N235" i="5"/>
  <c r="AW235" i="5" s="1"/>
  <c r="BH234" i="5"/>
  <c r="BE234" i="5"/>
  <c r="BG234" i="5" s="1"/>
  <c r="BA234" i="5"/>
  <c r="AZ234" i="5"/>
  <c r="AV234" i="5"/>
  <c r="AU234" i="5"/>
  <c r="AT234" i="5"/>
  <c r="AS234" i="5"/>
  <c r="AR234" i="5"/>
  <c r="AQ234" i="5"/>
  <c r="AP234" i="5"/>
  <c r="AO234" i="5"/>
  <c r="AN234" i="5"/>
  <c r="AM234" i="5"/>
  <c r="AL234" i="5"/>
  <c r="AD234" i="5"/>
  <c r="Z234" i="5"/>
  <c r="Y234" i="5"/>
  <c r="N234" i="5"/>
  <c r="AW234" i="5" s="1"/>
  <c r="BF233" i="5"/>
  <c r="BE233" i="5"/>
  <c r="BD233" i="5"/>
  <c r="BC233" i="5"/>
  <c r="BB233" i="5"/>
  <c r="BA233" i="5"/>
  <c r="AV233" i="5"/>
  <c r="AU233" i="5"/>
  <c r="AT233" i="5"/>
  <c r="AS233" i="5"/>
  <c r="AR233" i="5"/>
  <c r="AQ233" i="5"/>
  <c r="AP233" i="5"/>
  <c r="AO233" i="5"/>
  <c r="AN233" i="5"/>
  <c r="AM233" i="5"/>
  <c r="AL233" i="5"/>
  <c r="AJ233" i="5"/>
  <c r="AK233" i="5" s="1"/>
  <c r="AD233" i="5"/>
  <c r="AB233" i="5"/>
  <c r="Z233" i="5"/>
  <c r="Y233" i="5"/>
  <c r="N233" i="5"/>
  <c r="AW233" i="5" s="1"/>
  <c r="BE232" i="5"/>
  <c r="BD232" i="5"/>
  <c r="BC232" i="5"/>
  <c r="BA232" i="5"/>
  <c r="BB232" i="5" s="1"/>
  <c r="AV232" i="5"/>
  <c r="AU232" i="5"/>
  <c r="AT232" i="5"/>
  <c r="AS232" i="5"/>
  <c r="AR232" i="5"/>
  <c r="AQ232" i="5"/>
  <c r="AP232" i="5"/>
  <c r="AO232" i="5"/>
  <c r="AN232" i="5"/>
  <c r="AM232" i="5"/>
  <c r="AL232" i="5"/>
  <c r="AJ232" i="5"/>
  <c r="AK232" i="5" s="1"/>
  <c r="AD232" i="5"/>
  <c r="Z232" i="5"/>
  <c r="Y232" i="5"/>
  <c r="N232" i="5"/>
  <c r="AW232" i="5" s="1"/>
  <c r="AZ232" i="5" s="1"/>
  <c r="BH231" i="5"/>
  <c r="BG231" i="5"/>
  <c r="BF231" i="5"/>
  <c r="BE231" i="5"/>
  <c r="BA231" i="5"/>
  <c r="AV231" i="5"/>
  <c r="AU231" i="5"/>
  <c r="AT231" i="5"/>
  <c r="AS231" i="5"/>
  <c r="AR231" i="5"/>
  <c r="AQ231" i="5"/>
  <c r="AP231" i="5"/>
  <c r="AO231" i="5"/>
  <c r="AN231" i="5"/>
  <c r="AM231" i="5"/>
  <c r="AL231" i="5"/>
  <c r="AJ231" i="5"/>
  <c r="AK231" i="5" s="1"/>
  <c r="AD231" i="5"/>
  <c r="Z231" i="5"/>
  <c r="AB231" i="5" s="1"/>
  <c r="Y231" i="5"/>
  <c r="N231" i="5"/>
  <c r="AW231" i="5" s="1"/>
  <c r="BH230" i="5"/>
  <c r="BG230" i="5"/>
  <c r="BF230" i="5"/>
  <c r="BE230" i="5"/>
  <c r="BB230" i="5"/>
  <c r="BA230" i="5"/>
  <c r="AV230" i="5"/>
  <c r="AU230" i="5"/>
  <c r="AT230" i="5"/>
  <c r="AS230" i="5"/>
  <c r="AR230" i="5"/>
  <c r="AQ230" i="5"/>
  <c r="AP230" i="5"/>
  <c r="AO230" i="5"/>
  <c r="AN230" i="5"/>
  <c r="AM230" i="5"/>
  <c r="AL230" i="5"/>
  <c r="AD230" i="5"/>
  <c r="Z230" i="5"/>
  <c r="AB230" i="5" s="1"/>
  <c r="Y230" i="5"/>
  <c r="N230" i="5"/>
  <c r="AW230" i="5" s="1"/>
  <c r="AZ230" i="5" s="1"/>
  <c r="BH229" i="5"/>
  <c r="BE229" i="5"/>
  <c r="BG229" i="5" s="1"/>
  <c r="BA229" i="5"/>
  <c r="BB229" i="5" s="1"/>
  <c r="AV229" i="5"/>
  <c r="AU229" i="5"/>
  <c r="AT229" i="5"/>
  <c r="AS229" i="5"/>
  <c r="AR229" i="5"/>
  <c r="AQ229" i="5"/>
  <c r="AP229" i="5"/>
  <c r="AO229" i="5"/>
  <c r="AN229" i="5"/>
  <c r="AM229" i="5"/>
  <c r="AL229" i="5"/>
  <c r="AD229" i="5"/>
  <c r="AB229" i="5"/>
  <c r="Z229" i="5"/>
  <c r="AJ229" i="5" s="1"/>
  <c r="AK229" i="5" s="1"/>
  <c r="Y229" i="5"/>
  <c r="N229" i="5"/>
  <c r="AW229" i="5" s="1"/>
  <c r="BE228" i="5"/>
  <c r="BD228" i="5"/>
  <c r="BC228" i="5"/>
  <c r="BB228" i="5"/>
  <c r="BA228" i="5"/>
  <c r="AV228" i="5"/>
  <c r="AU228" i="5"/>
  <c r="AT228" i="5"/>
  <c r="AS228" i="5"/>
  <c r="AR228" i="5"/>
  <c r="AQ228" i="5"/>
  <c r="AP228" i="5"/>
  <c r="AO228" i="5"/>
  <c r="AN228" i="5"/>
  <c r="AM228" i="5"/>
  <c r="AL228" i="5"/>
  <c r="AJ228" i="5"/>
  <c r="AK228" i="5" s="1"/>
  <c r="AD228" i="5"/>
  <c r="AB228" i="5"/>
  <c r="Z228" i="5"/>
  <c r="Y228" i="5"/>
  <c r="N228" i="5"/>
  <c r="AW228" i="5" s="1"/>
  <c r="AZ228" i="5" s="1"/>
  <c r="BG227" i="5"/>
  <c r="BF227" i="5"/>
  <c r="BE227" i="5"/>
  <c r="BH227" i="5" s="1"/>
  <c r="BD227" i="5"/>
  <c r="BC227" i="5"/>
  <c r="BA227" i="5"/>
  <c r="BB227" i="5" s="1"/>
  <c r="AV227" i="5"/>
  <c r="AU227" i="5"/>
  <c r="AT227" i="5"/>
  <c r="AS227" i="5"/>
  <c r="AR227" i="5"/>
  <c r="AQ227" i="5"/>
  <c r="AP227" i="5"/>
  <c r="AO227" i="5"/>
  <c r="AN227" i="5"/>
  <c r="AM227" i="5"/>
  <c r="AL227" i="5"/>
  <c r="AJ227" i="5"/>
  <c r="AK227" i="5" s="1"/>
  <c r="AD227" i="5"/>
  <c r="AB227" i="5"/>
  <c r="Z227" i="5"/>
  <c r="Y227" i="5"/>
  <c r="N227" i="5"/>
  <c r="AW227" i="5" s="1"/>
  <c r="BH226" i="5"/>
  <c r="BG226" i="5"/>
  <c r="BF226" i="5"/>
  <c r="BE226" i="5"/>
  <c r="BD226" i="5"/>
  <c r="BA226" i="5"/>
  <c r="BC226" i="5" s="1"/>
  <c r="AV226" i="5"/>
  <c r="AU226" i="5"/>
  <c r="AT226" i="5"/>
  <c r="AS226" i="5"/>
  <c r="AR226" i="5"/>
  <c r="AQ226" i="5"/>
  <c r="AP226" i="5"/>
  <c r="AO226" i="5"/>
  <c r="AN226" i="5"/>
  <c r="AM226" i="5"/>
  <c r="AL226" i="5"/>
  <c r="AJ226" i="5"/>
  <c r="AK226" i="5" s="1"/>
  <c r="AD226" i="5"/>
  <c r="Z226" i="5"/>
  <c r="Y226" i="5"/>
  <c r="N226" i="5"/>
  <c r="AW226" i="5" s="1"/>
  <c r="AZ226" i="5" s="1"/>
  <c r="BH225" i="5"/>
  <c r="BG225" i="5"/>
  <c r="BF225" i="5"/>
  <c r="BE225" i="5"/>
  <c r="BA225" i="5"/>
  <c r="AV225" i="5"/>
  <c r="AU225" i="5"/>
  <c r="AT225" i="5"/>
  <c r="AS225" i="5"/>
  <c r="AR225" i="5"/>
  <c r="AQ225" i="5"/>
  <c r="AP225" i="5"/>
  <c r="AO225" i="5"/>
  <c r="AN225" i="5"/>
  <c r="AM225" i="5"/>
  <c r="AL225" i="5"/>
  <c r="AD225" i="5"/>
  <c r="Z225" i="5"/>
  <c r="Y225" i="5"/>
  <c r="N225" i="5"/>
  <c r="AW225" i="5" s="1"/>
  <c r="BH224" i="5"/>
  <c r="BG224" i="5"/>
  <c r="BE224" i="5"/>
  <c r="BF224" i="5" s="1"/>
  <c r="BA224" i="5"/>
  <c r="AZ224" i="5"/>
  <c r="AV224" i="5"/>
  <c r="AU224" i="5"/>
  <c r="AT224" i="5"/>
  <c r="AS224" i="5"/>
  <c r="AR224" i="5"/>
  <c r="AQ224" i="5"/>
  <c r="AP224" i="5"/>
  <c r="AO224" i="5"/>
  <c r="AN224" i="5"/>
  <c r="AM224" i="5"/>
  <c r="AL224" i="5"/>
  <c r="AD224" i="5"/>
  <c r="AB224" i="5"/>
  <c r="Z224" i="5"/>
  <c r="Y224" i="5"/>
  <c r="N224" i="5"/>
  <c r="AW224" i="5" s="1"/>
  <c r="BE223" i="5"/>
  <c r="BD223" i="5"/>
  <c r="BC223" i="5"/>
  <c r="BB223" i="5"/>
  <c r="BA223" i="5"/>
  <c r="AV223" i="5"/>
  <c r="AU223" i="5"/>
  <c r="AT223" i="5"/>
  <c r="AS223" i="5"/>
  <c r="AR223" i="5"/>
  <c r="AQ223" i="5"/>
  <c r="AP223" i="5"/>
  <c r="AO223" i="5"/>
  <c r="AN223" i="5"/>
  <c r="AM223" i="5"/>
  <c r="AL223" i="5"/>
  <c r="AJ223" i="5"/>
  <c r="AK223" i="5" s="1"/>
  <c r="AD223" i="5"/>
  <c r="AB223" i="5"/>
  <c r="Z223" i="5"/>
  <c r="Y223" i="5"/>
  <c r="N223" i="5"/>
  <c r="AW223" i="5" s="1"/>
  <c r="BF222" i="5"/>
  <c r="BE222" i="5"/>
  <c r="BD222" i="5"/>
  <c r="BC222" i="5"/>
  <c r="BB222" i="5"/>
  <c r="BA222" i="5"/>
  <c r="AV222" i="5"/>
  <c r="AU222" i="5"/>
  <c r="AT222" i="5"/>
  <c r="AS222" i="5"/>
  <c r="AR222" i="5"/>
  <c r="AQ222" i="5"/>
  <c r="AP222" i="5"/>
  <c r="AO222" i="5"/>
  <c r="AN222" i="5"/>
  <c r="AM222" i="5"/>
  <c r="AL222" i="5"/>
  <c r="AJ222" i="5"/>
  <c r="AK222" i="5" s="1"/>
  <c r="AD222" i="5"/>
  <c r="AB222" i="5"/>
  <c r="Z222" i="5"/>
  <c r="Y222" i="5"/>
  <c r="N222" i="5"/>
  <c r="AW222" i="5" s="1"/>
  <c r="AZ222" i="5" s="1"/>
  <c r="BH221" i="5"/>
  <c r="BG221" i="5"/>
  <c r="BF221" i="5"/>
  <c r="BE221" i="5"/>
  <c r="BD221" i="5"/>
  <c r="BA221" i="5"/>
  <c r="BC221" i="5" s="1"/>
  <c r="AV221" i="5"/>
  <c r="AU221" i="5"/>
  <c r="AT221" i="5"/>
  <c r="AS221" i="5"/>
  <c r="AR221" i="5"/>
  <c r="AQ221" i="5"/>
  <c r="AP221" i="5"/>
  <c r="AO221" i="5"/>
  <c r="AN221" i="5"/>
  <c r="AM221" i="5"/>
  <c r="AL221" i="5"/>
  <c r="AJ221" i="5"/>
  <c r="AK221" i="5" s="1"/>
  <c r="AD221" i="5"/>
  <c r="Z221" i="5"/>
  <c r="AB221" i="5" s="1"/>
  <c r="Y221" i="5"/>
  <c r="N221" i="5"/>
  <c r="AW221" i="5" s="1"/>
  <c r="BH220" i="5"/>
  <c r="BG220" i="5"/>
  <c r="BF220" i="5"/>
  <c r="BE220" i="5"/>
  <c r="BA220" i="5"/>
  <c r="AV220" i="5"/>
  <c r="AU220" i="5"/>
  <c r="AT220" i="5"/>
  <c r="AS220" i="5"/>
  <c r="AR220" i="5"/>
  <c r="AQ220" i="5"/>
  <c r="AP220" i="5"/>
  <c r="AO220" i="5"/>
  <c r="AN220" i="5"/>
  <c r="AM220" i="5"/>
  <c r="AL220" i="5"/>
  <c r="AD220" i="5"/>
  <c r="Z220" i="5"/>
  <c r="Y220" i="5"/>
  <c r="N220" i="5"/>
  <c r="AW220" i="5" s="1"/>
  <c r="AZ220" i="5" s="1"/>
  <c r="BH219" i="5"/>
  <c r="BG219" i="5"/>
  <c r="BE219" i="5"/>
  <c r="BF219" i="5" s="1"/>
  <c r="BB219" i="5"/>
  <c r="BA219" i="5"/>
  <c r="BD219" i="5" s="1"/>
  <c r="AV219" i="5"/>
  <c r="AU219" i="5"/>
  <c r="AT219" i="5"/>
  <c r="AS219" i="5"/>
  <c r="AR219" i="5"/>
  <c r="AQ219" i="5"/>
  <c r="AP219" i="5"/>
  <c r="AO219" i="5"/>
  <c r="AN219" i="5"/>
  <c r="AM219" i="5"/>
  <c r="AL219" i="5"/>
  <c r="AD219" i="5"/>
  <c r="AB219" i="5"/>
  <c r="Z219" i="5"/>
  <c r="AJ219" i="5" s="1"/>
  <c r="AK219" i="5" s="1"/>
  <c r="Y219" i="5"/>
  <c r="N219" i="5"/>
  <c r="AW219" i="5" s="1"/>
  <c r="BH218" i="5"/>
  <c r="BE218" i="5"/>
  <c r="BG218" i="5" s="1"/>
  <c r="BD218" i="5"/>
  <c r="BC218" i="5"/>
  <c r="BB218" i="5"/>
  <c r="BA218" i="5"/>
  <c r="AZ218" i="5"/>
  <c r="AV218" i="5"/>
  <c r="AU218" i="5"/>
  <c r="AT218" i="5"/>
  <c r="AS218" i="5"/>
  <c r="AR218" i="5"/>
  <c r="AQ218" i="5"/>
  <c r="AP218" i="5"/>
  <c r="AO218" i="5"/>
  <c r="AN218" i="5"/>
  <c r="AM218" i="5"/>
  <c r="AL218" i="5"/>
  <c r="AJ218" i="5"/>
  <c r="AK218" i="5" s="1"/>
  <c r="AD218" i="5"/>
  <c r="AB218" i="5"/>
  <c r="Z218" i="5"/>
  <c r="Y218" i="5"/>
  <c r="N218" i="5"/>
  <c r="AW218" i="5" s="1"/>
  <c r="BE217" i="5"/>
  <c r="BF217" i="5" s="1"/>
  <c r="BD217" i="5"/>
  <c r="BC217" i="5"/>
  <c r="BB217" i="5"/>
  <c r="BA217" i="5"/>
  <c r="AV217" i="5"/>
  <c r="AU217" i="5"/>
  <c r="AT217" i="5"/>
  <c r="AS217" i="5"/>
  <c r="AR217" i="5"/>
  <c r="AQ217" i="5"/>
  <c r="AP217" i="5"/>
  <c r="AO217" i="5"/>
  <c r="AN217" i="5"/>
  <c r="AM217" i="5"/>
  <c r="AL217" i="5"/>
  <c r="AJ217" i="5"/>
  <c r="AK217" i="5" s="1"/>
  <c r="AD217" i="5"/>
  <c r="AB217" i="5"/>
  <c r="Z217" i="5"/>
  <c r="Y217" i="5"/>
  <c r="N217" i="5"/>
  <c r="AW217" i="5" s="1"/>
  <c r="BE216" i="5"/>
  <c r="BF216" i="5" s="1"/>
  <c r="BD216" i="5"/>
  <c r="BC216" i="5"/>
  <c r="BA216" i="5"/>
  <c r="BB216" i="5" s="1"/>
  <c r="AV216" i="5"/>
  <c r="AU216" i="5"/>
  <c r="AT216" i="5"/>
  <c r="AS216" i="5"/>
  <c r="AR216" i="5"/>
  <c r="AQ216" i="5"/>
  <c r="AP216" i="5"/>
  <c r="AO216" i="5"/>
  <c r="AN216" i="5"/>
  <c r="AM216" i="5"/>
  <c r="AL216" i="5"/>
  <c r="AJ216" i="5"/>
  <c r="AK216" i="5" s="1"/>
  <c r="AD216" i="5"/>
  <c r="Z216" i="5"/>
  <c r="Y216" i="5"/>
  <c r="N216" i="5"/>
  <c r="AW216" i="5" s="1"/>
  <c r="AZ216" i="5" s="1"/>
  <c r="BH215" i="5"/>
  <c r="BG215" i="5"/>
  <c r="BF215" i="5"/>
  <c r="BE215" i="5"/>
  <c r="BA215" i="5"/>
  <c r="AV215" i="5"/>
  <c r="AU215" i="5"/>
  <c r="AT215" i="5"/>
  <c r="AS215" i="5"/>
  <c r="AR215" i="5"/>
  <c r="AQ215" i="5"/>
  <c r="AP215" i="5"/>
  <c r="AO215" i="5"/>
  <c r="AN215" i="5"/>
  <c r="AM215" i="5"/>
  <c r="AL215" i="5"/>
  <c r="AJ215" i="5"/>
  <c r="AK215" i="5" s="1"/>
  <c r="AD215" i="5"/>
  <c r="Z215" i="5"/>
  <c r="AB215" i="5" s="1"/>
  <c r="Y215" i="5"/>
  <c r="N215" i="5"/>
  <c r="AW215" i="5" s="1"/>
  <c r="BH214" i="5"/>
  <c r="BG214" i="5"/>
  <c r="BF214" i="5"/>
  <c r="BE214" i="5"/>
  <c r="BB214" i="5"/>
  <c r="BA214" i="5"/>
  <c r="AZ214" i="5"/>
  <c r="AV214" i="5"/>
  <c r="AU214" i="5"/>
  <c r="AT214" i="5"/>
  <c r="AS214" i="5"/>
  <c r="AR214" i="5"/>
  <c r="AQ214" i="5"/>
  <c r="AP214" i="5"/>
  <c r="AO214" i="5"/>
  <c r="AN214" i="5"/>
  <c r="AM214" i="5"/>
  <c r="AL214" i="5"/>
  <c r="AD214" i="5"/>
  <c r="Z214" i="5"/>
  <c r="Y214" i="5"/>
  <c r="N214" i="5"/>
  <c r="AW214" i="5" s="1"/>
  <c r="BH213" i="5"/>
  <c r="BE213" i="5"/>
  <c r="BG213" i="5" s="1"/>
  <c r="BD213" i="5"/>
  <c r="BC213" i="5"/>
  <c r="BA213" i="5"/>
  <c r="BB213" i="5" s="1"/>
  <c r="AV213" i="5"/>
  <c r="AU213" i="5"/>
  <c r="AT213" i="5"/>
  <c r="AS213" i="5"/>
  <c r="AR213" i="5"/>
  <c r="AQ213" i="5"/>
  <c r="AP213" i="5"/>
  <c r="AO213" i="5"/>
  <c r="AN213" i="5"/>
  <c r="AM213" i="5"/>
  <c r="AL213" i="5"/>
  <c r="AD213" i="5"/>
  <c r="Z213" i="5"/>
  <c r="AJ213" i="5" s="1"/>
  <c r="AK213" i="5" s="1"/>
  <c r="Y213" i="5"/>
  <c r="N213" i="5"/>
  <c r="AW213" i="5" s="1"/>
  <c r="BE212" i="5"/>
  <c r="BD212" i="5"/>
  <c r="BC212" i="5"/>
  <c r="BB212" i="5"/>
  <c r="BA212" i="5"/>
  <c r="AV212" i="5"/>
  <c r="AU212" i="5"/>
  <c r="AT212" i="5"/>
  <c r="AS212" i="5"/>
  <c r="AR212" i="5"/>
  <c r="AQ212" i="5"/>
  <c r="AP212" i="5"/>
  <c r="AO212" i="5"/>
  <c r="AN212" i="5"/>
  <c r="AM212" i="5"/>
  <c r="AL212" i="5"/>
  <c r="AJ212" i="5"/>
  <c r="AK212" i="5" s="1"/>
  <c r="AD212" i="5"/>
  <c r="AB212" i="5"/>
  <c r="Z212" i="5"/>
  <c r="Y212" i="5"/>
  <c r="N212" i="5"/>
  <c r="AW212" i="5" s="1"/>
  <c r="AZ212" i="5" s="1"/>
  <c r="BF211" i="5"/>
  <c r="BE211" i="5"/>
  <c r="BH211" i="5" s="1"/>
  <c r="BD211" i="5"/>
  <c r="BC211" i="5"/>
  <c r="BA211" i="5"/>
  <c r="BB211" i="5" s="1"/>
  <c r="AV211" i="5"/>
  <c r="AU211" i="5"/>
  <c r="AT211" i="5"/>
  <c r="AS211" i="5"/>
  <c r="AR211" i="5"/>
  <c r="AQ211" i="5"/>
  <c r="AP211" i="5"/>
  <c r="AO211" i="5"/>
  <c r="AN211" i="5"/>
  <c r="AM211" i="5"/>
  <c r="AL211" i="5"/>
  <c r="AJ211" i="5"/>
  <c r="AK211" i="5" s="1"/>
  <c r="AD211" i="5"/>
  <c r="AB211" i="5"/>
  <c r="Z211" i="5"/>
  <c r="Y211" i="5"/>
  <c r="N211" i="5"/>
  <c r="AW211" i="5" s="1"/>
  <c r="BH210" i="5"/>
  <c r="BF210" i="5"/>
  <c r="BE210" i="5"/>
  <c r="BG210" i="5" s="1"/>
  <c r="BD210" i="5"/>
  <c r="BA210" i="5"/>
  <c r="BC210" i="5" s="1"/>
  <c r="AV210" i="5"/>
  <c r="AU210" i="5"/>
  <c r="AT210" i="5"/>
  <c r="AS210" i="5"/>
  <c r="AR210" i="5"/>
  <c r="AQ210" i="5"/>
  <c r="AP210" i="5"/>
  <c r="AO210" i="5"/>
  <c r="AN210" i="5"/>
  <c r="AM210" i="5"/>
  <c r="AL210" i="5"/>
  <c r="AJ210" i="5"/>
  <c r="AK210" i="5" s="1"/>
  <c r="AD210" i="5"/>
  <c r="Z210" i="5"/>
  <c r="Y210" i="5"/>
  <c r="N210" i="5"/>
  <c r="AW210" i="5" s="1"/>
  <c r="AZ210" i="5" s="1"/>
  <c r="BH209" i="5"/>
  <c r="BG209" i="5"/>
  <c r="BF209" i="5"/>
  <c r="BE209" i="5"/>
  <c r="BA209" i="5"/>
  <c r="AV209" i="5"/>
  <c r="AU209" i="5"/>
  <c r="AT209" i="5"/>
  <c r="AS209" i="5"/>
  <c r="AR209" i="5"/>
  <c r="AQ209" i="5"/>
  <c r="AP209" i="5"/>
  <c r="AO209" i="5"/>
  <c r="AN209" i="5"/>
  <c r="AM209" i="5"/>
  <c r="AL209" i="5"/>
  <c r="AD209" i="5"/>
  <c r="Z209" i="5"/>
  <c r="Y209" i="5"/>
  <c r="N209" i="5"/>
  <c r="AW209" i="5" s="1"/>
  <c r="BH208" i="5"/>
  <c r="BG208" i="5"/>
  <c r="BE208" i="5"/>
  <c r="BF208" i="5" s="1"/>
  <c r="BC208" i="5"/>
  <c r="BB208" i="5"/>
  <c r="BA208" i="5"/>
  <c r="BD208" i="5" s="1"/>
  <c r="AZ208" i="5"/>
  <c r="AV208" i="5"/>
  <c r="AU208" i="5"/>
  <c r="AT208" i="5"/>
  <c r="AS208" i="5"/>
  <c r="AR208" i="5"/>
  <c r="AQ208" i="5"/>
  <c r="AP208" i="5"/>
  <c r="AO208" i="5"/>
  <c r="AN208" i="5"/>
  <c r="AM208" i="5"/>
  <c r="AL208" i="5"/>
  <c r="AD208" i="5"/>
  <c r="AB208" i="5"/>
  <c r="Z208" i="5"/>
  <c r="Y208" i="5"/>
  <c r="N208" i="5"/>
  <c r="AW208" i="5" s="1"/>
  <c r="BE207" i="5"/>
  <c r="BD207" i="5"/>
  <c r="BC207" i="5"/>
  <c r="BB207" i="5"/>
  <c r="BA207" i="5"/>
  <c r="AV207" i="5"/>
  <c r="AU207" i="5"/>
  <c r="AT207" i="5"/>
  <c r="AS207" i="5"/>
  <c r="AR207" i="5"/>
  <c r="AQ207" i="5"/>
  <c r="AP207" i="5"/>
  <c r="AO207" i="5"/>
  <c r="AN207" i="5"/>
  <c r="AM207" i="5"/>
  <c r="AL207" i="5"/>
  <c r="AJ207" i="5"/>
  <c r="AK207" i="5" s="1"/>
  <c r="AD207" i="5"/>
  <c r="AB207" i="5"/>
  <c r="Z207" i="5"/>
  <c r="Y207" i="5"/>
  <c r="N207" i="5"/>
  <c r="AW207" i="5" s="1"/>
  <c r="BE206" i="5"/>
  <c r="BD206" i="5"/>
  <c r="BC206" i="5"/>
  <c r="BA206" i="5"/>
  <c r="BB206" i="5" s="1"/>
  <c r="AZ206" i="5"/>
  <c r="AV206" i="5"/>
  <c r="AU206" i="5"/>
  <c r="AT206" i="5"/>
  <c r="AS206" i="5"/>
  <c r="AR206" i="5"/>
  <c r="AQ206" i="5"/>
  <c r="AP206" i="5"/>
  <c r="AO206" i="5"/>
  <c r="AN206" i="5"/>
  <c r="AM206" i="5"/>
  <c r="AL206" i="5"/>
  <c r="AJ206" i="5"/>
  <c r="AK206" i="5" s="1"/>
  <c r="AD206" i="5"/>
  <c r="Z206" i="5"/>
  <c r="Y206" i="5"/>
  <c r="N206" i="5"/>
  <c r="AW206" i="5" s="1"/>
  <c r="BH205" i="5"/>
  <c r="BG205" i="5"/>
  <c r="BE205" i="5"/>
  <c r="BF205" i="5" s="1"/>
  <c r="BB205" i="5"/>
  <c r="BA205" i="5"/>
  <c r="BD205" i="5" s="1"/>
  <c r="AV205" i="5"/>
  <c r="AU205" i="5"/>
  <c r="AT205" i="5"/>
  <c r="AS205" i="5"/>
  <c r="AR205" i="5"/>
  <c r="AQ205" i="5"/>
  <c r="AP205" i="5"/>
  <c r="AO205" i="5"/>
  <c r="AN205" i="5"/>
  <c r="AM205" i="5"/>
  <c r="AL205" i="5"/>
  <c r="AJ205" i="5"/>
  <c r="AK205" i="5" s="1"/>
  <c r="AD205" i="5"/>
  <c r="Z205" i="5"/>
  <c r="AB205" i="5" s="1"/>
  <c r="Y205" i="5"/>
  <c r="N205" i="5"/>
  <c r="AW205" i="5" s="1"/>
  <c r="BH204" i="5"/>
  <c r="BG204" i="5"/>
  <c r="BF204" i="5"/>
  <c r="BE204" i="5"/>
  <c r="BA204" i="5"/>
  <c r="AZ204" i="5"/>
  <c r="AV204" i="5"/>
  <c r="AU204" i="5"/>
  <c r="AT204" i="5"/>
  <c r="AS204" i="5"/>
  <c r="AR204" i="5"/>
  <c r="AQ204" i="5"/>
  <c r="AP204" i="5"/>
  <c r="AO204" i="5"/>
  <c r="AN204" i="5"/>
  <c r="AM204" i="5"/>
  <c r="AL204" i="5"/>
  <c r="AD204" i="5"/>
  <c r="Z204" i="5"/>
  <c r="Y204" i="5"/>
  <c r="N204" i="5"/>
  <c r="AW204" i="5" s="1"/>
  <c r="BH203" i="5"/>
  <c r="BE203" i="5"/>
  <c r="BG203" i="5" s="1"/>
  <c r="BC203" i="5"/>
  <c r="BB203" i="5"/>
  <c r="BA203" i="5"/>
  <c r="BD203" i="5" s="1"/>
  <c r="AV203" i="5"/>
  <c r="AU203" i="5"/>
  <c r="AT203" i="5"/>
  <c r="AS203" i="5"/>
  <c r="AR203" i="5"/>
  <c r="AQ203" i="5"/>
  <c r="AP203" i="5"/>
  <c r="AO203" i="5"/>
  <c r="AN203" i="5"/>
  <c r="AM203" i="5"/>
  <c r="AL203" i="5"/>
  <c r="AD203" i="5"/>
  <c r="Z203" i="5"/>
  <c r="Y203" i="5"/>
  <c r="N203" i="5"/>
  <c r="AW203" i="5" s="1"/>
  <c r="BF202" i="5"/>
  <c r="BE202" i="5"/>
  <c r="BH202" i="5" s="1"/>
  <c r="BA202" i="5"/>
  <c r="AV202" i="5"/>
  <c r="AU202" i="5"/>
  <c r="AT202" i="5"/>
  <c r="AS202" i="5"/>
  <c r="AR202" i="5"/>
  <c r="AQ202" i="5"/>
  <c r="AP202" i="5"/>
  <c r="AO202" i="5"/>
  <c r="AN202" i="5"/>
  <c r="AM202" i="5"/>
  <c r="AL202" i="5"/>
  <c r="AJ202" i="5"/>
  <c r="AK202" i="5" s="1"/>
  <c r="AD202" i="5"/>
  <c r="AB202" i="5"/>
  <c r="Z202" i="5"/>
  <c r="Y202" i="5"/>
  <c r="N202" i="5"/>
  <c r="AW202" i="5" s="1"/>
  <c r="AZ202" i="5" s="1"/>
  <c r="BE201" i="5"/>
  <c r="BD201" i="5"/>
  <c r="BC201" i="5"/>
  <c r="BA201" i="5"/>
  <c r="BB201" i="5" s="1"/>
  <c r="AV201" i="5"/>
  <c r="AU201" i="5"/>
  <c r="AT201" i="5"/>
  <c r="AS201" i="5"/>
  <c r="AR201" i="5"/>
  <c r="AQ201" i="5"/>
  <c r="AP201" i="5"/>
  <c r="AO201" i="5"/>
  <c r="AN201" i="5"/>
  <c r="AM201" i="5"/>
  <c r="AL201" i="5"/>
  <c r="AJ201" i="5"/>
  <c r="AK201" i="5" s="1"/>
  <c r="AD201" i="5"/>
  <c r="AB201" i="5"/>
  <c r="Z201" i="5"/>
  <c r="Y201" i="5"/>
  <c r="N201" i="5"/>
  <c r="AW201" i="5" s="1"/>
  <c r="BG200" i="5"/>
  <c r="BF200" i="5"/>
  <c r="BE200" i="5"/>
  <c r="BH200" i="5" s="1"/>
  <c r="BA200" i="5"/>
  <c r="AV200" i="5"/>
  <c r="AU200" i="5"/>
  <c r="AT200" i="5"/>
  <c r="AS200" i="5"/>
  <c r="AR200" i="5"/>
  <c r="AQ200" i="5"/>
  <c r="AP200" i="5"/>
  <c r="AO200" i="5"/>
  <c r="AN200" i="5"/>
  <c r="AM200" i="5"/>
  <c r="AL200" i="5"/>
  <c r="AJ200" i="5"/>
  <c r="AK200" i="5" s="1"/>
  <c r="AD200" i="5"/>
  <c r="Z200" i="5"/>
  <c r="Y200" i="5"/>
  <c r="N200" i="5"/>
  <c r="AW200" i="5" s="1"/>
  <c r="AZ200" i="5" s="1"/>
  <c r="BH199" i="5"/>
  <c r="BG199" i="5"/>
  <c r="BF199" i="5"/>
  <c r="BE199" i="5"/>
  <c r="BC199" i="5"/>
  <c r="BA199" i="5"/>
  <c r="AV199" i="5"/>
  <c r="AU199" i="5"/>
  <c r="AT199" i="5"/>
  <c r="AS199" i="5"/>
  <c r="AR199" i="5"/>
  <c r="AQ199" i="5"/>
  <c r="AP199" i="5"/>
  <c r="AO199" i="5"/>
  <c r="AN199" i="5"/>
  <c r="AM199" i="5"/>
  <c r="AL199" i="5"/>
  <c r="AD199" i="5"/>
  <c r="AB199" i="5"/>
  <c r="Z199" i="5"/>
  <c r="AJ199" i="5" s="1"/>
  <c r="AK199" i="5" s="1"/>
  <c r="Y199" i="5"/>
  <c r="N199" i="5"/>
  <c r="AW199" i="5" s="1"/>
  <c r="BH198" i="5"/>
  <c r="BG198" i="5"/>
  <c r="BE198" i="5"/>
  <c r="BF198" i="5" s="1"/>
  <c r="BA198" i="5"/>
  <c r="AZ198" i="5"/>
  <c r="AV198" i="5"/>
  <c r="AU198" i="5"/>
  <c r="AT198" i="5"/>
  <c r="AS198" i="5"/>
  <c r="AR198" i="5"/>
  <c r="AQ198" i="5"/>
  <c r="AP198" i="5"/>
  <c r="AO198" i="5"/>
  <c r="AN198" i="5"/>
  <c r="AM198" i="5"/>
  <c r="AL198" i="5"/>
  <c r="AD198" i="5"/>
  <c r="Z198" i="5"/>
  <c r="Y198" i="5"/>
  <c r="N198" i="5"/>
  <c r="AW198" i="5" s="1"/>
  <c r="BF197" i="5"/>
  <c r="BE197" i="5"/>
  <c r="BH197" i="5" s="1"/>
  <c r="BA197" i="5"/>
  <c r="AV197" i="5"/>
  <c r="AU197" i="5"/>
  <c r="AT197" i="5"/>
  <c r="AS197" i="5"/>
  <c r="AR197" i="5"/>
  <c r="AQ197" i="5"/>
  <c r="AP197" i="5"/>
  <c r="AO197" i="5"/>
  <c r="AN197" i="5"/>
  <c r="AM197" i="5"/>
  <c r="AL197" i="5"/>
  <c r="AD197" i="5"/>
  <c r="Z197" i="5"/>
  <c r="AJ197" i="5" s="1"/>
  <c r="AK197" i="5" s="1"/>
  <c r="Y197" i="5"/>
  <c r="N197" i="5"/>
  <c r="AW197" i="5" s="1"/>
  <c r="BG196" i="5"/>
  <c r="BE196" i="5"/>
  <c r="BD196" i="5"/>
  <c r="BC196" i="5"/>
  <c r="BB196" i="5"/>
  <c r="BA196" i="5"/>
  <c r="AV196" i="5"/>
  <c r="AU196" i="5"/>
  <c r="AT196" i="5"/>
  <c r="AS196" i="5"/>
  <c r="AR196" i="5"/>
  <c r="AQ196" i="5"/>
  <c r="AP196" i="5"/>
  <c r="AO196" i="5"/>
  <c r="AN196" i="5"/>
  <c r="AM196" i="5"/>
  <c r="AL196" i="5"/>
  <c r="AJ196" i="5"/>
  <c r="AK196" i="5" s="1"/>
  <c r="AD196" i="5"/>
  <c r="AB196" i="5"/>
  <c r="Z196" i="5"/>
  <c r="Y196" i="5"/>
  <c r="N196" i="5"/>
  <c r="AW196" i="5" s="1"/>
  <c r="AZ196" i="5" s="1"/>
  <c r="BG195" i="5"/>
  <c r="BF195" i="5"/>
  <c r="BE195" i="5"/>
  <c r="BH195" i="5" s="1"/>
  <c r="BA195" i="5"/>
  <c r="AV195" i="5"/>
  <c r="AU195" i="5"/>
  <c r="AT195" i="5"/>
  <c r="AS195" i="5"/>
  <c r="AR195" i="5"/>
  <c r="AQ195" i="5"/>
  <c r="AP195" i="5"/>
  <c r="AO195" i="5"/>
  <c r="AN195" i="5"/>
  <c r="AM195" i="5"/>
  <c r="AL195" i="5"/>
  <c r="AJ195" i="5"/>
  <c r="AK195" i="5" s="1"/>
  <c r="AD195" i="5"/>
  <c r="Z195" i="5"/>
  <c r="AB195" i="5" s="1"/>
  <c r="Y195" i="5"/>
  <c r="N195" i="5"/>
  <c r="AW195" i="5" s="1"/>
  <c r="BE194" i="5"/>
  <c r="BB194" i="5"/>
  <c r="BA194" i="5"/>
  <c r="BD194" i="5" s="1"/>
  <c r="AV194" i="5"/>
  <c r="AU194" i="5"/>
  <c r="AT194" i="5"/>
  <c r="AS194" i="5"/>
  <c r="AR194" i="5"/>
  <c r="AQ194" i="5"/>
  <c r="AP194" i="5"/>
  <c r="AO194" i="5"/>
  <c r="AN194" i="5"/>
  <c r="AM194" i="5"/>
  <c r="AL194" i="5"/>
  <c r="AD194" i="5"/>
  <c r="AB194" i="5"/>
  <c r="Z194" i="5"/>
  <c r="Y194" i="5"/>
  <c r="N194" i="5"/>
  <c r="AW194" i="5" s="1"/>
  <c r="AZ194" i="5" s="1"/>
  <c r="BH193" i="5"/>
  <c r="BG193" i="5"/>
  <c r="BE193" i="5"/>
  <c r="BF193" i="5" s="1"/>
  <c r="BA193" i="5"/>
  <c r="BB193" i="5" s="1"/>
  <c r="AV193" i="5"/>
  <c r="AU193" i="5"/>
  <c r="AT193" i="5"/>
  <c r="AS193" i="5"/>
  <c r="AR193" i="5"/>
  <c r="AQ193" i="5"/>
  <c r="AP193" i="5"/>
  <c r="AO193" i="5"/>
  <c r="AN193" i="5"/>
  <c r="AM193" i="5"/>
  <c r="AL193" i="5"/>
  <c r="AD193" i="5"/>
  <c r="Z193" i="5"/>
  <c r="Y193" i="5"/>
  <c r="N193" i="5"/>
  <c r="AW193" i="5" s="1"/>
  <c r="BH192" i="5"/>
  <c r="BE192" i="5"/>
  <c r="BC192" i="5"/>
  <c r="BB192" i="5"/>
  <c r="BA192" i="5"/>
  <c r="BD192" i="5" s="1"/>
  <c r="AZ192" i="5"/>
  <c r="AV192" i="5"/>
  <c r="AU192" i="5"/>
  <c r="AT192" i="5"/>
  <c r="AS192" i="5"/>
  <c r="AR192" i="5"/>
  <c r="AQ192" i="5"/>
  <c r="AP192" i="5"/>
  <c r="AO192" i="5"/>
  <c r="AN192" i="5"/>
  <c r="AM192" i="5"/>
  <c r="AL192" i="5"/>
  <c r="AD192" i="5"/>
  <c r="Z192" i="5"/>
  <c r="Y192" i="5"/>
  <c r="N192" i="5"/>
  <c r="AW192" i="5" s="1"/>
  <c r="BE191" i="5"/>
  <c r="BD191" i="5"/>
  <c r="BC191" i="5"/>
  <c r="BB191" i="5"/>
  <c r="BA191" i="5"/>
  <c r="AV191" i="5"/>
  <c r="AU191" i="5"/>
  <c r="AT191" i="5"/>
  <c r="AS191" i="5"/>
  <c r="AR191" i="5"/>
  <c r="AQ191" i="5"/>
  <c r="AP191" i="5"/>
  <c r="AO191" i="5"/>
  <c r="AN191" i="5"/>
  <c r="AM191" i="5"/>
  <c r="AL191" i="5"/>
  <c r="AD191" i="5"/>
  <c r="Z191" i="5"/>
  <c r="AB191" i="5" s="1"/>
  <c r="Y191" i="5"/>
  <c r="N191" i="5"/>
  <c r="AW191" i="5" s="1"/>
  <c r="BE190" i="5"/>
  <c r="BD190" i="5"/>
  <c r="BC190" i="5"/>
  <c r="BA190" i="5"/>
  <c r="BB190" i="5" s="1"/>
  <c r="AZ190" i="5"/>
  <c r="AV190" i="5"/>
  <c r="AU190" i="5"/>
  <c r="AT190" i="5"/>
  <c r="AS190" i="5"/>
  <c r="AR190" i="5"/>
  <c r="AQ190" i="5"/>
  <c r="AP190" i="5"/>
  <c r="AO190" i="5"/>
  <c r="AN190" i="5"/>
  <c r="AM190" i="5"/>
  <c r="AL190" i="5"/>
  <c r="AJ190" i="5"/>
  <c r="AK190" i="5" s="1"/>
  <c r="AD190" i="5"/>
  <c r="Z190" i="5"/>
  <c r="Y190" i="5"/>
  <c r="N190" i="5"/>
  <c r="AW190" i="5" s="1"/>
  <c r="BE189" i="5"/>
  <c r="BB189" i="5"/>
  <c r="BA189" i="5"/>
  <c r="BD189" i="5" s="1"/>
  <c r="AV189" i="5"/>
  <c r="AU189" i="5"/>
  <c r="AT189" i="5"/>
  <c r="AS189" i="5"/>
  <c r="AR189" i="5"/>
  <c r="AQ189" i="5"/>
  <c r="AP189" i="5"/>
  <c r="AO189" i="5"/>
  <c r="AN189" i="5"/>
  <c r="AM189" i="5"/>
  <c r="AL189" i="5"/>
  <c r="AD189" i="5"/>
  <c r="Z189" i="5"/>
  <c r="Y189" i="5"/>
  <c r="N189" i="5"/>
  <c r="AW189" i="5" s="1"/>
  <c r="BH188" i="5"/>
  <c r="BG188" i="5"/>
  <c r="BF188" i="5"/>
  <c r="BE188" i="5"/>
  <c r="BA188" i="5"/>
  <c r="AZ188" i="5"/>
  <c r="AV188" i="5"/>
  <c r="AU188" i="5"/>
  <c r="AT188" i="5"/>
  <c r="AS188" i="5"/>
  <c r="AR188" i="5"/>
  <c r="AQ188" i="5"/>
  <c r="AP188" i="5"/>
  <c r="AO188" i="5"/>
  <c r="AN188" i="5"/>
  <c r="AM188" i="5"/>
  <c r="AL188" i="5"/>
  <c r="AD188" i="5"/>
  <c r="Z188" i="5"/>
  <c r="Y188" i="5"/>
  <c r="N188" i="5"/>
  <c r="AW188" i="5" s="1"/>
  <c r="BH187" i="5"/>
  <c r="BE187" i="5"/>
  <c r="BC187" i="5"/>
  <c r="BB187" i="5"/>
  <c r="BA187" i="5"/>
  <c r="BD187" i="5" s="1"/>
  <c r="AV187" i="5"/>
  <c r="AU187" i="5"/>
  <c r="AT187" i="5"/>
  <c r="AS187" i="5"/>
  <c r="AR187" i="5"/>
  <c r="AQ187" i="5"/>
  <c r="AP187" i="5"/>
  <c r="AO187" i="5"/>
  <c r="AN187" i="5"/>
  <c r="AM187" i="5"/>
  <c r="AL187" i="5"/>
  <c r="AD187" i="5"/>
  <c r="Z187" i="5"/>
  <c r="AB187" i="5" s="1"/>
  <c r="Y187" i="5"/>
  <c r="N187" i="5"/>
  <c r="AW187" i="5" s="1"/>
  <c r="BF186" i="5"/>
  <c r="BE186" i="5"/>
  <c r="BH186" i="5" s="1"/>
  <c r="BA186" i="5"/>
  <c r="BC186" i="5" s="1"/>
  <c r="AV186" i="5"/>
  <c r="AU186" i="5"/>
  <c r="AT186" i="5"/>
  <c r="AS186" i="5"/>
  <c r="AR186" i="5"/>
  <c r="AQ186" i="5"/>
  <c r="AP186" i="5"/>
  <c r="AO186" i="5"/>
  <c r="AN186" i="5"/>
  <c r="AM186" i="5"/>
  <c r="AL186" i="5"/>
  <c r="AJ186" i="5"/>
  <c r="AK186" i="5" s="1"/>
  <c r="AD186" i="5"/>
  <c r="Z186" i="5"/>
  <c r="Y186" i="5"/>
  <c r="N186" i="5"/>
  <c r="AW186" i="5" s="1"/>
  <c r="AZ186" i="5" s="1"/>
  <c r="BE185" i="5"/>
  <c r="BD185" i="5"/>
  <c r="BC185" i="5"/>
  <c r="BA185" i="5"/>
  <c r="BB185" i="5" s="1"/>
  <c r="AV185" i="5"/>
  <c r="AU185" i="5"/>
  <c r="AT185" i="5"/>
  <c r="AS185" i="5"/>
  <c r="AR185" i="5"/>
  <c r="AQ185" i="5"/>
  <c r="AP185" i="5"/>
  <c r="AO185" i="5"/>
  <c r="AN185" i="5"/>
  <c r="AM185" i="5"/>
  <c r="AL185" i="5"/>
  <c r="AJ185" i="5"/>
  <c r="AK185" i="5" s="1"/>
  <c r="AD185" i="5"/>
  <c r="AB185" i="5"/>
  <c r="Z185" i="5"/>
  <c r="Y185" i="5"/>
  <c r="N185" i="5"/>
  <c r="AW185" i="5" s="1"/>
  <c r="BF184" i="5"/>
  <c r="BE184" i="5"/>
  <c r="BH184" i="5" s="1"/>
  <c r="BA184" i="5"/>
  <c r="AV184" i="5"/>
  <c r="AU184" i="5"/>
  <c r="AT184" i="5"/>
  <c r="AS184" i="5"/>
  <c r="AR184" i="5"/>
  <c r="AQ184" i="5"/>
  <c r="AP184" i="5"/>
  <c r="AO184" i="5"/>
  <c r="AN184" i="5"/>
  <c r="AM184" i="5"/>
  <c r="AL184" i="5"/>
  <c r="AD184" i="5"/>
  <c r="Z184" i="5"/>
  <c r="Y184" i="5"/>
  <c r="N184" i="5"/>
  <c r="AW184" i="5" s="1"/>
  <c r="AZ184" i="5" s="1"/>
  <c r="BH183" i="5"/>
  <c r="BG183" i="5"/>
  <c r="BF183" i="5"/>
  <c r="BE183" i="5"/>
  <c r="BC183" i="5"/>
  <c r="BA183" i="5"/>
  <c r="AV183" i="5"/>
  <c r="AU183" i="5"/>
  <c r="AT183" i="5"/>
  <c r="AS183" i="5"/>
  <c r="AR183" i="5"/>
  <c r="AQ183" i="5"/>
  <c r="AP183" i="5"/>
  <c r="AO183" i="5"/>
  <c r="AN183" i="5"/>
  <c r="AM183" i="5"/>
  <c r="AL183" i="5"/>
  <c r="AD183" i="5"/>
  <c r="AB183" i="5"/>
  <c r="Z183" i="5"/>
  <c r="AJ183" i="5" s="1"/>
  <c r="AK183" i="5" s="1"/>
  <c r="Y183" i="5"/>
  <c r="N183" i="5"/>
  <c r="AW183" i="5" s="1"/>
  <c r="BH182" i="5"/>
  <c r="BG182" i="5"/>
  <c r="BE182" i="5"/>
  <c r="BF182" i="5" s="1"/>
  <c r="BD182" i="5"/>
  <c r="BB182" i="5"/>
  <c r="BA182" i="5"/>
  <c r="BC182" i="5" s="1"/>
  <c r="AZ182" i="5"/>
  <c r="AV182" i="5"/>
  <c r="AU182" i="5"/>
  <c r="AT182" i="5"/>
  <c r="AS182" i="5"/>
  <c r="AR182" i="5"/>
  <c r="AQ182" i="5"/>
  <c r="AP182" i="5"/>
  <c r="AO182" i="5"/>
  <c r="AN182" i="5"/>
  <c r="AM182" i="5"/>
  <c r="AL182" i="5"/>
  <c r="AJ182" i="5"/>
  <c r="AK182" i="5" s="1"/>
  <c r="AD182" i="5"/>
  <c r="AB182" i="5"/>
  <c r="Z182" i="5"/>
  <c r="Y182" i="5"/>
  <c r="N182" i="5"/>
  <c r="AW182" i="5" s="1"/>
  <c r="BF181" i="5"/>
  <c r="BE181" i="5"/>
  <c r="BH181" i="5" s="1"/>
  <c r="BD181" i="5"/>
  <c r="BC181" i="5"/>
  <c r="BB181" i="5"/>
  <c r="BA181" i="5"/>
  <c r="AV181" i="5"/>
  <c r="AU181" i="5"/>
  <c r="AT181" i="5"/>
  <c r="AS181" i="5"/>
  <c r="AR181" i="5"/>
  <c r="AQ181" i="5"/>
  <c r="AP181" i="5"/>
  <c r="AO181" i="5"/>
  <c r="AN181" i="5"/>
  <c r="AM181" i="5"/>
  <c r="AL181" i="5"/>
  <c r="AD181" i="5"/>
  <c r="Z181" i="5"/>
  <c r="Y181" i="5"/>
  <c r="N181" i="5"/>
  <c r="AW181" i="5" s="1"/>
  <c r="BG180" i="5"/>
  <c r="BE180" i="5"/>
  <c r="BA180" i="5"/>
  <c r="BB180" i="5" s="1"/>
  <c r="AV180" i="5"/>
  <c r="AU180" i="5"/>
  <c r="AT180" i="5"/>
  <c r="AS180" i="5"/>
  <c r="AR180" i="5"/>
  <c r="AQ180" i="5"/>
  <c r="AP180" i="5"/>
  <c r="AO180" i="5"/>
  <c r="AN180" i="5"/>
  <c r="AM180" i="5"/>
  <c r="AL180" i="5"/>
  <c r="AJ180" i="5"/>
  <c r="AK180" i="5" s="1"/>
  <c r="AD180" i="5"/>
  <c r="AB180" i="5"/>
  <c r="Z180" i="5"/>
  <c r="Y180" i="5"/>
  <c r="N180" i="5"/>
  <c r="AW180" i="5" s="1"/>
  <c r="AZ180" i="5" s="1"/>
  <c r="BE179" i="5"/>
  <c r="BD179" i="5"/>
  <c r="BB179" i="5"/>
  <c r="BA179" i="5"/>
  <c r="BC179" i="5" s="1"/>
  <c r="AV179" i="5"/>
  <c r="AU179" i="5"/>
  <c r="AT179" i="5"/>
  <c r="AS179" i="5"/>
  <c r="AR179" i="5"/>
  <c r="AQ179" i="5"/>
  <c r="AP179" i="5"/>
  <c r="AO179" i="5"/>
  <c r="AN179" i="5"/>
  <c r="AM179" i="5"/>
  <c r="AL179" i="5"/>
  <c r="AJ179" i="5"/>
  <c r="AK179" i="5" s="1"/>
  <c r="AD179" i="5"/>
  <c r="Z179" i="5"/>
  <c r="AB179" i="5" s="1"/>
  <c r="Y179" i="5"/>
  <c r="N179" i="5"/>
  <c r="AW179" i="5" s="1"/>
  <c r="BE178" i="5"/>
  <c r="BF178" i="5" s="1"/>
  <c r="BD178" i="5"/>
  <c r="BC178" i="5"/>
  <c r="BB178" i="5"/>
  <c r="BA178" i="5"/>
  <c r="AZ178" i="5"/>
  <c r="AV178" i="5"/>
  <c r="AU178" i="5"/>
  <c r="AT178" i="5"/>
  <c r="AS178" i="5"/>
  <c r="AR178" i="5"/>
  <c r="AQ178" i="5"/>
  <c r="AP178" i="5"/>
  <c r="AO178" i="5"/>
  <c r="AN178" i="5"/>
  <c r="AM178" i="5"/>
  <c r="AL178" i="5"/>
  <c r="AJ178" i="5"/>
  <c r="AK178" i="5" s="1"/>
  <c r="AD178" i="5"/>
  <c r="AB178" i="5"/>
  <c r="Z178" i="5"/>
  <c r="Y178" i="5"/>
  <c r="N178" i="5"/>
  <c r="AW178" i="5" s="1"/>
  <c r="BE177" i="5"/>
  <c r="BF177" i="5" s="1"/>
  <c r="BD177" i="5"/>
  <c r="BB177" i="5"/>
  <c r="BA177" i="5"/>
  <c r="BC177" i="5" s="1"/>
  <c r="AV177" i="5"/>
  <c r="AU177" i="5"/>
  <c r="AT177" i="5"/>
  <c r="AS177" i="5"/>
  <c r="AR177" i="5"/>
  <c r="AQ177" i="5"/>
  <c r="AP177" i="5"/>
  <c r="AO177" i="5"/>
  <c r="AN177" i="5"/>
  <c r="AM177" i="5"/>
  <c r="AL177" i="5"/>
  <c r="AJ177" i="5"/>
  <c r="AK177" i="5" s="1"/>
  <c r="AD177" i="5"/>
  <c r="Z177" i="5"/>
  <c r="AB177" i="5" s="1"/>
  <c r="Y177" i="5"/>
  <c r="N177" i="5"/>
  <c r="AW177" i="5" s="1"/>
  <c r="BH176" i="5"/>
  <c r="BE176" i="5"/>
  <c r="BG176" i="5" s="1"/>
  <c r="BA176" i="5"/>
  <c r="AZ176" i="5"/>
  <c r="AV176" i="5"/>
  <c r="AU176" i="5"/>
  <c r="AT176" i="5"/>
  <c r="AS176" i="5"/>
  <c r="AR176" i="5"/>
  <c r="AQ176" i="5"/>
  <c r="AP176" i="5"/>
  <c r="AO176" i="5"/>
  <c r="AN176" i="5"/>
  <c r="AM176" i="5"/>
  <c r="AL176" i="5"/>
  <c r="AD176" i="5"/>
  <c r="Z176" i="5"/>
  <c r="Y176" i="5"/>
  <c r="N176" i="5"/>
  <c r="AW176" i="5" s="1"/>
  <c r="BH175" i="5"/>
  <c r="BG175" i="5"/>
  <c r="BE175" i="5"/>
  <c r="BF175" i="5" s="1"/>
  <c r="BD175" i="5"/>
  <c r="BC175" i="5"/>
  <c r="BB175" i="5"/>
  <c r="BA175" i="5"/>
  <c r="AV175" i="5"/>
  <c r="AU175" i="5"/>
  <c r="AT175" i="5"/>
  <c r="AS175" i="5"/>
  <c r="AR175" i="5"/>
  <c r="AQ175" i="5"/>
  <c r="AP175" i="5"/>
  <c r="AO175" i="5"/>
  <c r="AN175" i="5"/>
  <c r="AM175" i="5"/>
  <c r="AL175" i="5"/>
  <c r="AD175" i="5"/>
  <c r="Z175" i="5"/>
  <c r="AJ175" i="5" s="1"/>
  <c r="AK175" i="5" s="1"/>
  <c r="Y175" i="5"/>
  <c r="N175" i="5"/>
  <c r="AW175" i="5" s="1"/>
  <c r="BH174" i="5"/>
  <c r="BF174" i="5"/>
  <c r="BE174" i="5"/>
  <c r="BG174" i="5" s="1"/>
  <c r="BD174" i="5"/>
  <c r="BA174" i="5"/>
  <c r="BB174" i="5" s="1"/>
  <c r="AZ174" i="5"/>
  <c r="AV174" i="5"/>
  <c r="AU174" i="5"/>
  <c r="AT174" i="5"/>
  <c r="AS174" i="5"/>
  <c r="AR174" i="5"/>
  <c r="AQ174" i="5"/>
  <c r="AP174" i="5"/>
  <c r="AO174" i="5"/>
  <c r="AN174" i="5"/>
  <c r="AM174" i="5"/>
  <c r="AL174" i="5"/>
  <c r="AJ174" i="5"/>
  <c r="AK174" i="5" s="1"/>
  <c r="AD174" i="5"/>
  <c r="Z174" i="5"/>
  <c r="Y174" i="5"/>
  <c r="N174" i="5"/>
  <c r="AW174" i="5" s="1"/>
  <c r="BE173" i="5"/>
  <c r="BF173" i="5" s="1"/>
  <c r="BC173" i="5"/>
  <c r="BB173" i="5"/>
  <c r="BA173" i="5"/>
  <c r="BD173" i="5" s="1"/>
  <c r="AV173" i="5"/>
  <c r="AU173" i="5"/>
  <c r="AT173" i="5"/>
  <c r="AS173" i="5"/>
  <c r="AR173" i="5"/>
  <c r="AQ173" i="5"/>
  <c r="AP173" i="5"/>
  <c r="AO173" i="5"/>
  <c r="AN173" i="5"/>
  <c r="AM173" i="5"/>
  <c r="AL173" i="5"/>
  <c r="AD173" i="5"/>
  <c r="Z173" i="5"/>
  <c r="AB173" i="5" s="1"/>
  <c r="Y173" i="5"/>
  <c r="N173" i="5"/>
  <c r="AW173" i="5" s="1"/>
  <c r="BH172" i="5"/>
  <c r="BG172" i="5"/>
  <c r="BF172" i="5"/>
  <c r="BE172" i="5"/>
  <c r="BD172" i="5"/>
  <c r="BC172" i="5"/>
  <c r="BA172" i="5"/>
  <c r="BB172" i="5" s="1"/>
  <c r="AV172" i="5"/>
  <c r="AU172" i="5"/>
  <c r="AT172" i="5"/>
  <c r="AS172" i="5"/>
  <c r="AR172" i="5"/>
  <c r="AQ172" i="5"/>
  <c r="AP172" i="5"/>
  <c r="AO172" i="5"/>
  <c r="AN172" i="5"/>
  <c r="AM172" i="5"/>
  <c r="AL172" i="5"/>
  <c r="AJ172" i="5"/>
  <c r="AK172" i="5" s="1"/>
  <c r="AD172" i="5"/>
  <c r="Z172" i="5"/>
  <c r="Y172" i="5"/>
  <c r="N172" i="5"/>
  <c r="AW172" i="5" s="1"/>
  <c r="AZ172" i="5" s="1"/>
  <c r="BH171" i="5"/>
  <c r="BF171" i="5"/>
  <c r="BE171" i="5"/>
  <c r="BG171" i="5" s="1"/>
  <c r="BA171" i="5"/>
  <c r="AV171" i="5"/>
  <c r="AU171" i="5"/>
  <c r="AT171" i="5"/>
  <c r="AS171" i="5"/>
  <c r="AR171" i="5"/>
  <c r="AQ171" i="5"/>
  <c r="AP171" i="5"/>
  <c r="AO171" i="5"/>
  <c r="AN171" i="5"/>
  <c r="AM171" i="5"/>
  <c r="AL171" i="5"/>
  <c r="AJ171" i="5"/>
  <c r="AK171" i="5" s="1"/>
  <c r="AD171" i="5"/>
  <c r="AB171" i="5"/>
  <c r="Z171" i="5"/>
  <c r="Y171" i="5"/>
  <c r="N171" i="5"/>
  <c r="AW171" i="5" s="1"/>
  <c r="BG170" i="5"/>
  <c r="BF170" i="5"/>
  <c r="BE170" i="5"/>
  <c r="BH170" i="5" s="1"/>
  <c r="BA170" i="5"/>
  <c r="AV170" i="5"/>
  <c r="AU170" i="5"/>
  <c r="AT170" i="5"/>
  <c r="AS170" i="5"/>
  <c r="AR170" i="5"/>
  <c r="AQ170" i="5"/>
  <c r="AP170" i="5"/>
  <c r="AO170" i="5"/>
  <c r="AN170" i="5"/>
  <c r="AM170" i="5"/>
  <c r="AL170" i="5"/>
  <c r="AD170" i="5"/>
  <c r="Z170" i="5"/>
  <c r="Y170" i="5"/>
  <c r="N170" i="5"/>
  <c r="AW170" i="5" s="1"/>
  <c r="AZ170" i="5" s="1"/>
  <c r="BH169" i="5"/>
  <c r="BF169" i="5"/>
  <c r="BE169" i="5"/>
  <c r="BG169" i="5" s="1"/>
  <c r="BA169" i="5"/>
  <c r="AV169" i="5"/>
  <c r="AU169" i="5"/>
  <c r="AT169" i="5"/>
  <c r="AS169" i="5"/>
  <c r="AR169" i="5"/>
  <c r="AQ169" i="5"/>
  <c r="AP169" i="5"/>
  <c r="AO169" i="5"/>
  <c r="AN169" i="5"/>
  <c r="AM169" i="5"/>
  <c r="AL169" i="5"/>
  <c r="AJ169" i="5"/>
  <c r="AK169" i="5" s="1"/>
  <c r="AD169" i="5"/>
  <c r="AB169" i="5"/>
  <c r="Z169" i="5"/>
  <c r="Y169" i="5"/>
  <c r="N169" i="5"/>
  <c r="AW169" i="5" s="1"/>
  <c r="BE168" i="5"/>
  <c r="BA168" i="5"/>
  <c r="BC168" i="5" s="1"/>
  <c r="AV168" i="5"/>
  <c r="AU168" i="5"/>
  <c r="AT168" i="5"/>
  <c r="AS168" i="5"/>
  <c r="AR168" i="5"/>
  <c r="AQ168" i="5"/>
  <c r="AP168" i="5"/>
  <c r="AO168" i="5"/>
  <c r="AN168" i="5"/>
  <c r="AM168" i="5"/>
  <c r="AL168" i="5"/>
  <c r="AD168" i="5"/>
  <c r="Z168" i="5"/>
  <c r="Y168" i="5"/>
  <c r="N168" i="5"/>
  <c r="AW168" i="5" s="1"/>
  <c r="AZ168" i="5" s="1"/>
  <c r="BH167" i="5"/>
  <c r="BG167" i="5"/>
  <c r="BF167" i="5"/>
  <c r="BE167" i="5"/>
  <c r="BD167" i="5"/>
  <c r="BC167" i="5"/>
  <c r="BA167" i="5"/>
  <c r="BB167" i="5" s="1"/>
  <c r="AV167" i="5"/>
  <c r="AU167" i="5"/>
  <c r="AT167" i="5"/>
  <c r="AS167" i="5"/>
  <c r="AR167" i="5"/>
  <c r="AQ167" i="5"/>
  <c r="AP167" i="5"/>
  <c r="AO167" i="5"/>
  <c r="AN167" i="5"/>
  <c r="AM167" i="5"/>
  <c r="AL167" i="5"/>
  <c r="AD167" i="5"/>
  <c r="AB167" i="5"/>
  <c r="Z167" i="5"/>
  <c r="AJ167" i="5" s="1"/>
  <c r="AK167" i="5" s="1"/>
  <c r="Y167" i="5"/>
  <c r="N167" i="5"/>
  <c r="AW167" i="5" s="1"/>
  <c r="BE166" i="5"/>
  <c r="BD166" i="5"/>
  <c r="BB166" i="5"/>
  <c r="BA166" i="5"/>
  <c r="BC166" i="5" s="1"/>
  <c r="AV166" i="5"/>
  <c r="AU166" i="5"/>
  <c r="AT166" i="5"/>
  <c r="AS166" i="5"/>
  <c r="AR166" i="5"/>
  <c r="AQ166" i="5"/>
  <c r="AP166" i="5"/>
  <c r="AO166" i="5"/>
  <c r="AN166" i="5"/>
  <c r="AM166" i="5"/>
  <c r="AL166" i="5"/>
  <c r="AJ166" i="5"/>
  <c r="AK166" i="5" s="1"/>
  <c r="AD166" i="5"/>
  <c r="AB166" i="5"/>
  <c r="Z166" i="5"/>
  <c r="Y166" i="5"/>
  <c r="N166" i="5"/>
  <c r="AW166" i="5" s="1"/>
  <c r="AZ166" i="5" s="1"/>
  <c r="BG165" i="5"/>
  <c r="BF165" i="5"/>
  <c r="BE165" i="5"/>
  <c r="BH165" i="5" s="1"/>
  <c r="BA165" i="5"/>
  <c r="AV165" i="5"/>
  <c r="AU165" i="5"/>
  <c r="AT165" i="5"/>
  <c r="AS165" i="5"/>
  <c r="AR165" i="5"/>
  <c r="AQ165" i="5"/>
  <c r="AP165" i="5"/>
  <c r="AO165" i="5"/>
  <c r="AN165" i="5"/>
  <c r="AM165" i="5"/>
  <c r="AL165" i="5"/>
  <c r="AD165" i="5"/>
  <c r="Z165" i="5"/>
  <c r="Y165" i="5"/>
  <c r="N165" i="5"/>
  <c r="AW165" i="5" s="1"/>
  <c r="BH164" i="5"/>
  <c r="BG164" i="5"/>
  <c r="BE164" i="5"/>
  <c r="BF164" i="5" s="1"/>
  <c r="BD164" i="5"/>
  <c r="BC164" i="5"/>
  <c r="BB164" i="5"/>
  <c r="BA164" i="5"/>
  <c r="AV164" i="5"/>
  <c r="AU164" i="5"/>
  <c r="AT164" i="5"/>
  <c r="AS164" i="5"/>
  <c r="AR164" i="5"/>
  <c r="AQ164" i="5"/>
  <c r="AP164" i="5"/>
  <c r="AO164" i="5"/>
  <c r="AN164" i="5"/>
  <c r="AM164" i="5"/>
  <c r="AL164" i="5"/>
  <c r="AJ164" i="5"/>
  <c r="AK164" i="5" s="1"/>
  <c r="AD164" i="5"/>
  <c r="AB164" i="5"/>
  <c r="Z164" i="5"/>
  <c r="Y164" i="5"/>
  <c r="N164" i="5"/>
  <c r="AW164" i="5" s="1"/>
  <c r="AZ164" i="5" s="1"/>
  <c r="BE163" i="5"/>
  <c r="BA163" i="5"/>
  <c r="BC163" i="5" s="1"/>
  <c r="AV163" i="5"/>
  <c r="AU163" i="5"/>
  <c r="AT163" i="5"/>
  <c r="AS163" i="5"/>
  <c r="AR163" i="5"/>
  <c r="AQ163" i="5"/>
  <c r="AP163" i="5"/>
  <c r="AO163" i="5"/>
  <c r="AN163" i="5"/>
  <c r="AM163" i="5"/>
  <c r="AL163" i="5"/>
  <c r="AJ163" i="5"/>
  <c r="AK163" i="5" s="1"/>
  <c r="AD163" i="5"/>
  <c r="Z163" i="5"/>
  <c r="AB163" i="5" s="1"/>
  <c r="Y163" i="5"/>
  <c r="N163" i="5"/>
  <c r="AW163" i="5" s="1"/>
  <c r="BE162" i="5"/>
  <c r="BC162" i="5"/>
  <c r="BB162" i="5"/>
  <c r="BA162" i="5"/>
  <c r="BD162" i="5" s="1"/>
  <c r="AV162" i="5"/>
  <c r="AU162" i="5"/>
  <c r="AT162" i="5"/>
  <c r="AS162" i="5"/>
  <c r="AR162" i="5"/>
  <c r="AQ162" i="5"/>
  <c r="AP162" i="5"/>
  <c r="AO162" i="5"/>
  <c r="AN162" i="5"/>
  <c r="AM162" i="5"/>
  <c r="AL162" i="5"/>
  <c r="AD162" i="5"/>
  <c r="AB162" i="5"/>
  <c r="Z162" i="5"/>
  <c r="AJ162" i="5" s="1"/>
  <c r="AK162" i="5" s="1"/>
  <c r="Y162" i="5"/>
  <c r="N162" i="5"/>
  <c r="AW162" i="5" s="1"/>
  <c r="AZ162" i="5" s="1"/>
  <c r="BE161" i="5"/>
  <c r="BF161" i="5" s="1"/>
  <c r="BD161" i="5"/>
  <c r="BA161" i="5"/>
  <c r="BC161" i="5" s="1"/>
  <c r="AV161" i="5"/>
  <c r="AU161" i="5"/>
  <c r="AT161" i="5"/>
  <c r="AS161" i="5"/>
  <c r="AR161" i="5"/>
  <c r="AQ161" i="5"/>
  <c r="AP161" i="5"/>
  <c r="AO161" i="5"/>
  <c r="AN161" i="5"/>
  <c r="AM161" i="5"/>
  <c r="AL161" i="5"/>
  <c r="AJ161" i="5"/>
  <c r="AK161" i="5" s="1"/>
  <c r="AD161" i="5"/>
  <c r="AB161" i="5"/>
  <c r="Z161" i="5"/>
  <c r="Y161" i="5"/>
  <c r="N161" i="5"/>
  <c r="AW161" i="5" s="1"/>
  <c r="BH160" i="5"/>
  <c r="BE160" i="5"/>
  <c r="BG160" i="5" s="1"/>
  <c r="BA160" i="5"/>
  <c r="AZ160" i="5"/>
  <c r="AV160" i="5"/>
  <c r="AU160" i="5"/>
  <c r="AT160" i="5"/>
  <c r="AS160" i="5"/>
  <c r="AR160" i="5"/>
  <c r="AQ160" i="5"/>
  <c r="AP160" i="5"/>
  <c r="AO160" i="5"/>
  <c r="AN160" i="5"/>
  <c r="AM160" i="5"/>
  <c r="AL160" i="5"/>
  <c r="AD160" i="5"/>
  <c r="Z160" i="5"/>
  <c r="Y160" i="5"/>
  <c r="N160" i="5"/>
  <c r="AW160" i="5" s="1"/>
  <c r="BH159" i="5"/>
  <c r="BG159" i="5"/>
  <c r="BE159" i="5"/>
  <c r="BF159" i="5" s="1"/>
  <c r="BC159" i="5"/>
  <c r="BB159" i="5"/>
  <c r="BA159" i="5"/>
  <c r="BD159" i="5" s="1"/>
  <c r="AV159" i="5"/>
  <c r="AU159" i="5"/>
  <c r="AT159" i="5"/>
  <c r="AS159" i="5"/>
  <c r="AR159" i="5"/>
  <c r="AQ159" i="5"/>
  <c r="AP159" i="5"/>
  <c r="AO159" i="5"/>
  <c r="AN159" i="5"/>
  <c r="AM159" i="5"/>
  <c r="AL159" i="5"/>
  <c r="AD159" i="5"/>
  <c r="AB159" i="5"/>
  <c r="Z159" i="5"/>
  <c r="AJ159" i="5" s="1"/>
  <c r="AK159" i="5" s="1"/>
  <c r="Y159" i="5"/>
  <c r="N159" i="5"/>
  <c r="AW159" i="5" s="1"/>
  <c r="BH158" i="5"/>
  <c r="BE158" i="5"/>
  <c r="BG158" i="5" s="1"/>
  <c r="BA158" i="5"/>
  <c r="AZ158" i="5"/>
  <c r="AV158" i="5"/>
  <c r="AU158" i="5"/>
  <c r="AT158" i="5"/>
  <c r="AS158" i="5"/>
  <c r="AR158" i="5"/>
  <c r="AQ158" i="5"/>
  <c r="AP158" i="5"/>
  <c r="AO158" i="5"/>
  <c r="AN158" i="5"/>
  <c r="AM158" i="5"/>
  <c r="AL158" i="5"/>
  <c r="AD158" i="5"/>
  <c r="Z158" i="5"/>
  <c r="Y158" i="5"/>
  <c r="N158" i="5"/>
  <c r="AW158" i="5" s="1"/>
  <c r="BF157" i="5"/>
  <c r="BE157" i="5"/>
  <c r="BC157" i="5"/>
  <c r="BB157" i="5"/>
  <c r="BA157" i="5"/>
  <c r="BD157" i="5" s="1"/>
  <c r="AV157" i="5"/>
  <c r="AU157" i="5"/>
  <c r="AT157" i="5"/>
  <c r="AS157" i="5"/>
  <c r="AR157" i="5"/>
  <c r="AQ157" i="5"/>
  <c r="AP157" i="5"/>
  <c r="AO157" i="5"/>
  <c r="AN157" i="5"/>
  <c r="AM157" i="5"/>
  <c r="AL157" i="5"/>
  <c r="AD157" i="5"/>
  <c r="Z157" i="5"/>
  <c r="AJ157" i="5" s="1"/>
  <c r="AK157" i="5" s="1"/>
  <c r="Y157" i="5"/>
  <c r="N157" i="5"/>
  <c r="AW157" i="5" s="1"/>
  <c r="BG156" i="5"/>
  <c r="BF156" i="5"/>
  <c r="BE156" i="5"/>
  <c r="BH156" i="5" s="1"/>
  <c r="BD156" i="5"/>
  <c r="BC156" i="5"/>
  <c r="BA156" i="5"/>
  <c r="BB156" i="5" s="1"/>
  <c r="AV156" i="5"/>
  <c r="AU156" i="5"/>
  <c r="AT156" i="5"/>
  <c r="AS156" i="5"/>
  <c r="AR156" i="5"/>
  <c r="AQ156" i="5"/>
  <c r="AP156" i="5"/>
  <c r="AO156" i="5"/>
  <c r="AN156" i="5"/>
  <c r="AM156" i="5"/>
  <c r="AL156" i="5"/>
  <c r="AJ156" i="5"/>
  <c r="AK156" i="5" s="1"/>
  <c r="AD156" i="5"/>
  <c r="Z156" i="5"/>
  <c r="Y156" i="5"/>
  <c r="N156" i="5"/>
  <c r="AW156" i="5" s="1"/>
  <c r="AZ156" i="5" s="1"/>
  <c r="BE155" i="5"/>
  <c r="BA155" i="5"/>
  <c r="AV155" i="5"/>
  <c r="AU155" i="5"/>
  <c r="AT155" i="5"/>
  <c r="AS155" i="5"/>
  <c r="AR155" i="5"/>
  <c r="AQ155" i="5"/>
  <c r="AP155" i="5"/>
  <c r="AO155" i="5"/>
  <c r="AN155" i="5"/>
  <c r="AM155" i="5"/>
  <c r="AL155" i="5"/>
  <c r="AJ155" i="5"/>
  <c r="AK155" i="5" s="1"/>
  <c r="AD155" i="5"/>
  <c r="AB155" i="5"/>
  <c r="Z155" i="5"/>
  <c r="Y155" i="5"/>
  <c r="N155" i="5"/>
  <c r="AW155" i="5" s="1"/>
  <c r="BG154" i="5"/>
  <c r="BF154" i="5"/>
  <c r="BE154" i="5"/>
  <c r="BH154" i="5" s="1"/>
  <c r="BA154" i="5"/>
  <c r="BB154" i="5" s="1"/>
  <c r="AV154" i="5"/>
  <c r="AU154" i="5"/>
  <c r="AT154" i="5"/>
  <c r="AS154" i="5"/>
  <c r="AR154" i="5"/>
  <c r="AQ154" i="5"/>
  <c r="AP154" i="5"/>
  <c r="AO154" i="5"/>
  <c r="AN154" i="5"/>
  <c r="AM154" i="5"/>
  <c r="AL154" i="5"/>
  <c r="AD154" i="5"/>
  <c r="Z154" i="5"/>
  <c r="AB154" i="5" s="1"/>
  <c r="Y154" i="5"/>
  <c r="N154" i="5"/>
  <c r="AW154" i="5" s="1"/>
  <c r="AZ154" i="5" s="1"/>
  <c r="BH153" i="5"/>
  <c r="BF153" i="5"/>
  <c r="BE153" i="5"/>
  <c r="BG153" i="5" s="1"/>
  <c r="BA153" i="5"/>
  <c r="BB153" i="5" s="1"/>
  <c r="AV153" i="5"/>
  <c r="AU153" i="5"/>
  <c r="AT153" i="5"/>
  <c r="AS153" i="5"/>
  <c r="AR153" i="5"/>
  <c r="AQ153" i="5"/>
  <c r="AP153" i="5"/>
  <c r="AO153" i="5"/>
  <c r="AN153" i="5"/>
  <c r="AM153" i="5"/>
  <c r="AL153" i="5"/>
  <c r="AJ153" i="5"/>
  <c r="AK153" i="5" s="1"/>
  <c r="AD153" i="5"/>
  <c r="AB153" i="5"/>
  <c r="Z153" i="5"/>
  <c r="Y153" i="5"/>
  <c r="N153" i="5"/>
  <c r="AW153" i="5" s="1"/>
  <c r="BE152" i="5"/>
  <c r="BD152" i="5"/>
  <c r="BA152" i="5"/>
  <c r="BC152" i="5" s="1"/>
  <c r="AV152" i="5"/>
  <c r="AU152" i="5"/>
  <c r="AT152" i="5"/>
  <c r="AS152" i="5"/>
  <c r="AR152" i="5"/>
  <c r="AQ152" i="5"/>
  <c r="AP152" i="5"/>
  <c r="AO152" i="5"/>
  <c r="AN152" i="5"/>
  <c r="AM152" i="5"/>
  <c r="AL152" i="5"/>
  <c r="AJ152" i="5"/>
  <c r="AK152" i="5" s="1"/>
  <c r="AD152" i="5"/>
  <c r="AB152" i="5"/>
  <c r="Z152" i="5"/>
  <c r="Y152" i="5"/>
  <c r="N152" i="5"/>
  <c r="AW152" i="5" s="1"/>
  <c r="AZ152" i="5" s="1"/>
  <c r="BG151" i="5"/>
  <c r="BF151" i="5"/>
  <c r="BE151" i="5"/>
  <c r="BH151" i="5" s="1"/>
  <c r="BD151" i="5"/>
  <c r="BC151" i="5"/>
  <c r="BA151" i="5"/>
  <c r="BB151" i="5" s="1"/>
  <c r="AV151" i="5"/>
  <c r="AU151" i="5"/>
  <c r="AT151" i="5"/>
  <c r="AS151" i="5"/>
  <c r="AR151" i="5"/>
  <c r="AQ151" i="5"/>
  <c r="AP151" i="5"/>
  <c r="AO151" i="5"/>
  <c r="AN151" i="5"/>
  <c r="AM151" i="5"/>
  <c r="AL151" i="5"/>
  <c r="AJ151" i="5"/>
  <c r="AK151" i="5" s="1"/>
  <c r="AD151" i="5"/>
  <c r="AB151" i="5"/>
  <c r="Z151" i="5"/>
  <c r="Y151" i="5"/>
  <c r="N151" i="5"/>
  <c r="AW151" i="5" s="1"/>
  <c r="BE150" i="5"/>
  <c r="BF150" i="5" s="1"/>
  <c r="BD150" i="5"/>
  <c r="BB150" i="5"/>
  <c r="BA150" i="5"/>
  <c r="BC150" i="5" s="1"/>
  <c r="AV150" i="5"/>
  <c r="AU150" i="5"/>
  <c r="AT150" i="5"/>
  <c r="AS150" i="5"/>
  <c r="AR150" i="5"/>
  <c r="AQ150" i="5"/>
  <c r="AP150" i="5"/>
  <c r="AO150" i="5"/>
  <c r="AN150" i="5"/>
  <c r="AM150" i="5"/>
  <c r="AL150" i="5"/>
  <c r="AJ150" i="5"/>
  <c r="AK150" i="5" s="1"/>
  <c r="AD150" i="5"/>
  <c r="AB150" i="5"/>
  <c r="Z150" i="5"/>
  <c r="Y150" i="5"/>
  <c r="N150" i="5"/>
  <c r="AW150" i="5" s="1"/>
  <c r="AZ150" i="5" s="1"/>
  <c r="BH149" i="5"/>
  <c r="BG149" i="5"/>
  <c r="BF149" i="5"/>
  <c r="BE149" i="5"/>
  <c r="BA149" i="5"/>
  <c r="AV149" i="5"/>
  <c r="AU149" i="5"/>
  <c r="AT149" i="5"/>
  <c r="AS149" i="5"/>
  <c r="AR149" i="5"/>
  <c r="AQ149" i="5"/>
  <c r="AP149" i="5"/>
  <c r="AO149" i="5"/>
  <c r="AN149" i="5"/>
  <c r="AM149" i="5"/>
  <c r="AL149" i="5"/>
  <c r="AD149" i="5"/>
  <c r="Z149" i="5"/>
  <c r="Y149" i="5"/>
  <c r="N149" i="5"/>
  <c r="AW149" i="5" s="1"/>
  <c r="BH148" i="5"/>
  <c r="BG148" i="5"/>
  <c r="BE148" i="5"/>
  <c r="BF148" i="5" s="1"/>
  <c r="BC148" i="5"/>
  <c r="BB148" i="5"/>
  <c r="BA148" i="5"/>
  <c r="BD148" i="5" s="1"/>
  <c r="AV148" i="5"/>
  <c r="AU148" i="5"/>
  <c r="AT148" i="5"/>
  <c r="AS148" i="5"/>
  <c r="AR148" i="5"/>
  <c r="AQ148" i="5"/>
  <c r="AP148" i="5"/>
  <c r="AO148" i="5"/>
  <c r="AN148" i="5"/>
  <c r="AM148" i="5"/>
  <c r="AL148" i="5"/>
  <c r="AJ148" i="5"/>
  <c r="AK148" i="5" s="1"/>
  <c r="AD148" i="5"/>
  <c r="AB148" i="5"/>
  <c r="Z148" i="5"/>
  <c r="Y148" i="5"/>
  <c r="N148" i="5"/>
  <c r="AW148" i="5" s="1"/>
  <c r="AZ148" i="5" s="1"/>
  <c r="BE147" i="5"/>
  <c r="BD147" i="5"/>
  <c r="BB147" i="5"/>
  <c r="BA147" i="5"/>
  <c r="BC147" i="5" s="1"/>
  <c r="AV147" i="5"/>
  <c r="AU147" i="5"/>
  <c r="AT147" i="5"/>
  <c r="AS147" i="5"/>
  <c r="AR147" i="5"/>
  <c r="AQ147" i="5"/>
  <c r="AP147" i="5"/>
  <c r="AO147" i="5"/>
  <c r="AN147" i="5"/>
  <c r="AM147" i="5"/>
  <c r="AL147" i="5"/>
  <c r="AJ147" i="5"/>
  <c r="AK147" i="5" s="1"/>
  <c r="AD147" i="5"/>
  <c r="Z147" i="5"/>
  <c r="AB147" i="5" s="1"/>
  <c r="Y147" i="5"/>
  <c r="N147" i="5"/>
  <c r="AW147" i="5" s="1"/>
  <c r="BE146" i="5"/>
  <c r="BF146" i="5" s="1"/>
  <c r="BC146" i="5"/>
  <c r="BB146" i="5"/>
  <c r="BA146" i="5"/>
  <c r="BD146" i="5" s="1"/>
  <c r="AV146" i="5"/>
  <c r="AU146" i="5"/>
  <c r="AT146" i="5"/>
  <c r="AS146" i="5"/>
  <c r="AR146" i="5"/>
  <c r="AQ146" i="5"/>
  <c r="AP146" i="5"/>
  <c r="AO146" i="5"/>
  <c r="AN146" i="5"/>
  <c r="AM146" i="5"/>
  <c r="AL146" i="5"/>
  <c r="AD146" i="5"/>
  <c r="Z146" i="5"/>
  <c r="Y146" i="5"/>
  <c r="N146" i="5"/>
  <c r="AW146" i="5" s="1"/>
  <c r="AZ146" i="5" s="1"/>
  <c r="BH145" i="5"/>
  <c r="BG145" i="5"/>
  <c r="BE145" i="5"/>
  <c r="BF145" i="5" s="1"/>
  <c r="BA145" i="5"/>
  <c r="BB145" i="5" s="1"/>
  <c r="AV145" i="5"/>
  <c r="AU145" i="5"/>
  <c r="AT145" i="5"/>
  <c r="AS145" i="5"/>
  <c r="AR145" i="5"/>
  <c r="AQ145" i="5"/>
  <c r="AP145" i="5"/>
  <c r="AO145" i="5"/>
  <c r="AN145" i="5"/>
  <c r="AM145" i="5"/>
  <c r="AL145" i="5"/>
  <c r="AD145" i="5"/>
  <c r="Z145" i="5"/>
  <c r="AJ145" i="5" s="1"/>
  <c r="AK145" i="5" s="1"/>
  <c r="Y145" i="5"/>
  <c r="N145" i="5"/>
  <c r="AW145" i="5" s="1"/>
  <c r="BH144" i="5"/>
  <c r="BG144" i="5"/>
  <c r="BF144" i="5"/>
  <c r="BE144" i="5"/>
  <c r="BA144" i="5"/>
  <c r="BB144" i="5" s="1"/>
  <c r="AZ144" i="5"/>
  <c r="AV144" i="5"/>
  <c r="AU144" i="5"/>
  <c r="AT144" i="5"/>
  <c r="AS144" i="5"/>
  <c r="AR144" i="5"/>
  <c r="AQ144" i="5"/>
  <c r="AP144" i="5"/>
  <c r="AO144" i="5"/>
  <c r="AN144" i="5"/>
  <c r="AM144" i="5"/>
  <c r="AL144" i="5"/>
  <c r="AD144" i="5"/>
  <c r="Z144" i="5"/>
  <c r="AB144" i="5" s="1"/>
  <c r="Y144" i="5"/>
  <c r="N144" i="5"/>
  <c r="AW144" i="5" s="1"/>
  <c r="BE143" i="5"/>
  <c r="BH143" i="5" s="1"/>
  <c r="BD143" i="5"/>
  <c r="BC143" i="5"/>
  <c r="BB143" i="5"/>
  <c r="BA143" i="5"/>
  <c r="AV143" i="5"/>
  <c r="AU143" i="5"/>
  <c r="AT143" i="5"/>
  <c r="AS143" i="5"/>
  <c r="AR143" i="5"/>
  <c r="AQ143" i="5"/>
  <c r="AP143" i="5"/>
  <c r="AO143" i="5"/>
  <c r="AN143" i="5"/>
  <c r="AM143" i="5"/>
  <c r="AL143" i="5"/>
  <c r="AD143" i="5"/>
  <c r="Z143" i="5"/>
  <c r="AB143" i="5" s="1"/>
  <c r="Y143" i="5"/>
  <c r="N143" i="5"/>
  <c r="AW143" i="5" s="1"/>
  <c r="BG142" i="5"/>
  <c r="BE142" i="5"/>
  <c r="BH142" i="5" s="1"/>
  <c r="BA142" i="5"/>
  <c r="AV142" i="5"/>
  <c r="AU142" i="5"/>
  <c r="AT142" i="5"/>
  <c r="AS142" i="5"/>
  <c r="AR142" i="5"/>
  <c r="AQ142" i="5"/>
  <c r="AP142" i="5"/>
  <c r="AO142" i="5"/>
  <c r="AN142" i="5"/>
  <c r="AM142" i="5"/>
  <c r="AL142" i="5"/>
  <c r="AD142" i="5"/>
  <c r="Z142" i="5"/>
  <c r="AB142" i="5" s="1"/>
  <c r="Y142" i="5"/>
  <c r="N142" i="5"/>
  <c r="AW142" i="5" s="1"/>
  <c r="AX142" i="5" s="1"/>
  <c r="BH141" i="5"/>
  <c r="BG141" i="5"/>
  <c r="BF141" i="5"/>
  <c r="BE141" i="5"/>
  <c r="BA141" i="5"/>
  <c r="BC141" i="5" s="1"/>
  <c r="AV141" i="5"/>
  <c r="AU141" i="5"/>
  <c r="AT141" i="5"/>
  <c r="AS141" i="5"/>
  <c r="AR141" i="5"/>
  <c r="AQ141" i="5"/>
  <c r="AP141" i="5"/>
  <c r="AO141" i="5"/>
  <c r="AN141" i="5"/>
  <c r="AM141" i="5"/>
  <c r="AL141" i="5"/>
  <c r="AD141" i="5"/>
  <c r="Z141" i="5"/>
  <c r="AB141" i="5" s="1"/>
  <c r="Y141" i="5"/>
  <c r="N141" i="5"/>
  <c r="AW141" i="5" s="1"/>
  <c r="AX141" i="5" s="1"/>
  <c r="BH140" i="5"/>
  <c r="BG140" i="5"/>
  <c r="BE140" i="5"/>
  <c r="BF140" i="5" s="1"/>
  <c r="BA140" i="5"/>
  <c r="BB140" i="5" s="1"/>
  <c r="AV140" i="5"/>
  <c r="AU140" i="5"/>
  <c r="AT140" i="5"/>
  <c r="AS140" i="5"/>
  <c r="AR140" i="5"/>
  <c r="AQ140" i="5"/>
  <c r="AP140" i="5"/>
  <c r="AO140" i="5"/>
  <c r="AN140" i="5"/>
  <c r="AM140" i="5"/>
  <c r="AL140" i="5"/>
  <c r="AD140" i="5"/>
  <c r="Z140" i="5"/>
  <c r="AB140" i="5" s="1"/>
  <c r="Y140" i="5"/>
  <c r="N140" i="5"/>
  <c r="AW140" i="5" s="1"/>
  <c r="AX140" i="5" s="1"/>
  <c r="BH139" i="5"/>
  <c r="BG139" i="5"/>
  <c r="BF139" i="5"/>
  <c r="BE139" i="5"/>
  <c r="BA139" i="5"/>
  <c r="BD139" i="5" s="1"/>
  <c r="AV139" i="5"/>
  <c r="AU139" i="5"/>
  <c r="AT139" i="5"/>
  <c r="AS139" i="5"/>
  <c r="AR139" i="5"/>
  <c r="AQ139" i="5"/>
  <c r="AP139" i="5"/>
  <c r="AO139" i="5"/>
  <c r="AN139" i="5"/>
  <c r="AM139" i="5"/>
  <c r="AL139" i="5"/>
  <c r="AD139" i="5"/>
  <c r="Z139" i="5"/>
  <c r="AB139" i="5" s="1"/>
  <c r="Y139" i="5"/>
  <c r="N139" i="5"/>
  <c r="AW139" i="5" s="1"/>
  <c r="AX139" i="5" s="1"/>
  <c r="BE138" i="5"/>
  <c r="BC138" i="5"/>
  <c r="BA138" i="5"/>
  <c r="BD138" i="5" s="1"/>
  <c r="AV138" i="5"/>
  <c r="AU138" i="5"/>
  <c r="AT138" i="5"/>
  <c r="AS138" i="5"/>
  <c r="AR138" i="5"/>
  <c r="AQ138" i="5"/>
  <c r="AP138" i="5"/>
  <c r="AO138" i="5"/>
  <c r="AN138" i="5"/>
  <c r="AM138" i="5"/>
  <c r="AL138" i="5"/>
  <c r="AD138" i="5"/>
  <c r="Z138" i="5"/>
  <c r="AB138" i="5" s="1"/>
  <c r="Y138" i="5"/>
  <c r="N138" i="5"/>
  <c r="AW138" i="5" s="1"/>
  <c r="AX138" i="5" s="1"/>
  <c r="BE137" i="5"/>
  <c r="BF137" i="5" s="1"/>
  <c r="BD137" i="5"/>
  <c r="BC137" i="5"/>
  <c r="BB137" i="5"/>
  <c r="BA137" i="5"/>
  <c r="AV137" i="5"/>
  <c r="AU137" i="5"/>
  <c r="AT137" i="5"/>
  <c r="AS137" i="5"/>
  <c r="AR137" i="5"/>
  <c r="AQ137" i="5"/>
  <c r="AP137" i="5"/>
  <c r="AO137" i="5"/>
  <c r="AN137" i="5"/>
  <c r="AM137" i="5"/>
  <c r="AL137" i="5"/>
  <c r="AD137" i="5"/>
  <c r="Z137" i="5"/>
  <c r="AB137" i="5" s="1"/>
  <c r="Y137" i="5"/>
  <c r="N137" i="5"/>
  <c r="AW137" i="5" s="1"/>
  <c r="AX137" i="5" s="1"/>
  <c r="BE136" i="5"/>
  <c r="BF136" i="5" s="1"/>
  <c r="BD136" i="5"/>
  <c r="BC136" i="5"/>
  <c r="BA136" i="5"/>
  <c r="BB136" i="5" s="1"/>
  <c r="AV136" i="5"/>
  <c r="AU136" i="5"/>
  <c r="AT136" i="5"/>
  <c r="AS136" i="5"/>
  <c r="AR136" i="5"/>
  <c r="AQ136" i="5"/>
  <c r="AP136" i="5"/>
  <c r="AO136" i="5"/>
  <c r="AN136" i="5"/>
  <c r="AM136" i="5"/>
  <c r="AL136" i="5"/>
  <c r="AD136" i="5"/>
  <c r="Z136" i="5"/>
  <c r="AB136" i="5" s="1"/>
  <c r="Y136" i="5"/>
  <c r="N136" i="5"/>
  <c r="AW136" i="5" s="1"/>
  <c r="AX136" i="5" s="1"/>
  <c r="BE135" i="5"/>
  <c r="BH135" i="5" s="1"/>
  <c r="BD135" i="5"/>
  <c r="BC135" i="5"/>
  <c r="BB135" i="5"/>
  <c r="BA135" i="5"/>
  <c r="AV135" i="5"/>
  <c r="AU135" i="5"/>
  <c r="AT135" i="5"/>
  <c r="AS135" i="5"/>
  <c r="AR135" i="5"/>
  <c r="AQ135" i="5"/>
  <c r="AP135" i="5"/>
  <c r="AO135" i="5"/>
  <c r="AN135" i="5"/>
  <c r="AM135" i="5"/>
  <c r="AL135" i="5"/>
  <c r="AD135" i="5"/>
  <c r="Z135" i="5"/>
  <c r="AB135" i="5" s="1"/>
  <c r="Y135" i="5"/>
  <c r="N135" i="5"/>
  <c r="AW135" i="5" s="1"/>
  <c r="AX135" i="5" s="1"/>
  <c r="BG134" i="5"/>
  <c r="BE134" i="5"/>
  <c r="BH134" i="5" s="1"/>
  <c r="BA134" i="5"/>
  <c r="AV134" i="5"/>
  <c r="AU134" i="5"/>
  <c r="AT134" i="5"/>
  <c r="AS134" i="5"/>
  <c r="AR134" i="5"/>
  <c r="AQ134" i="5"/>
  <c r="AP134" i="5"/>
  <c r="AO134" i="5"/>
  <c r="AN134" i="5"/>
  <c r="AM134" i="5"/>
  <c r="AL134" i="5"/>
  <c r="AD134" i="5"/>
  <c r="Z134" i="5"/>
  <c r="AB134" i="5" s="1"/>
  <c r="Y134" i="5"/>
  <c r="N134" i="5"/>
  <c r="AW134" i="5" s="1"/>
  <c r="AX134" i="5" s="1"/>
  <c r="BH133" i="5"/>
  <c r="BG133" i="5"/>
  <c r="BF133" i="5"/>
  <c r="BE133" i="5"/>
  <c r="BA133" i="5"/>
  <c r="BC133" i="5" s="1"/>
  <c r="AV133" i="5"/>
  <c r="AU133" i="5"/>
  <c r="AT133" i="5"/>
  <c r="AS133" i="5"/>
  <c r="AR133" i="5"/>
  <c r="AQ133" i="5"/>
  <c r="AP133" i="5"/>
  <c r="AO133" i="5"/>
  <c r="AN133" i="5"/>
  <c r="AM133" i="5"/>
  <c r="AL133" i="5"/>
  <c r="AD133" i="5"/>
  <c r="Z133" i="5"/>
  <c r="AB133" i="5" s="1"/>
  <c r="Y133" i="5"/>
  <c r="N133" i="5"/>
  <c r="AW133" i="5" s="1"/>
  <c r="AX133" i="5" s="1"/>
  <c r="BH132" i="5"/>
  <c r="BG132" i="5"/>
  <c r="BE132" i="5"/>
  <c r="BF132" i="5" s="1"/>
  <c r="BA132" i="5"/>
  <c r="BB132" i="5" s="1"/>
  <c r="AV132" i="5"/>
  <c r="AU132" i="5"/>
  <c r="AT132" i="5"/>
  <c r="AS132" i="5"/>
  <c r="AR132" i="5"/>
  <c r="AQ132" i="5"/>
  <c r="AP132" i="5"/>
  <c r="AO132" i="5"/>
  <c r="AN132" i="5"/>
  <c r="AM132" i="5"/>
  <c r="AL132" i="5"/>
  <c r="AD132" i="5"/>
  <c r="Z132" i="5"/>
  <c r="AB132" i="5" s="1"/>
  <c r="Y132" i="5"/>
  <c r="N132" i="5"/>
  <c r="AW132" i="5" s="1"/>
  <c r="AX132" i="5" s="1"/>
  <c r="BH131" i="5"/>
  <c r="BG131" i="5"/>
  <c r="BF131" i="5"/>
  <c r="BE131" i="5"/>
  <c r="BA131" i="5"/>
  <c r="BD131" i="5" s="1"/>
  <c r="AV131" i="5"/>
  <c r="AU131" i="5"/>
  <c r="AT131" i="5"/>
  <c r="AS131" i="5"/>
  <c r="AR131" i="5"/>
  <c r="AQ131" i="5"/>
  <c r="AP131" i="5"/>
  <c r="AO131" i="5"/>
  <c r="AN131" i="5"/>
  <c r="AM131" i="5"/>
  <c r="AL131" i="5"/>
  <c r="AD131" i="5"/>
  <c r="Z131" i="5"/>
  <c r="AB131" i="5" s="1"/>
  <c r="Y131" i="5"/>
  <c r="N131" i="5"/>
  <c r="AW131" i="5" s="1"/>
  <c r="AX131" i="5" s="1"/>
  <c r="BE130" i="5"/>
  <c r="BC130" i="5"/>
  <c r="BA130" i="5"/>
  <c r="BD130" i="5" s="1"/>
  <c r="AV130" i="5"/>
  <c r="AU130" i="5"/>
  <c r="AT130" i="5"/>
  <c r="AS130" i="5"/>
  <c r="AR130" i="5"/>
  <c r="AQ130" i="5"/>
  <c r="AP130" i="5"/>
  <c r="AO130" i="5"/>
  <c r="AN130" i="5"/>
  <c r="AM130" i="5"/>
  <c r="AL130" i="5"/>
  <c r="AD130" i="5"/>
  <c r="Z130" i="5"/>
  <c r="AB130" i="5" s="1"/>
  <c r="Y130" i="5"/>
  <c r="N130" i="5"/>
  <c r="AW130" i="5" s="1"/>
  <c r="AX130" i="5" s="1"/>
  <c r="BE129" i="5"/>
  <c r="BF129" i="5" s="1"/>
  <c r="BD129" i="5"/>
  <c r="BC129" i="5"/>
  <c r="BB129" i="5"/>
  <c r="BA129" i="5"/>
  <c r="AV129" i="5"/>
  <c r="AU129" i="5"/>
  <c r="AT129" i="5"/>
  <c r="AS129" i="5"/>
  <c r="AR129" i="5"/>
  <c r="AQ129" i="5"/>
  <c r="AP129" i="5"/>
  <c r="AO129" i="5"/>
  <c r="AN129" i="5"/>
  <c r="AM129" i="5"/>
  <c r="AL129" i="5"/>
  <c r="AD129" i="5"/>
  <c r="Z129" i="5"/>
  <c r="AB129" i="5" s="1"/>
  <c r="Y129" i="5"/>
  <c r="N129" i="5"/>
  <c r="AW129" i="5" s="1"/>
  <c r="AX129" i="5" s="1"/>
  <c r="BE128" i="5"/>
  <c r="BH128" i="5" s="1"/>
  <c r="BD128" i="5"/>
  <c r="BC128" i="5"/>
  <c r="BA128" i="5"/>
  <c r="BB128" i="5" s="1"/>
  <c r="AV128" i="5"/>
  <c r="AU128" i="5"/>
  <c r="AT128" i="5"/>
  <c r="AS128" i="5"/>
  <c r="AR128" i="5"/>
  <c r="AQ128" i="5"/>
  <c r="AP128" i="5"/>
  <c r="AO128" i="5"/>
  <c r="AN128" i="5"/>
  <c r="AM128" i="5"/>
  <c r="AL128" i="5"/>
  <c r="AD128" i="5"/>
  <c r="Z128" i="5"/>
  <c r="AB128" i="5" s="1"/>
  <c r="Y128" i="5"/>
  <c r="N128" i="5"/>
  <c r="AW128" i="5" s="1"/>
  <c r="AX128" i="5" s="1"/>
  <c r="BE127" i="5"/>
  <c r="BH127" i="5" s="1"/>
  <c r="BD127" i="5"/>
  <c r="BC127" i="5"/>
  <c r="BB127" i="5"/>
  <c r="BA127" i="5"/>
  <c r="AV127" i="5"/>
  <c r="AU127" i="5"/>
  <c r="AT127" i="5"/>
  <c r="AS127" i="5"/>
  <c r="AR127" i="5"/>
  <c r="AQ127" i="5"/>
  <c r="AP127" i="5"/>
  <c r="AO127" i="5"/>
  <c r="AN127" i="5"/>
  <c r="AM127" i="5"/>
  <c r="AL127" i="5"/>
  <c r="AD127" i="5"/>
  <c r="Z127" i="5"/>
  <c r="AB127" i="5" s="1"/>
  <c r="Y127" i="5"/>
  <c r="N127" i="5"/>
  <c r="AW127" i="5" s="1"/>
  <c r="AX127" i="5" s="1"/>
  <c r="BG126" i="5"/>
  <c r="BE126" i="5"/>
  <c r="BH126" i="5" s="1"/>
  <c r="BA126" i="5"/>
  <c r="AV126" i="5"/>
  <c r="AU126" i="5"/>
  <c r="AT126" i="5"/>
  <c r="AS126" i="5"/>
  <c r="AR126" i="5"/>
  <c r="AQ126" i="5"/>
  <c r="AP126" i="5"/>
  <c r="AO126" i="5"/>
  <c r="AN126" i="5"/>
  <c r="AM126" i="5"/>
  <c r="AL126" i="5"/>
  <c r="AD126" i="5"/>
  <c r="Z126" i="5"/>
  <c r="AB126" i="5" s="1"/>
  <c r="Y126" i="5"/>
  <c r="N126" i="5"/>
  <c r="AW126" i="5" s="1"/>
  <c r="AX126" i="5" s="1"/>
  <c r="BH125" i="5"/>
  <c r="BG125" i="5"/>
  <c r="BF125" i="5"/>
  <c r="BE125" i="5"/>
  <c r="BA125" i="5"/>
  <c r="BC125" i="5" s="1"/>
  <c r="AV125" i="5"/>
  <c r="AU125" i="5"/>
  <c r="AT125" i="5"/>
  <c r="AS125" i="5"/>
  <c r="AR125" i="5"/>
  <c r="AQ125" i="5"/>
  <c r="AP125" i="5"/>
  <c r="AO125" i="5"/>
  <c r="AN125" i="5"/>
  <c r="AM125" i="5"/>
  <c r="AL125" i="5"/>
  <c r="AD125" i="5"/>
  <c r="Z125" i="5"/>
  <c r="AB125" i="5" s="1"/>
  <c r="Y125" i="5"/>
  <c r="N125" i="5"/>
  <c r="AW125" i="5" s="1"/>
  <c r="AX125" i="5" s="1"/>
  <c r="BH124" i="5"/>
  <c r="BG124" i="5"/>
  <c r="BE124" i="5"/>
  <c r="BF124" i="5" s="1"/>
  <c r="BA124" i="5"/>
  <c r="BB124" i="5" s="1"/>
  <c r="AV124" i="5"/>
  <c r="AU124" i="5"/>
  <c r="AT124" i="5"/>
  <c r="AS124" i="5"/>
  <c r="AR124" i="5"/>
  <c r="AQ124" i="5"/>
  <c r="AP124" i="5"/>
  <c r="AO124" i="5"/>
  <c r="AN124" i="5"/>
  <c r="AM124" i="5"/>
  <c r="AL124" i="5"/>
  <c r="AD124" i="5"/>
  <c r="Z124" i="5"/>
  <c r="AB124" i="5" s="1"/>
  <c r="Y124" i="5"/>
  <c r="N124" i="5"/>
  <c r="AW124" i="5" s="1"/>
  <c r="AX124" i="5" s="1"/>
  <c r="BH123" i="5"/>
  <c r="BG123" i="5"/>
  <c r="BF123" i="5"/>
  <c r="BE123" i="5"/>
  <c r="BA123" i="5"/>
  <c r="BD123" i="5" s="1"/>
  <c r="AV123" i="5"/>
  <c r="AU123" i="5"/>
  <c r="AT123" i="5"/>
  <c r="AS123" i="5"/>
  <c r="AR123" i="5"/>
  <c r="AQ123" i="5"/>
  <c r="AP123" i="5"/>
  <c r="AO123" i="5"/>
  <c r="AN123" i="5"/>
  <c r="AM123" i="5"/>
  <c r="AL123" i="5"/>
  <c r="AD123" i="5"/>
  <c r="Z123" i="5"/>
  <c r="AB123" i="5" s="1"/>
  <c r="Y123" i="5"/>
  <c r="N123" i="5"/>
  <c r="AW123" i="5" s="1"/>
  <c r="AX123" i="5" s="1"/>
  <c r="BE122" i="5"/>
  <c r="BC122" i="5"/>
  <c r="BA122" i="5"/>
  <c r="BD122" i="5" s="1"/>
  <c r="AV122" i="5"/>
  <c r="AU122" i="5"/>
  <c r="AT122" i="5"/>
  <c r="AS122" i="5"/>
  <c r="AR122" i="5"/>
  <c r="AQ122" i="5"/>
  <c r="AP122" i="5"/>
  <c r="AO122" i="5"/>
  <c r="AN122" i="5"/>
  <c r="AM122" i="5"/>
  <c r="AL122" i="5"/>
  <c r="AD122" i="5"/>
  <c r="Z122" i="5"/>
  <c r="AB122" i="5" s="1"/>
  <c r="Y122" i="5"/>
  <c r="N122" i="5"/>
  <c r="AW122" i="5" s="1"/>
  <c r="AX122" i="5" s="1"/>
  <c r="BE121" i="5"/>
  <c r="BF121" i="5" s="1"/>
  <c r="BD121" i="5"/>
  <c r="BC121" i="5"/>
  <c r="BB121" i="5"/>
  <c r="BA121" i="5"/>
  <c r="AV121" i="5"/>
  <c r="AU121" i="5"/>
  <c r="AT121" i="5"/>
  <c r="AS121" i="5"/>
  <c r="AR121" i="5"/>
  <c r="AQ121" i="5"/>
  <c r="AP121" i="5"/>
  <c r="AO121" i="5"/>
  <c r="AN121" i="5"/>
  <c r="AM121" i="5"/>
  <c r="AL121" i="5"/>
  <c r="AD121" i="5"/>
  <c r="Z121" i="5"/>
  <c r="AB121" i="5" s="1"/>
  <c r="Y121" i="5"/>
  <c r="N121" i="5"/>
  <c r="AW121" i="5" s="1"/>
  <c r="AX121" i="5" s="1"/>
  <c r="BE120" i="5"/>
  <c r="BF120" i="5" s="1"/>
  <c r="BD120" i="5"/>
  <c r="BC120" i="5"/>
  <c r="BA120" i="5"/>
  <c r="BB120" i="5" s="1"/>
  <c r="AV120" i="5"/>
  <c r="AU120" i="5"/>
  <c r="AT120" i="5"/>
  <c r="AS120" i="5"/>
  <c r="AR120" i="5"/>
  <c r="AQ120" i="5"/>
  <c r="AP120" i="5"/>
  <c r="AO120" i="5"/>
  <c r="AN120" i="5"/>
  <c r="AM120" i="5"/>
  <c r="AL120" i="5"/>
  <c r="AD120" i="5"/>
  <c r="Z120" i="5"/>
  <c r="AB120" i="5" s="1"/>
  <c r="Y120" i="5"/>
  <c r="N120" i="5"/>
  <c r="AW120" i="5" s="1"/>
  <c r="AX120" i="5" s="1"/>
  <c r="BE119" i="5"/>
  <c r="BH119" i="5" s="1"/>
  <c r="BD119" i="5"/>
  <c r="BC119" i="5"/>
  <c r="BB119" i="5"/>
  <c r="BA119" i="5"/>
  <c r="AV119" i="5"/>
  <c r="AU119" i="5"/>
  <c r="AT119" i="5"/>
  <c r="AS119" i="5"/>
  <c r="AR119" i="5"/>
  <c r="AQ119" i="5"/>
  <c r="AP119" i="5"/>
  <c r="AO119" i="5"/>
  <c r="AN119" i="5"/>
  <c r="AM119" i="5"/>
  <c r="AL119" i="5"/>
  <c r="AD119" i="5"/>
  <c r="Z119" i="5"/>
  <c r="AB119" i="5" s="1"/>
  <c r="Y119" i="5"/>
  <c r="N119" i="5"/>
  <c r="AW119" i="5" s="1"/>
  <c r="AX119" i="5" s="1"/>
  <c r="BG118" i="5"/>
  <c r="BE118" i="5"/>
  <c r="BH118" i="5" s="1"/>
  <c r="BA118" i="5"/>
  <c r="AV118" i="5"/>
  <c r="AU118" i="5"/>
  <c r="AT118" i="5"/>
  <c r="AS118" i="5"/>
  <c r="AR118" i="5"/>
  <c r="AQ118" i="5"/>
  <c r="AP118" i="5"/>
  <c r="AO118" i="5"/>
  <c r="AN118" i="5"/>
  <c r="AM118" i="5"/>
  <c r="AL118" i="5"/>
  <c r="AD118" i="5"/>
  <c r="Z118" i="5"/>
  <c r="AB118" i="5" s="1"/>
  <c r="Y118" i="5"/>
  <c r="N118" i="5"/>
  <c r="AW118" i="5" s="1"/>
  <c r="AX118" i="5" s="1"/>
  <c r="BH117" i="5"/>
  <c r="BG117" i="5"/>
  <c r="BF117" i="5"/>
  <c r="BE117" i="5"/>
  <c r="BA117" i="5"/>
  <c r="BC117" i="5" s="1"/>
  <c r="AV117" i="5"/>
  <c r="AU117" i="5"/>
  <c r="AT117" i="5"/>
  <c r="AS117" i="5"/>
  <c r="AR117" i="5"/>
  <c r="AQ117" i="5"/>
  <c r="AP117" i="5"/>
  <c r="AO117" i="5"/>
  <c r="AN117" i="5"/>
  <c r="AM117" i="5"/>
  <c r="AL117" i="5"/>
  <c r="AD117" i="5"/>
  <c r="Z117" i="5"/>
  <c r="AB117" i="5" s="1"/>
  <c r="Y117" i="5"/>
  <c r="N117" i="5"/>
  <c r="AW117" i="5" s="1"/>
  <c r="AX117" i="5" s="1"/>
  <c r="BH116" i="5"/>
  <c r="BG116" i="5"/>
  <c r="BE116" i="5"/>
  <c r="BF116" i="5" s="1"/>
  <c r="BA116" i="5"/>
  <c r="BB116" i="5" s="1"/>
  <c r="AV116" i="5"/>
  <c r="AU116" i="5"/>
  <c r="AT116" i="5"/>
  <c r="AS116" i="5"/>
  <c r="AR116" i="5"/>
  <c r="AQ116" i="5"/>
  <c r="AP116" i="5"/>
  <c r="AO116" i="5"/>
  <c r="AN116" i="5"/>
  <c r="AM116" i="5"/>
  <c r="AL116" i="5"/>
  <c r="AD116" i="5"/>
  <c r="Z116" i="5"/>
  <c r="AB116" i="5" s="1"/>
  <c r="Y116" i="5"/>
  <c r="N116" i="5"/>
  <c r="AW116" i="5" s="1"/>
  <c r="AX116" i="5" s="1"/>
  <c r="BH115" i="5"/>
  <c r="BG115" i="5"/>
  <c r="BF115" i="5"/>
  <c r="BE115" i="5"/>
  <c r="BA115" i="5"/>
  <c r="BD115" i="5" s="1"/>
  <c r="AV115" i="5"/>
  <c r="AU115" i="5"/>
  <c r="AT115" i="5"/>
  <c r="AS115" i="5"/>
  <c r="AR115" i="5"/>
  <c r="AQ115" i="5"/>
  <c r="AP115" i="5"/>
  <c r="AO115" i="5"/>
  <c r="AN115" i="5"/>
  <c r="AM115" i="5"/>
  <c r="AL115" i="5"/>
  <c r="AD115" i="5"/>
  <c r="Z115" i="5"/>
  <c r="AB115" i="5" s="1"/>
  <c r="Y115" i="5"/>
  <c r="N115" i="5"/>
  <c r="AW115" i="5" s="1"/>
  <c r="AX115" i="5" s="1"/>
  <c r="BE114" i="5"/>
  <c r="BC114" i="5"/>
  <c r="BA114" i="5"/>
  <c r="BD114" i="5" s="1"/>
  <c r="AV114" i="5"/>
  <c r="AU114" i="5"/>
  <c r="AT114" i="5"/>
  <c r="AS114" i="5"/>
  <c r="AR114" i="5"/>
  <c r="AQ114" i="5"/>
  <c r="AP114" i="5"/>
  <c r="AO114" i="5"/>
  <c r="AN114" i="5"/>
  <c r="AM114" i="5"/>
  <c r="AL114" i="5"/>
  <c r="AD114" i="5"/>
  <c r="Z114" i="5"/>
  <c r="AB114" i="5" s="1"/>
  <c r="Y114" i="5"/>
  <c r="N114" i="5"/>
  <c r="AW114" i="5" s="1"/>
  <c r="AX114" i="5" s="1"/>
  <c r="BE113" i="5"/>
  <c r="BF113" i="5" s="1"/>
  <c r="BD113" i="5"/>
  <c r="BC113" i="5"/>
  <c r="BB113" i="5"/>
  <c r="BA113" i="5"/>
  <c r="AV113" i="5"/>
  <c r="AU113" i="5"/>
  <c r="AT113" i="5"/>
  <c r="AS113" i="5"/>
  <c r="AR113" i="5"/>
  <c r="AQ113" i="5"/>
  <c r="AP113" i="5"/>
  <c r="AO113" i="5"/>
  <c r="AN113" i="5"/>
  <c r="AM113" i="5"/>
  <c r="AL113" i="5"/>
  <c r="AD113" i="5"/>
  <c r="Z113" i="5"/>
  <c r="AB113" i="5" s="1"/>
  <c r="Y113" i="5"/>
  <c r="N113" i="5"/>
  <c r="AW113" i="5" s="1"/>
  <c r="AX113" i="5" s="1"/>
  <c r="BE112" i="5"/>
  <c r="BH112" i="5" s="1"/>
  <c r="BD112" i="5"/>
  <c r="BC112" i="5"/>
  <c r="BA112" i="5"/>
  <c r="BB112" i="5" s="1"/>
  <c r="AV112" i="5"/>
  <c r="AU112" i="5"/>
  <c r="AT112" i="5"/>
  <c r="AS112" i="5"/>
  <c r="AR112" i="5"/>
  <c r="AQ112" i="5"/>
  <c r="AP112" i="5"/>
  <c r="AO112" i="5"/>
  <c r="AN112" i="5"/>
  <c r="AM112" i="5"/>
  <c r="AL112" i="5"/>
  <c r="AD112" i="5"/>
  <c r="Z112" i="5"/>
  <c r="AB112" i="5" s="1"/>
  <c r="Y112" i="5"/>
  <c r="N112" i="5"/>
  <c r="AW112" i="5" s="1"/>
  <c r="AX112" i="5" s="1"/>
  <c r="BE111" i="5"/>
  <c r="BH111" i="5" s="1"/>
  <c r="BD111" i="5"/>
  <c r="BC111" i="5"/>
  <c r="BB111" i="5"/>
  <c r="BA111" i="5"/>
  <c r="AV111" i="5"/>
  <c r="AU111" i="5"/>
  <c r="AT111" i="5"/>
  <c r="AS111" i="5"/>
  <c r="AR111" i="5"/>
  <c r="AQ111" i="5"/>
  <c r="AP111" i="5"/>
  <c r="AO111" i="5"/>
  <c r="AN111" i="5"/>
  <c r="AM111" i="5"/>
  <c r="AL111" i="5"/>
  <c r="AD111" i="5"/>
  <c r="Z111" i="5"/>
  <c r="AB111" i="5" s="1"/>
  <c r="Y111" i="5"/>
  <c r="N111" i="5"/>
  <c r="AW111" i="5" s="1"/>
  <c r="AX111" i="5" s="1"/>
  <c r="BH110" i="5"/>
  <c r="BG110" i="5"/>
  <c r="BE110" i="5"/>
  <c r="BF110" i="5" s="1"/>
  <c r="BA110" i="5"/>
  <c r="AV110" i="5"/>
  <c r="AU110" i="5"/>
  <c r="AT110" i="5"/>
  <c r="AS110" i="5"/>
  <c r="AR110" i="5"/>
  <c r="AQ110" i="5"/>
  <c r="AP110" i="5"/>
  <c r="AO110" i="5"/>
  <c r="AN110" i="5"/>
  <c r="AM110" i="5"/>
  <c r="AL110" i="5"/>
  <c r="AD110" i="5"/>
  <c r="Z110" i="5"/>
  <c r="AB110" i="5" s="1"/>
  <c r="Y110" i="5"/>
  <c r="N110" i="5"/>
  <c r="AW110" i="5" s="1"/>
  <c r="AX110" i="5" s="1"/>
  <c r="BH109" i="5"/>
  <c r="BG109" i="5"/>
  <c r="BF109" i="5"/>
  <c r="BE109" i="5"/>
  <c r="BA109" i="5"/>
  <c r="BB109" i="5" s="1"/>
  <c r="AV109" i="5"/>
  <c r="AU109" i="5"/>
  <c r="AT109" i="5"/>
  <c r="AS109" i="5"/>
  <c r="AR109" i="5"/>
  <c r="AQ109" i="5"/>
  <c r="AP109" i="5"/>
  <c r="AO109" i="5"/>
  <c r="AN109" i="5"/>
  <c r="AM109" i="5"/>
  <c r="AL109" i="5"/>
  <c r="AD109" i="5"/>
  <c r="Z109" i="5"/>
  <c r="AB109" i="5" s="1"/>
  <c r="Y109" i="5"/>
  <c r="N109" i="5"/>
  <c r="AW109" i="5" s="1"/>
  <c r="AX109" i="5" s="1"/>
  <c r="BH108" i="5"/>
  <c r="BG108" i="5"/>
  <c r="BE108" i="5"/>
  <c r="BF108" i="5" s="1"/>
  <c r="BA108" i="5"/>
  <c r="BB108" i="5" s="1"/>
  <c r="AV108" i="5"/>
  <c r="AU108" i="5"/>
  <c r="AT108" i="5"/>
  <c r="AS108" i="5"/>
  <c r="AR108" i="5"/>
  <c r="AQ108" i="5"/>
  <c r="AP108" i="5"/>
  <c r="AO108" i="5"/>
  <c r="AN108" i="5"/>
  <c r="AM108" i="5"/>
  <c r="AL108" i="5"/>
  <c r="AD108" i="5"/>
  <c r="Z108" i="5"/>
  <c r="AB108" i="5" s="1"/>
  <c r="Y108" i="5"/>
  <c r="N108" i="5"/>
  <c r="AW108" i="5" s="1"/>
  <c r="AX108" i="5" s="1"/>
  <c r="BH107" i="5"/>
  <c r="BG107" i="5"/>
  <c r="BF107" i="5"/>
  <c r="BE107" i="5"/>
  <c r="BA107" i="5"/>
  <c r="BD107" i="5" s="1"/>
  <c r="AV107" i="5"/>
  <c r="AU107" i="5"/>
  <c r="AT107" i="5"/>
  <c r="AS107" i="5"/>
  <c r="AR107" i="5"/>
  <c r="AQ107" i="5"/>
  <c r="AP107" i="5"/>
  <c r="AO107" i="5"/>
  <c r="AN107" i="5"/>
  <c r="AM107" i="5"/>
  <c r="AL107" i="5"/>
  <c r="AD107" i="5"/>
  <c r="Z107" i="5"/>
  <c r="AB107" i="5" s="1"/>
  <c r="Y107" i="5"/>
  <c r="N107" i="5"/>
  <c r="AW107" i="5" s="1"/>
  <c r="AX107" i="5" s="1"/>
  <c r="BE106" i="5"/>
  <c r="BC106" i="5"/>
  <c r="BA106" i="5"/>
  <c r="BD106" i="5" s="1"/>
  <c r="AV106" i="5"/>
  <c r="AU106" i="5"/>
  <c r="AT106" i="5"/>
  <c r="AS106" i="5"/>
  <c r="AR106" i="5"/>
  <c r="AQ106" i="5"/>
  <c r="AP106" i="5"/>
  <c r="AO106" i="5"/>
  <c r="AN106" i="5"/>
  <c r="AM106" i="5"/>
  <c r="AL106" i="5"/>
  <c r="AD106" i="5"/>
  <c r="Z106" i="5"/>
  <c r="AB106" i="5" s="1"/>
  <c r="Y106" i="5"/>
  <c r="N106" i="5"/>
  <c r="AW106" i="5" s="1"/>
  <c r="AX106" i="5" s="1"/>
  <c r="BE105" i="5"/>
  <c r="BG105" i="5" s="1"/>
  <c r="BD105" i="5"/>
  <c r="BC105" i="5"/>
  <c r="BB105" i="5"/>
  <c r="BA105" i="5"/>
  <c r="AV105" i="5"/>
  <c r="AU105" i="5"/>
  <c r="AT105" i="5"/>
  <c r="AS105" i="5"/>
  <c r="AR105" i="5"/>
  <c r="AQ105" i="5"/>
  <c r="AP105" i="5"/>
  <c r="AO105" i="5"/>
  <c r="AN105" i="5"/>
  <c r="AM105" i="5"/>
  <c r="AL105" i="5"/>
  <c r="AD105" i="5"/>
  <c r="Z105" i="5"/>
  <c r="AB105" i="5" s="1"/>
  <c r="Y105" i="5"/>
  <c r="N105" i="5"/>
  <c r="AW105" i="5" s="1"/>
  <c r="AX105" i="5" s="1"/>
  <c r="BE104" i="5"/>
  <c r="BF104" i="5" s="1"/>
  <c r="BD104" i="5"/>
  <c r="BC104" i="5"/>
  <c r="BA104" i="5"/>
  <c r="BB104" i="5" s="1"/>
  <c r="AV104" i="5"/>
  <c r="AU104" i="5"/>
  <c r="AT104" i="5"/>
  <c r="AS104" i="5"/>
  <c r="AR104" i="5"/>
  <c r="AQ104" i="5"/>
  <c r="AP104" i="5"/>
  <c r="AO104" i="5"/>
  <c r="AN104" i="5"/>
  <c r="AM104" i="5"/>
  <c r="AL104" i="5"/>
  <c r="AD104" i="5"/>
  <c r="Z104" i="5"/>
  <c r="AB104" i="5" s="1"/>
  <c r="Y104" i="5"/>
  <c r="N104" i="5"/>
  <c r="AW104" i="5" s="1"/>
  <c r="AX104" i="5" s="1"/>
  <c r="BE103" i="5"/>
  <c r="BH103" i="5" s="1"/>
  <c r="BD103" i="5"/>
  <c r="BC103" i="5"/>
  <c r="BB103" i="5"/>
  <c r="BA103" i="5"/>
  <c r="AV103" i="5"/>
  <c r="AU103" i="5"/>
  <c r="AT103" i="5"/>
  <c r="AS103" i="5"/>
  <c r="AR103" i="5"/>
  <c r="AQ103" i="5"/>
  <c r="AP103" i="5"/>
  <c r="AO103" i="5"/>
  <c r="AN103" i="5"/>
  <c r="AM103" i="5"/>
  <c r="AL103" i="5"/>
  <c r="AD103" i="5"/>
  <c r="Z103" i="5"/>
  <c r="AB103" i="5" s="1"/>
  <c r="Y103" i="5"/>
  <c r="N103" i="5"/>
  <c r="AW103" i="5" s="1"/>
  <c r="AX103" i="5" s="1"/>
  <c r="BG102" i="5"/>
  <c r="BE102" i="5"/>
  <c r="BH102" i="5" s="1"/>
  <c r="BA102" i="5"/>
  <c r="AV102" i="5"/>
  <c r="AU102" i="5"/>
  <c r="AT102" i="5"/>
  <c r="AS102" i="5"/>
  <c r="AR102" i="5"/>
  <c r="AQ102" i="5"/>
  <c r="AP102" i="5"/>
  <c r="AO102" i="5"/>
  <c r="AN102" i="5"/>
  <c r="AM102" i="5"/>
  <c r="AL102" i="5"/>
  <c r="AD102" i="5"/>
  <c r="Z102" i="5"/>
  <c r="AB102" i="5" s="1"/>
  <c r="Y102" i="5"/>
  <c r="N102" i="5"/>
  <c r="AW102" i="5" s="1"/>
  <c r="AX102" i="5" s="1"/>
  <c r="BH101" i="5"/>
  <c r="BG101" i="5"/>
  <c r="BF101" i="5"/>
  <c r="BE101" i="5"/>
  <c r="BA101" i="5"/>
  <c r="BB101" i="5" s="1"/>
  <c r="AV101" i="5"/>
  <c r="AU101" i="5"/>
  <c r="AT101" i="5"/>
  <c r="AS101" i="5"/>
  <c r="AR101" i="5"/>
  <c r="AQ101" i="5"/>
  <c r="AP101" i="5"/>
  <c r="AO101" i="5"/>
  <c r="AN101" i="5"/>
  <c r="AM101" i="5"/>
  <c r="AL101" i="5"/>
  <c r="AD101" i="5"/>
  <c r="Z101" i="5"/>
  <c r="AB101" i="5" s="1"/>
  <c r="Y101" i="5"/>
  <c r="N101" i="5"/>
  <c r="AW101" i="5" s="1"/>
  <c r="AX101" i="5" s="1"/>
  <c r="BH100" i="5"/>
  <c r="BG100" i="5"/>
  <c r="BE100" i="5"/>
  <c r="BF100" i="5" s="1"/>
  <c r="BA100" i="5"/>
  <c r="BD100" i="5" s="1"/>
  <c r="AV100" i="5"/>
  <c r="AU100" i="5"/>
  <c r="AT100" i="5"/>
  <c r="AS100" i="5"/>
  <c r="AR100" i="5"/>
  <c r="AQ100" i="5"/>
  <c r="AP100" i="5"/>
  <c r="AO100" i="5"/>
  <c r="AN100" i="5"/>
  <c r="AM100" i="5"/>
  <c r="AL100" i="5"/>
  <c r="AD100" i="5"/>
  <c r="Z100" i="5"/>
  <c r="AB100" i="5" s="1"/>
  <c r="Y100" i="5"/>
  <c r="N100" i="5"/>
  <c r="AW100" i="5" s="1"/>
  <c r="AX100" i="5" s="1"/>
  <c r="BH99" i="5"/>
  <c r="BG99" i="5"/>
  <c r="BF99" i="5"/>
  <c r="BE99" i="5"/>
  <c r="BA99" i="5"/>
  <c r="BD99" i="5" s="1"/>
  <c r="AV99" i="5"/>
  <c r="AU99" i="5"/>
  <c r="AT99" i="5"/>
  <c r="AS99" i="5"/>
  <c r="AR99" i="5"/>
  <c r="AQ99" i="5"/>
  <c r="AP99" i="5"/>
  <c r="AO99" i="5"/>
  <c r="AN99" i="5"/>
  <c r="AM99" i="5"/>
  <c r="AL99" i="5"/>
  <c r="AD99" i="5"/>
  <c r="Z99" i="5"/>
  <c r="AB99" i="5" s="1"/>
  <c r="Y99" i="5"/>
  <c r="N99" i="5"/>
  <c r="AW99" i="5" s="1"/>
  <c r="AX99" i="5" s="1"/>
  <c r="BE98" i="5"/>
  <c r="BC98" i="5"/>
  <c r="BA98" i="5"/>
  <c r="BD98" i="5" s="1"/>
  <c r="AV98" i="5"/>
  <c r="AU98" i="5"/>
  <c r="AT98" i="5"/>
  <c r="AS98" i="5"/>
  <c r="AR98" i="5"/>
  <c r="AQ98" i="5"/>
  <c r="AP98" i="5"/>
  <c r="AO98" i="5"/>
  <c r="AN98" i="5"/>
  <c r="AM98" i="5"/>
  <c r="AL98" i="5"/>
  <c r="AD98" i="5"/>
  <c r="Z98" i="5"/>
  <c r="AB98" i="5" s="1"/>
  <c r="Y98" i="5"/>
  <c r="N98" i="5"/>
  <c r="AW98" i="5" s="1"/>
  <c r="AX98" i="5" s="1"/>
  <c r="BE97" i="5"/>
  <c r="BF97" i="5" s="1"/>
  <c r="BD97" i="5"/>
  <c r="BC97" i="5"/>
  <c r="BB97" i="5"/>
  <c r="BA97" i="5"/>
  <c r="AV97" i="5"/>
  <c r="AU97" i="5"/>
  <c r="AT97" i="5"/>
  <c r="AS97" i="5"/>
  <c r="AR97" i="5"/>
  <c r="AQ97" i="5"/>
  <c r="AP97" i="5"/>
  <c r="AO97" i="5"/>
  <c r="AN97" i="5"/>
  <c r="AM97" i="5"/>
  <c r="AL97" i="5"/>
  <c r="AD97" i="5"/>
  <c r="Z97" i="5"/>
  <c r="AB97" i="5" s="1"/>
  <c r="Y97" i="5"/>
  <c r="N97" i="5"/>
  <c r="AW97" i="5" s="1"/>
  <c r="AX97" i="5" s="1"/>
  <c r="BE96" i="5"/>
  <c r="BF96" i="5" s="1"/>
  <c r="BD96" i="5"/>
  <c r="BC96" i="5"/>
  <c r="BA96" i="5"/>
  <c r="BB96" i="5" s="1"/>
  <c r="AV96" i="5"/>
  <c r="AU96" i="5"/>
  <c r="AT96" i="5"/>
  <c r="AS96" i="5"/>
  <c r="AR96" i="5"/>
  <c r="AQ96" i="5"/>
  <c r="AP96" i="5"/>
  <c r="AO96" i="5"/>
  <c r="AN96" i="5"/>
  <c r="AM96" i="5"/>
  <c r="AL96" i="5"/>
  <c r="AD96" i="5"/>
  <c r="Z96" i="5"/>
  <c r="AB96" i="5" s="1"/>
  <c r="Y96" i="5"/>
  <c r="N96" i="5"/>
  <c r="AW96" i="5" s="1"/>
  <c r="AX96" i="5" s="1"/>
  <c r="BE95" i="5"/>
  <c r="BH95" i="5" s="1"/>
  <c r="BD95" i="5"/>
  <c r="BC95" i="5"/>
  <c r="BB95" i="5"/>
  <c r="BA95" i="5"/>
  <c r="AV95" i="5"/>
  <c r="AU95" i="5"/>
  <c r="AT95" i="5"/>
  <c r="AS95" i="5"/>
  <c r="AR95" i="5"/>
  <c r="AQ95" i="5"/>
  <c r="AP95" i="5"/>
  <c r="AO95" i="5"/>
  <c r="AN95" i="5"/>
  <c r="AM95" i="5"/>
  <c r="AL95" i="5"/>
  <c r="AD95" i="5"/>
  <c r="Z95" i="5"/>
  <c r="AB95" i="5" s="1"/>
  <c r="Y95" i="5"/>
  <c r="N95" i="5"/>
  <c r="AW95" i="5" s="1"/>
  <c r="AX95" i="5" s="1"/>
  <c r="BH94" i="5"/>
  <c r="BG94" i="5"/>
  <c r="BE94" i="5"/>
  <c r="BF94" i="5" s="1"/>
  <c r="BA94" i="5"/>
  <c r="AV94" i="5"/>
  <c r="AU94" i="5"/>
  <c r="AT94" i="5"/>
  <c r="AS94" i="5"/>
  <c r="AR94" i="5"/>
  <c r="AQ94" i="5"/>
  <c r="AP94" i="5"/>
  <c r="AO94" i="5"/>
  <c r="AN94" i="5"/>
  <c r="AM94" i="5"/>
  <c r="AL94" i="5"/>
  <c r="AD94" i="5"/>
  <c r="Z94" i="5"/>
  <c r="AB94" i="5" s="1"/>
  <c r="Y94" i="5"/>
  <c r="N94" i="5"/>
  <c r="AW94" i="5" s="1"/>
  <c r="AX94" i="5" s="1"/>
  <c r="BH93" i="5"/>
  <c r="BG93" i="5"/>
  <c r="BF93" i="5"/>
  <c r="BE93" i="5"/>
  <c r="BA93" i="5"/>
  <c r="BC93" i="5" s="1"/>
  <c r="AV93" i="5"/>
  <c r="AU93" i="5"/>
  <c r="AT93" i="5"/>
  <c r="AS93" i="5"/>
  <c r="AR93" i="5"/>
  <c r="AQ93" i="5"/>
  <c r="AP93" i="5"/>
  <c r="AO93" i="5"/>
  <c r="AN93" i="5"/>
  <c r="AM93" i="5"/>
  <c r="AL93" i="5"/>
  <c r="AD93" i="5"/>
  <c r="Z93" i="5"/>
  <c r="AB93" i="5" s="1"/>
  <c r="Y93" i="5"/>
  <c r="N93" i="5"/>
  <c r="AW93" i="5" s="1"/>
  <c r="AX93" i="5" s="1"/>
  <c r="BH92" i="5"/>
  <c r="BG92" i="5"/>
  <c r="BE92" i="5"/>
  <c r="BF92" i="5" s="1"/>
  <c r="BA92" i="5"/>
  <c r="BD92" i="5" s="1"/>
  <c r="AV92" i="5"/>
  <c r="AU92" i="5"/>
  <c r="AT92" i="5"/>
  <c r="AS92" i="5"/>
  <c r="AR92" i="5"/>
  <c r="AQ92" i="5"/>
  <c r="AP92" i="5"/>
  <c r="AO92" i="5"/>
  <c r="AN92" i="5"/>
  <c r="AM92" i="5"/>
  <c r="AL92" i="5"/>
  <c r="AD92" i="5"/>
  <c r="Z92" i="5"/>
  <c r="AB92" i="5" s="1"/>
  <c r="Y92" i="5"/>
  <c r="N92" i="5"/>
  <c r="AW92" i="5" s="1"/>
  <c r="AX92" i="5" s="1"/>
  <c r="BE91" i="5"/>
  <c r="BC91" i="5"/>
  <c r="BA91" i="5"/>
  <c r="BB91" i="5" s="1"/>
  <c r="AY91" i="5"/>
  <c r="AV91" i="5"/>
  <c r="AU91" i="5"/>
  <c r="AT91" i="5"/>
  <c r="AS91" i="5"/>
  <c r="AR91" i="5"/>
  <c r="AQ91" i="5"/>
  <c r="AP91" i="5"/>
  <c r="AO91" i="5"/>
  <c r="AN91" i="5"/>
  <c r="AM91" i="5"/>
  <c r="AL91" i="5"/>
  <c r="AD91" i="5"/>
  <c r="Z91" i="5"/>
  <c r="AB91" i="5" s="1"/>
  <c r="Y91" i="5"/>
  <c r="N91" i="5"/>
  <c r="AW91" i="5" s="1"/>
  <c r="AX91" i="5" s="1"/>
  <c r="BE90" i="5"/>
  <c r="BF90" i="5" s="1"/>
  <c r="BD90" i="5"/>
  <c r="BA90" i="5"/>
  <c r="BB90" i="5" s="1"/>
  <c r="AV90" i="5"/>
  <c r="AU90" i="5"/>
  <c r="AT90" i="5"/>
  <c r="AS90" i="5"/>
  <c r="AR90" i="5"/>
  <c r="AQ90" i="5"/>
  <c r="AP90" i="5"/>
  <c r="AO90" i="5"/>
  <c r="AN90" i="5"/>
  <c r="AM90" i="5"/>
  <c r="AL90" i="5"/>
  <c r="AD90" i="5"/>
  <c r="Z90" i="5"/>
  <c r="AB90" i="5" s="1"/>
  <c r="Y90" i="5"/>
  <c r="N90" i="5"/>
  <c r="AW90" i="5" s="1"/>
  <c r="AX90" i="5" s="1"/>
  <c r="BH89" i="5"/>
  <c r="BE89" i="5"/>
  <c r="BF89" i="5" s="1"/>
  <c r="BA89" i="5"/>
  <c r="BB89" i="5" s="1"/>
  <c r="AV89" i="5"/>
  <c r="AU89" i="5"/>
  <c r="AT89" i="5"/>
  <c r="AS89" i="5"/>
  <c r="AR89" i="5"/>
  <c r="AQ89" i="5"/>
  <c r="AP89" i="5"/>
  <c r="AO89" i="5"/>
  <c r="AN89" i="5"/>
  <c r="AM89" i="5"/>
  <c r="AL89" i="5"/>
  <c r="AD89" i="5"/>
  <c r="Z89" i="5"/>
  <c r="Y89" i="5"/>
  <c r="N89" i="5"/>
  <c r="AW89" i="5" s="1"/>
  <c r="AZ89" i="5" s="1"/>
  <c r="BH88" i="5"/>
  <c r="BG88" i="5"/>
  <c r="BE88" i="5"/>
  <c r="BF88" i="5" s="1"/>
  <c r="BA88" i="5"/>
  <c r="BB88" i="5" s="1"/>
  <c r="AV88" i="5"/>
  <c r="AU88" i="5"/>
  <c r="AT88" i="5"/>
  <c r="AS88" i="5"/>
  <c r="AR88" i="5"/>
  <c r="AQ88" i="5"/>
  <c r="AP88" i="5"/>
  <c r="AO88" i="5"/>
  <c r="AN88" i="5"/>
  <c r="AM88" i="5"/>
  <c r="AL88" i="5"/>
  <c r="AD88" i="5"/>
  <c r="Z88" i="5"/>
  <c r="AB88" i="5" s="1"/>
  <c r="Y88" i="5"/>
  <c r="N88" i="5"/>
  <c r="AW88" i="5" s="1"/>
  <c r="AX88" i="5" s="1"/>
  <c r="BE87" i="5"/>
  <c r="BC87" i="5"/>
  <c r="BA87" i="5"/>
  <c r="BB87" i="5" s="1"/>
  <c r="AY87" i="5"/>
  <c r="AV87" i="5"/>
  <c r="AU87" i="5"/>
  <c r="AT87" i="5"/>
  <c r="AS87" i="5"/>
  <c r="AR87" i="5"/>
  <c r="AQ87" i="5"/>
  <c r="AP87" i="5"/>
  <c r="AO87" i="5"/>
  <c r="AN87" i="5"/>
  <c r="AM87" i="5"/>
  <c r="AL87" i="5"/>
  <c r="AD87" i="5"/>
  <c r="Z87" i="5"/>
  <c r="AB87" i="5" s="1"/>
  <c r="Y87" i="5"/>
  <c r="N87" i="5"/>
  <c r="AW87" i="5" s="1"/>
  <c r="AX87" i="5" s="1"/>
  <c r="BE86" i="5"/>
  <c r="BF86" i="5" s="1"/>
  <c r="BD86" i="5"/>
  <c r="BA86" i="5"/>
  <c r="BB86" i="5" s="1"/>
  <c r="AV86" i="5"/>
  <c r="AU86" i="5"/>
  <c r="AT86" i="5"/>
  <c r="AS86" i="5"/>
  <c r="AR86" i="5"/>
  <c r="AQ86" i="5"/>
  <c r="AP86" i="5"/>
  <c r="AO86" i="5"/>
  <c r="AN86" i="5"/>
  <c r="AM86" i="5"/>
  <c r="AL86" i="5"/>
  <c r="AD86" i="5"/>
  <c r="Z86" i="5"/>
  <c r="AB86" i="5" s="1"/>
  <c r="Y86" i="5"/>
  <c r="N86" i="5"/>
  <c r="AW86" i="5" s="1"/>
  <c r="AX86" i="5" s="1"/>
  <c r="BH85" i="5"/>
  <c r="BE85" i="5"/>
  <c r="BF85" i="5" s="1"/>
  <c r="BA85" i="5"/>
  <c r="BB85" i="5" s="1"/>
  <c r="AV85" i="5"/>
  <c r="AU85" i="5"/>
  <c r="AT85" i="5"/>
  <c r="AS85" i="5"/>
  <c r="AR85" i="5"/>
  <c r="AQ85" i="5"/>
  <c r="AP85" i="5"/>
  <c r="AO85" i="5"/>
  <c r="AN85" i="5"/>
  <c r="AM85" i="5"/>
  <c r="AL85" i="5"/>
  <c r="AD85" i="5"/>
  <c r="Z85" i="5"/>
  <c r="Y85" i="5"/>
  <c r="N85" i="5"/>
  <c r="AW85" i="5" s="1"/>
  <c r="BH84" i="5"/>
  <c r="BG84" i="5"/>
  <c r="BE84" i="5"/>
  <c r="BF84" i="5" s="1"/>
  <c r="BA84" i="5"/>
  <c r="BB84" i="5" s="1"/>
  <c r="AV84" i="5"/>
  <c r="AU84" i="5"/>
  <c r="AT84" i="5"/>
  <c r="AS84" i="5"/>
  <c r="AR84" i="5"/>
  <c r="AQ84" i="5"/>
  <c r="AP84" i="5"/>
  <c r="AO84" i="5"/>
  <c r="AN84" i="5"/>
  <c r="AM84" i="5"/>
  <c r="AL84" i="5"/>
  <c r="AD84" i="5"/>
  <c r="Z84" i="5"/>
  <c r="AB84" i="5" s="1"/>
  <c r="Y84" i="5"/>
  <c r="N84" i="5"/>
  <c r="AW84" i="5" s="1"/>
  <c r="AX84" i="5" s="1"/>
  <c r="BE83" i="5"/>
  <c r="BC83" i="5"/>
  <c r="BA83" i="5"/>
  <c r="BB83" i="5" s="1"/>
  <c r="AY83" i="5"/>
  <c r="AV83" i="5"/>
  <c r="AU83" i="5"/>
  <c r="AT83" i="5"/>
  <c r="AS83" i="5"/>
  <c r="AR83" i="5"/>
  <c r="AQ83" i="5"/>
  <c r="AP83" i="5"/>
  <c r="AO83" i="5"/>
  <c r="AN83" i="5"/>
  <c r="AM83" i="5"/>
  <c r="AL83" i="5"/>
  <c r="AD83" i="5"/>
  <c r="Z83" i="5"/>
  <c r="AB83" i="5" s="1"/>
  <c r="Y83" i="5"/>
  <c r="N83" i="5"/>
  <c r="AW83" i="5" s="1"/>
  <c r="AX83" i="5" s="1"/>
  <c r="BE82" i="5"/>
  <c r="BF82" i="5" s="1"/>
  <c r="BD82" i="5"/>
  <c r="BA82" i="5"/>
  <c r="BB82" i="5" s="1"/>
  <c r="AV82" i="5"/>
  <c r="AU82" i="5"/>
  <c r="AT82" i="5"/>
  <c r="AS82" i="5"/>
  <c r="AR82" i="5"/>
  <c r="AQ82" i="5"/>
  <c r="AP82" i="5"/>
  <c r="AO82" i="5"/>
  <c r="AN82" i="5"/>
  <c r="AM82" i="5"/>
  <c r="AL82" i="5"/>
  <c r="AD82" i="5"/>
  <c r="Z82" i="5"/>
  <c r="AB82" i="5" s="1"/>
  <c r="Y82" i="5"/>
  <c r="N82" i="5"/>
  <c r="AW82" i="5" s="1"/>
  <c r="AX82" i="5" s="1"/>
  <c r="BH81" i="5"/>
  <c r="BE81" i="5"/>
  <c r="BF81" i="5" s="1"/>
  <c r="BA81" i="5"/>
  <c r="BB81" i="5" s="1"/>
  <c r="AZ81" i="5"/>
  <c r="AV81" i="5"/>
  <c r="AU81" i="5"/>
  <c r="AT81" i="5"/>
  <c r="AS81" i="5"/>
  <c r="AR81" i="5"/>
  <c r="AQ81" i="5"/>
  <c r="AP81" i="5"/>
  <c r="AO81" i="5"/>
  <c r="AN81" i="5"/>
  <c r="AM81" i="5"/>
  <c r="AL81" i="5"/>
  <c r="AD81" i="5"/>
  <c r="Z81" i="5"/>
  <c r="Y81" i="5"/>
  <c r="N81" i="5"/>
  <c r="AW81" i="5" s="1"/>
  <c r="BG80" i="5"/>
  <c r="BE80" i="5"/>
  <c r="BF80" i="5" s="1"/>
  <c r="BA80" i="5"/>
  <c r="BB80" i="5" s="1"/>
  <c r="AV80" i="5"/>
  <c r="AU80" i="5"/>
  <c r="AT80" i="5"/>
  <c r="AS80" i="5"/>
  <c r="AR80" i="5"/>
  <c r="AQ80" i="5"/>
  <c r="AP80" i="5"/>
  <c r="AO80" i="5"/>
  <c r="AN80" i="5"/>
  <c r="AM80" i="5"/>
  <c r="AL80" i="5"/>
  <c r="AD80" i="5"/>
  <c r="Z80" i="5"/>
  <c r="AB80" i="5" s="1"/>
  <c r="Y80" i="5"/>
  <c r="N80" i="5"/>
  <c r="AW80" i="5" s="1"/>
  <c r="AX80" i="5" s="1"/>
  <c r="BE79" i="5"/>
  <c r="BC79" i="5"/>
  <c r="BA79" i="5"/>
  <c r="BB79" i="5" s="1"/>
  <c r="AY79" i="5"/>
  <c r="AV79" i="5"/>
  <c r="AU79" i="5"/>
  <c r="AT79" i="5"/>
  <c r="AS79" i="5"/>
  <c r="AR79" i="5"/>
  <c r="AQ79" i="5"/>
  <c r="AP79" i="5"/>
  <c r="AO79" i="5"/>
  <c r="AN79" i="5"/>
  <c r="AM79" i="5"/>
  <c r="AL79" i="5"/>
  <c r="AD79" i="5"/>
  <c r="Z79" i="5"/>
  <c r="Y79" i="5"/>
  <c r="N79" i="5"/>
  <c r="AW79" i="5" s="1"/>
  <c r="AX79" i="5" s="1"/>
  <c r="BE78" i="5"/>
  <c r="BF78" i="5" s="1"/>
  <c r="BD78" i="5"/>
  <c r="BA78" i="5"/>
  <c r="BB78" i="5" s="1"/>
  <c r="AV78" i="5"/>
  <c r="AU78" i="5"/>
  <c r="AT78" i="5"/>
  <c r="AS78" i="5"/>
  <c r="AR78" i="5"/>
  <c r="AQ78" i="5"/>
  <c r="AP78" i="5"/>
  <c r="AO78" i="5"/>
  <c r="AN78" i="5"/>
  <c r="AM78" i="5"/>
  <c r="AL78" i="5"/>
  <c r="AD78" i="5"/>
  <c r="Z78" i="5"/>
  <c r="AB78" i="5" s="1"/>
  <c r="Y78" i="5"/>
  <c r="N78" i="5"/>
  <c r="AW78" i="5" s="1"/>
  <c r="AX78" i="5" s="1"/>
  <c r="BH77" i="5"/>
  <c r="BE77" i="5"/>
  <c r="BF77" i="5" s="1"/>
  <c r="BA77" i="5"/>
  <c r="BB77" i="5" s="1"/>
  <c r="AV77" i="5"/>
  <c r="AU77" i="5"/>
  <c r="AT77" i="5"/>
  <c r="AS77" i="5"/>
  <c r="AR77" i="5"/>
  <c r="AQ77" i="5"/>
  <c r="AP77" i="5"/>
  <c r="AO77" i="5"/>
  <c r="AN77" i="5"/>
  <c r="AM77" i="5"/>
  <c r="AL77" i="5"/>
  <c r="AD77" i="5"/>
  <c r="Z77" i="5"/>
  <c r="AB77" i="5" s="1"/>
  <c r="Y77" i="5"/>
  <c r="N77" i="5"/>
  <c r="AW77" i="5" s="1"/>
  <c r="AZ77" i="5" s="1"/>
  <c r="BG76" i="5"/>
  <c r="BE76" i="5"/>
  <c r="BF76" i="5" s="1"/>
  <c r="BA76" i="5"/>
  <c r="BB76" i="5" s="1"/>
  <c r="AV76" i="5"/>
  <c r="AU76" i="5"/>
  <c r="AT76" i="5"/>
  <c r="AS76" i="5"/>
  <c r="AR76" i="5"/>
  <c r="AQ76" i="5"/>
  <c r="AP76" i="5"/>
  <c r="AO76" i="5"/>
  <c r="AN76" i="5"/>
  <c r="AM76" i="5"/>
  <c r="AL76" i="5"/>
  <c r="AD76" i="5"/>
  <c r="Z76" i="5"/>
  <c r="AB76" i="5" s="1"/>
  <c r="Y76" i="5"/>
  <c r="N76" i="5"/>
  <c r="AW76" i="5" s="1"/>
  <c r="AX76" i="5" s="1"/>
  <c r="BE75" i="5"/>
  <c r="BC75" i="5"/>
  <c r="BA75" i="5"/>
  <c r="BB75" i="5" s="1"/>
  <c r="AY75" i="5"/>
  <c r="AV75" i="5"/>
  <c r="AU75" i="5"/>
  <c r="AT75" i="5"/>
  <c r="AS75" i="5"/>
  <c r="AR75" i="5"/>
  <c r="AQ75" i="5"/>
  <c r="AP75" i="5"/>
  <c r="AO75" i="5"/>
  <c r="AN75" i="5"/>
  <c r="AM75" i="5"/>
  <c r="AL75" i="5"/>
  <c r="AD75" i="5"/>
  <c r="Z75" i="5"/>
  <c r="Y75" i="5"/>
  <c r="N75" i="5"/>
  <c r="AW75" i="5" s="1"/>
  <c r="AX75" i="5" s="1"/>
  <c r="BE74" i="5"/>
  <c r="BF74" i="5" s="1"/>
  <c r="BD74" i="5"/>
  <c r="BA74" i="5"/>
  <c r="BB74" i="5" s="1"/>
  <c r="AV74" i="5"/>
  <c r="AU74" i="5"/>
  <c r="AT74" i="5"/>
  <c r="AS74" i="5"/>
  <c r="AR74" i="5"/>
  <c r="AQ74" i="5"/>
  <c r="AP74" i="5"/>
  <c r="AO74" i="5"/>
  <c r="AN74" i="5"/>
  <c r="AM74" i="5"/>
  <c r="AL74" i="5"/>
  <c r="AD74" i="5"/>
  <c r="Z74" i="5"/>
  <c r="AB74" i="5" s="1"/>
  <c r="Y74" i="5"/>
  <c r="N74" i="5"/>
  <c r="AW74" i="5" s="1"/>
  <c r="AX74" i="5" s="1"/>
  <c r="BH73" i="5"/>
  <c r="BE73" i="5"/>
  <c r="BF73" i="5" s="1"/>
  <c r="BA73" i="5"/>
  <c r="BB73" i="5" s="1"/>
  <c r="AZ73" i="5"/>
  <c r="AV73" i="5"/>
  <c r="AU73" i="5"/>
  <c r="AT73" i="5"/>
  <c r="AS73" i="5"/>
  <c r="AR73" i="5"/>
  <c r="AQ73" i="5"/>
  <c r="AP73" i="5"/>
  <c r="AO73" i="5"/>
  <c r="AN73" i="5"/>
  <c r="AM73" i="5"/>
  <c r="AL73" i="5"/>
  <c r="AD73" i="5"/>
  <c r="Z73" i="5"/>
  <c r="Y73" i="5"/>
  <c r="N73" i="5"/>
  <c r="AW73" i="5" s="1"/>
  <c r="BH72" i="5"/>
  <c r="BG72" i="5"/>
  <c r="BE72" i="5"/>
  <c r="BF72" i="5" s="1"/>
  <c r="BA72" i="5"/>
  <c r="BB72" i="5" s="1"/>
  <c r="AV72" i="5"/>
  <c r="AU72" i="5"/>
  <c r="AT72" i="5"/>
  <c r="AS72" i="5"/>
  <c r="AR72" i="5"/>
  <c r="AQ72" i="5"/>
  <c r="AP72" i="5"/>
  <c r="AO72" i="5"/>
  <c r="AN72" i="5"/>
  <c r="AM72" i="5"/>
  <c r="AL72" i="5"/>
  <c r="AD72" i="5"/>
  <c r="Z72" i="5"/>
  <c r="AB72" i="5" s="1"/>
  <c r="Y72" i="5"/>
  <c r="N72" i="5"/>
  <c r="AW72" i="5" s="1"/>
  <c r="AX72" i="5" s="1"/>
  <c r="BE71" i="5"/>
  <c r="BC71" i="5"/>
  <c r="BA71" i="5"/>
  <c r="BB71" i="5" s="1"/>
  <c r="AY71" i="5"/>
  <c r="AV71" i="5"/>
  <c r="AU71" i="5"/>
  <c r="AT71" i="5"/>
  <c r="AS71" i="5"/>
  <c r="AR71" i="5"/>
  <c r="AQ71" i="5"/>
  <c r="AP71" i="5"/>
  <c r="AO71" i="5"/>
  <c r="AN71" i="5"/>
  <c r="AM71" i="5"/>
  <c r="AL71" i="5"/>
  <c r="AD71" i="5"/>
  <c r="Z71" i="5"/>
  <c r="Y71" i="5"/>
  <c r="N71" i="5"/>
  <c r="AW71" i="5" s="1"/>
  <c r="AX71" i="5" s="1"/>
  <c r="BE70" i="5"/>
  <c r="BD70" i="5"/>
  <c r="BA70" i="5"/>
  <c r="BB70" i="5" s="1"/>
  <c r="AV70" i="5"/>
  <c r="AU70" i="5"/>
  <c r="AT70" i="5"/>
  <c r="AS70" i="5"/>
  <c r="AR70" i="5"/>
  <c r="AQ70" i="5"/>
  <c r="AP70" i="5"/>
  <c r="AO70" i="5"/>
  <c r="AN70" i="5"/>
  <c r="AM70" i="5"/>
  <c r="AL70" i="5"/>
  <c r="AD70" i="5"/>
  <c r="Z70" i="5"/>
  <c r="AB70" i="5" s="1"/>
  <c r="Y70" i="5"/>
  <c r="N70" i="5"/>
  <c r="AW70" i="5" s="1"/>
  <c r="AX70" i="5" s="1"/>
  <c r="BH69" i="5"/>
  <c r="BE69" i="5"/>
  <c r="BF69" i="5" s="1"/>
  <c r="BA69" i="5"/>
  <c r="AZ69" i="5"/>
  <c r="AV69" i="5"/>
  <c r="AU69" i="5"/>
  <c r="AT69" i="5"/>
  <c r="AS69" i="5"/>
  <c r="AR69" i="5"/>
  <c r="AQ69" i="5"/>
  <c r="AP69" i="5"/>
  <c r="AO69" i="5"/>
  <c r="AN69" i="5"/>
  <c r="AM69" i="5"/>
  <c r="AL69" i="5"/>
  <c r="AD69" i="5"/>
  <c r="Z69" i="5"/>
  <c r="Y69" i="5"/>
  <c r="N69" i="5"/>
  <c r="AW69" i="5" s="1"/>
  <c r="BG68" i="5"/>
  <c r="BE68" i="5"/>
  <c r="BF68" i="5" s="1"/>
  <c r="BA68" i="5"/>
  <c r="BB68" i="5" s="1"/>
  <c r="AV68" i="5"/>
  <c r="AU68" i="5"/>
  <c r="AT68" i="5"/>
  <c r="AS68" i="5"/>
  <c r="AR68" i="5"/>
  <c r="AQ68" i="5"/>
  <c r="AP68" i="5"/>
  <c r="AO68" i="5"/>
  <c r="AN68" i="5"/>
  <c r="AM68" i="5"/>
  <c r="AL68" i="5"/>
  <c r="AD68" i="5"/>
  <c r="Z68" i="5"/>
  <c r="AB68" i="5" s="1"/>
  <c r="Y68" i="5"/>
  <c r="N68" i="5"/>
  <c r="AW68" i="5" s="1"/>
  <c r="AX68" i="5" s="1"/>
  <c r="BG67" i="5"/>
  <c r="BE67" i="5"/>
  <c r="BD67" i="5"/>
  <c r="BC67" i="5"/>
  <c r="BA67" i="5"/>
  <c r="BB67" i="5" s="1"/>
  <c r="AY67" i="5"/>
  <c r="AV67" i="5"/>
  <c r="AU67" i="5"/>
  <c r="AT67" i="5"/>
  <c r="AS67" i="5"/>
  <c r="AR67" i="5"/>
  <c r="AQ67" i="5"/>
  <c r="AP67" i="5"/>
  <c r="AO67" i="5"/>
  <c r="AN67" i="5"/>
  <c r="AM67" i="5"/>
  <c r="AL67" i="5"/>
  <c r="AD67" i="5"/>
  <c r="Z67" i="5"/>
  <c r="AB67" i="5" s="1"/>
  <c r="Y67" i="5"/>
  <c r="N67" i="5"/>
  <c r="AW67" i="5" s="1"/>
  <c r="AX67" i="5" s="1"/>
  <c r="BE66" i="5"/>
  <c r="BD66" i="5"/>
  <c r="BA66" i="5"/>
  <c r="BB66" i="5" s="1"/>
  <c r="AV66" i="5"/>
  <c r="AU66" i="5"/>
  <c r="AT66" i="5"/>
  <c r="AS66" i="5"/>
  <c r="AR66" i="5"/>
  <c r="AQ66" i="5"/>
  <c r="AP66" i="5"/>
  <c r="AO66" i="5"/>
  <c r="AN66" i="5"/>
  <c r="AM66" i="5"/>
  <c r="AL66" i="5"/>
  <c r="AD66" i="5"/>
  <c r="Z66" i="5"/>
  <c r="AB66" i="5" s="1"/>
  <c r="Y66" i="5"/>
  <c r="N66" i="5"/>
  <c r="AW66" i="5" s="1"/>
  <c r="AX66" i="5" s="1"/>
  <c r="BH65" i="5"/>
  <c r="BE65" i="5"/>
  <c r="BF65" i="5" s="1"/>
  <c r="BA65" i="5"/>
  <c r="AZ65" i="5"/>
  <c r="AV65" i="5"/>
  <c r="AU65" i="5"/>
  <c r="AT65" i="5"/>
  <c r="AS65" i="5"/>
  <c r="AR65" i="5"/>
  <c r="AQ65" i="5"/>
  <c r="AP65" i="5"/>
  <c r="AO65" i="5"/>
  <c r="AN65" i="5"/>
  <c r="AM65" i="5"/>
  <c r="AL65" i="5"/>
  <c r="AD65" i="5"/>
  <c r="Z65" i="5"/>
  <c r="Y65" i="5"/>
  <c r="N65" i="5"/>
  <c r="AW65" i="5" s="1"/>
  <c r="BG64" i="5"/>
  <c r="BE64" i="5"/>
  <c r="BF64" i="5" s="1"/>
  <c r="BA64" i="5"/>
  <c r="BB64" i="5" s="1"/>
  <c r="AV64" i="5"/>
  <c r="AU64" i="5"/>
  <c r="AT64" i="5"/>
  <c r="AS64" i="5"/>
  <c r="AR64" i="5"/>
  <c r="AQ64" i="5"/>
  <c r="AP64" i="5"/>
  <c r="AO64" i="5"/>
  <c r="AN64" i="5"/>
  <c r="AM64" i="5"/>
  <c r="AL64" i="5"/>
  <c r="AD64" i="5"/>
  <c r="Z64" i="5"/>
  <c r="AB64" i="5" s="1"/>
  <c r="Y64" i="5"/>
  <c r="N64" i="5"/>
  <c r="AW64" i="5" s="1"/>
  <c r="AX64" i="5" s="1"/>
  <c r="BE63" i="5"/>
  <c r="BC63" i="5"/>
  <c r="BA63" i="5"/>
  <c r="BB63" i="5" s="1"/>
  <c r="AY63" i="5"/>
  <c r="AV63" i="5"/>
  <c r="AU63" i="5"/>
  <c r="AT63" i="5"/>
  <c r="AS63" i="5"/>
  <c r="AR63" i="5"/>
  <c r="AQ63" i="5"/>
  <c r="AP63" i="5"/>
  <c r="AO63" i="5"/>
  <c r="AN63" i="5"/>
  <c r="AM63" i="5"/>
  <c r="AL63" i="5"/>
  <c r="AD63" i="5"/>
  <c r="Z63" i="5"/>
  <c r="AB63" i="5" s="1"/>
  <c r="Y63" i="5"/>
  <c r="N63" i="5"/>
  <c r="AW63" i="5" s="1"/>
  <c r="AX63" i="5" s="1"/>
  <c r="BE62" i="5"/>
  <c r="BD62" i="5"/>
  <c r="BA62" i="5"/>
  <c r="BB62" i="5" s="1"/>
  <c r="AV62" i="5"/>
  <c r="AU62" i="5"/>
  <c r="AT62" i="5"/>
  <c r="AS62" i="5"/>
  <c r="AR62" i="5"/>
  <c r="AQ62" i="5"/>
  <c r="AP62" i="5"/>
  <c r="AO62" i="5"/>
  <c r="AN62" i="5"/>
  <c r="AM62" i="5"/>
  <c r="AL62" i="5"/>
  <c r="AD62" i="5"/>
  <c r="Z62" i="5"/>
  <c r="AB62" i="5" s="1"/>
  <c r="Y62" i="5"/>
  <c r="N62" i="5"/>
  <c r="AW62" i="5" s="1"/>
  <c r="AX62" i="5" s="1"/>
  <c r="BH61" i="5"/>
  <c r="BG61" i="5"/>
  <c r="BE61" i="5"/>
  <c r="BF61" i="5" s="1"/>
  <c r="BA61" i="5"/>
  <c r="AZ61" i="5"/>
  <c r="AV61" i="5"/>
  <c r="AU61" i="5"/>
  <c r="AT61" i="5"/>
  <c r="AS61" i="5"/>
  <c r="AR61" i="5"/>
  <c r="AQ61" i="5"/>
  <c r="AP61" i="5"/>
  <c r="AO61" i="5"/>
  <c r="AN61" i="5"/>
  <c r="AM61" i="5"/>
  <c r="AL61" i="5"/>
  <c r="AD61" i="5"/>
  <c r="Z61" i="5"/>
  <c r="AB61" i="5" s="1"/>
  <c r="Y61" i="5"/>
  <c r="N61" i="5"/>
  <c r="AW61" i="5" s="1"/>
  <c r="BG60" i="5"/>
  <c r="BE60" i="5"/>
  <c r="BF60" i="5" s="1"/>
  <c r="BA60" i="5"/>
  <c r="BB60" i="5" s="1"/>
  <c r="AV60" i="5"/>
  <c r="AU60" i="5"/>
  <c r="AT60" i="5"/>
  <c r="AS60" i="5"/>
  <c r="AR60" i="5"/>
  <c r="AQ60" i="5"/>
  <c r="AP60" i="5"/>
  <c r="AO60" i="5"/>
  <c r="AN60" i="5"/>
  <c r="AM60" i="5"/>
  <c r="AL60" i="5"/>
  <c r="AD60" i="5"/>
  <c r="Z60" i="5"/>
  <c r="AB60" i="5" s="1"/>
  <c r="Y60" i="5"/>
  <c r="N60" i="5"/>
  <c r="AW60" i="5" s="1"/>
  <c r="AX60" i="5" s="1"/>
  <c r="BG59" i="5"/>
  <c r="BE59" i="5"/>
  <c r="BC59" i="5"/>
  <c r="BA59" i="5"/>
  <c r="BB59" i="5" s="1"/>
  <c r="AV59" i="5"/>
  <c r="AU59" i="5"/>
  <c r="AT59" i="5"/>
  <c r="AS59" i="5"/>
  <c r="AR59" i="5"/>
  <c r="AQ59" i="5"/>
  <c r="AP59" i="5"/>
  <c r="AO59" i="5"/>
  <c r="AN59" i="5"/>
  <c r="AM59" i="5"/>
  <c r="AL59" i="5"/>
  <c r="AD59" i="5"/>
  <c r="Z59" i="5"/>
  <c r="AB59" i="5" s="1"/>
  <c r="Y59" i="5"/>
  <c r="N59" i="5"/>
  <c r="AW59" i="5" s="1"/>
  <c r="AX59" i="5" s="1"/>
  <c r="BE58" i="5"/>
  <c r="BF58" i="5" s="1"/>
  <c r="BD58" i="5"/>
  <c r="BC58" i="5"/>
  <c r="BA58" i="5"/>
  <c r="BB58" i="5" s="1"/>
  <c r="AV58" i="5"/>
  <c r="AU58" i="5"/>
  <c r="AT58" i="5"/>
  <c r="AS58" i="5"/>
  <c r="AR58" i="5"/>
  <c r="AQ58" i="5"/>
  <c r="AP58" i="5"/>
  <c r="AO58" i="5"/>
  <c r="AN58" i="5"/>
  <c r="AM58" i="5"/>
  <c r="AL58" i="5"/>
  <c r="AD58" i="5"/>
  <c r="Z58" i="5"/>
  <c r="AB58" i="5" s="1"/>
  <c r="Y58" i="5"/>
  <c r="N58" i="5"/>
  <c r="AW58" i="5" s="1"/>
  <c r="AX58" i="5" s="1"/>
  <c r="BG57" i="5"/>
  <c r="BE57" i="5"/>
  <c r="BF57" i="5" s="1"/>
  <c r="BA57" i="5"/>
  <c r="BB57" i="5" s="1"/>
  <c r="AY57" i="5"/>
  <c r="AV57" i="5"/>
  <c r="AU57" i="5"/>
  <c r="AT57" i="5"/>
  <c r="AS57" i="5"/>
  <c r="AR57" i="5"/>
  <c r="AQ57" i="5"/>
  <c r="AP57" i="5"/>
  <c r="AO57" i="5"/>
  <c r="AN57" i="5"/>
  <c r="AM57" i="5"/>
  <c r="AL57" i="5"/>
  <c r="AD57" i="5"/>
  <c r="Z57" i="5"/>
  <c r="AB57" i="5" s="1"/>
  <c r="Y57" i="5"/>
  <c r="N57" i="5"/>
  <c r="AW57" i="5" s="1"/>
  <c r="AX57" i="5" s="1"/>
  <c r="BH56" i="5"/>
  <c r="BG56" i="5"/>
  <c r="BE56" i="5"/>
  <c r="BF56" i="5" s="1"/>
  <c r="BD56" i="5"/>
  <c r="BA56" i="5"/>
  <c r="BB56" i="5" s="1"/>
  <c r="AV56" i="5"/>
  <c r="AU56" i="5"/>
  <c r="AT56" i="5"/>
  <c r="AS56" i="5"/>
  <c r="AR56" i="5"/>
  <c r="AQ56" i="5"/>
  <c r="AP56" i="5"/>
  <c r="AO56" i="5"/>
  <c r="AN56" i="5"/>
  <c r="AM56" i="5"/>
  <c r="AL56" i="5"/>
  <c r="AD56" i="5"/>
  <c r="Z56" i="5"/>
  <c r="AB56" i="5" s="1"/>
  <c r="Y56" i="5"/>
  <c r="N56" i="5"/>
  <c r="AW56" i="5" s="1"/>
  <c r="AX56" i="5" s="1"/>
  <c r="BE55" i="5"/>
  <c r="BF55" i="5" s="1"/>
  <c r="BD55" i="5"/>
  <c r="BC55" i="5"/>
  <c r="BA55" i="5"/>
  <c r="BB55" i="5" s="1"/>
  <c r="AY55" i="5"/>
  <c r="AV55" i="5"/>
  <c r="AU55" i="5"/>
  <c r="AT55" i="5"/>
  <c r="AS55" i="5"/>
  <c r="AR55" i="5"/>
  <c r="AQ55" i="5"/>
  <c r="AP55" i="5"/>
  <c r="AO55" i="5"/>
  <c r="AN55" i="5"/>
  <c r="AM55" i="5"/>
  <c r="AL55" i="5"/>
  <c r="AD55" i="5"/>
  <c r="Z55" i="5"/>
  <c r="Y55" i="5"/>
  <c r="N55" i="5"/>
  <c r="AW55" i="5" s="1"/>
  <c r="AX55" i="5" s="1"/>
  <c r="BH54" i="5"/>
  <c r="BE54" i="5"/>
  <c r="BF54" i="5" s="1"/>
  <c r="BA54" i="5"/>
  <c r="AV54" i="5"/>
  <c r="AU54" i="5"/>
  <c r="AT54" i="5"/>
  <c r="AS54" i="5"/>
  <c r="AR54" i="5"/>
  <c r="AQ54" i="5"/>
  <c r="AP54" i="5"/>
  <c r="AO54" i="5"/>
  <c r="AN54" i="5"/>
  <c r="AM54" i="5"/>
  <c r="AL54" i="5"/>
  <c r="AD54" i="5"/>
  <c r="Z54" i="5"/>
  <c r="AB54" i="5" s="1"/>
  <c r="Y54" i="5"/>
  <c r="N54" i="5"/>
  <c r="AW54" i="5" s="1"/>
  <c r="AX54" i="5" s="1"/>
  <c r="BH53" i="5"/>
  <c r="BG53" i="5"/>
  <c r="BE53" i="5"/>
  <c r="BF53" i="5" s="1"/>
  <c r="BD53" i="5"/>
  <c r="BA53" i="5"/>
  <c r="BB53" i="5" s="1"/>
  <c r="AY53" i="5"/>
  <c r="AV53" i="5"/>
  <c r="AU53" i="5"/>
  <c r="AT53" i="5"/>
  <c r="AS53" i="5"/>
  <c r="AR53" i="5"/>
  <c r="AQ53" i="5"/>
  <c r="AP53" i="5"/>
  <c r="AO53" i="5"/>
  <c r="AN53" i="5"/>
  <c r="AM53" i="5"/>
  <c r="AL53" i="5"/>
  <c r="AD53" i="5"/>
  <c r="Z53" i="5"/>
  <c r="Y53" i="5"/>
  <c r="N53" i="5"/>
  <c r="AW53" i="5" s="1"/>
  <c r="AX53" i="5" s="1"/>
  <c r="BE52" i="5"/>
  <c r="BD52" i="5"/>
  <c r="BA52" i="5"/>
  <c r="BB52" i="5" s="1"/>
  <c r="AV52" i="5"/>
  <c r="AU52" i="5"/>
  <c r="AT52" i="5"/>
  <c r="AS52" i="5"/>
  <c r="AR52" i="5"/>
  <c r="AQ52" i="5"/>
  <c r="AP52" i="5"/>
  <c r="AO52" i="5"/>
  <c r="AN52" i="5"/>
  <c r="AM52" i="5"/>
  <c r="AL52" i="5"/>
  <c r="AD52" i="5"/>
  <c r="Z52" i="5"/>
  <c r="AB52" i="5" s="1"/>
  <c r="Y52" i="5"/>
  <c r="N52" i="5"/>
  <c r="AW52" i="5" s="1"/>
  <c r="AX52" i="5" s="1"/>
  <c r="BH51" i="5"/>
  <c r="BE51" i="5"/>
  <c r="BF51" i="5" s="1"/>
  <c r="BA51" i="5"/>
  <c r="AY51" i="5"/>
  <c r="AV51" i="5"/>
  <c r="AU51" i="5"/>
  <c r="AT51" i="5"/>
  <c r="AS51" i="5"/>
  <c r="AR51" i="5"/>
  <c r="AQ51" i="5"/>
  <c r="AP51" i="5"/>
  <c r="AO51" i="5"/>
  <c r="AN51" i="5"/>
  <c r="AM51" i="5"/>
  <c r="AL51" i="5"/>
  <c r="AD51" i="5"/>
  <c r="Z51" i="5"/>
  <c r="Y51" i="5"/>
  <c r="N51" i="5"/>
  <c r="AW51" i="5" s="1"/>
  <c r="AX51" i="5" s="1"/>
  <c r="BH50" i="5"/>
  <c r="BE50" i="5"/>
  <c r="BF50" i="5" s="1"/>
  <c r="BA50" i="5"/>
  <c r="BB50" i="5" s="1"/>
  <c r="AV50" i="5"/>
  <c r="AU50" i="5"/>
  <c r="AT50" i="5"/>
  <c r="AS50" i="5"/>
  <c r="AR50" i="5"/>
  <c r="AQ50" i="5"/>
  <c r="AP50" i="5"/>
  <c r="AO50" i="5"/>
  <c r="AN50" i="5"/>
  <c r="AM50" i="5"/>
  <c r="AL50" i="5"/>
  <c r="AD50" i="5"/>
  <c r="Z50" i="5"/>
  <c r="AB50" i="5" s="1"/>
  <c r="Y50" i="5"/>
  <c r="N50" i="5"/>
  <c r="AW50" i="5" s="1"/>
  <c r="BE49" i="5"/>
  <c r="BF49" i="5" s="1"/>
  <c r="BA49" i="5"/>
  <c r="BB49" i="5" s="1"/>
  <c r="AV49" i="5"/>
  <c r="AU49" i="5"/>
  <c r="AT49" i="5"/>
  <c r="AS49" i="5"/>
  <c r="AR49" i="5"/>
  <c r="AQ49" i="5"/>
  <c r="AP49" i="5"/>
  <c r="AO49" i="5"/>
  <c r="AN49" i="5"/>
  <c r="AM49" i="5"/>
  <c r="AL49" i="5"/>
  <c r="AD49" i="5"/>
  <c r="Z49" i="5"/>
  <c r="AJ49" i="5" s="1"/>
  <c r="AK49" i="5" s="1"/>
  <c r="Y49" i="5"/>
  <c r="N49" i="5"/>
  <c r="AW49" i="5" s="1"/>
  <c r="BG48" i="5"/>
  <c r="BE48" i="5"/>
  <c r="BA48" i="5"/>
  <c r="BB48" i="5" s="1"/>
  <c r="AV48" i="5"/>
  <c r="AU48" i="5"/>
  <c r="AT48" i="5"/>
  <c r="AS48" i="5"/>
  <c r="AR48" i="5"/>
  <c r="AQ48" i="5"/>
  <c r="AP48" i="5"/>
  <c r="AO48" i="5"/>
  <c r="AN48" i="5"/>
  <c r="AM48" i="5"/>
  <c r="AL48" i="5"/>
  <c r="AD48" i="5"/>
  <c r="Z48" i="5"/>
  <c r="AB48" i="5" s="1"/>
  <c r="Y48" i="5"/>
  <c r="N48" i="5"/>
  <c r="AW48" i="5" s="1"/>
  <c r="BG47" i="5"/>
  <c r="BE47" i="5"/>
  <c r="BF47" i="5" s="1"/>
  <c r="BA47" i="5"/>
  <c r="BB47" i="5" s="1"/>
  <c r="AV47" i="5"/>
  <c r="AU47" i="5"/>
  <c r="AT47" i="5"/>
  <c r="AS47" i="5"/>
  <c r="AR47" i="5"/>
  <c r="AQ47" i="5"/>
  <c r="AP47" i="5"/>
  <c r="AO47" i="5"/>
  <c r="AN47" i="5"/>
  <c r="AM47" i="5"/>
  <c r="AL47" i="5"/>
  <c r="AD47" i="5"/>
  <c r="Z47" i="5"/>
  <c r="AB47" i="5" s="1"/>
  <c r="Y47" i="5"/>
  <c r="N47" i="5"/>
  <c r="AW47" i="5" s="1"/>
  <c r="BE46" i="5"/>
  <c r="BF46" i="5" s="1"/>
  <c r="BA46" i="5"/>
  <c r="BB46" i="5" s="1"/>
  <c r="AV46" i="5"/>
  <c r="AU46" i="5"/>
  <c r="AT46" i="5"/>
  <c r="AS46" i="5"/>
  <c r="AR46" i="5"/>
  <c r="AQ46" i="5"/>
  <c r="AP46" i="5"/>
  <c r="AO46" i="5"/>
  <c r="AN46" i="5"/>
  <c r="AM46" i="5"/>
  <c r="AL46" i="5"/>
  <c r="AD46" i="5"/>
  <c r="Z46" i="5"/>
  <c r="AJ46" i="5" s="1"/>
  <c r="AK46" i="5" s="1"/>
  <c r="Y46" i="5"/>
  <c r="N46" i="5"/>
  <c r="AW46" i="5" s="1"/>
  <c r="BH45" i="5"/>
  <c r="BG45" i="5"/>
  <c r="BE45" i="5"/>
  <c r="BF45" i="5" s="1"/>
  <c r="BA45" i="5"/>
  <c r="BB45" i="5" s="1"/>
  <c r="AV45" i="5"/>
  <c r="AU45" i="5"/>
  <c r="AT45" i="5"/>
  <c r="AS45" i="5"/>
  <c r="AR45" i="5"/>
  <c r="AQ45" i="5"/>
  <c r="AP45" i="5"/>
  <c r="AO45" i="5"/>
  <c r="AN45" i="5"/>
  <c r="AM45" i="5"/>
  <c r="AL45" i="5"/>
  <c r="AD45" i="5"/>
  <c r="Z45" i="5"/>
  <c r="Y45" i="5"/>
  <c r="N45" i="5"/>
  <c r="AW45" i="5" s="1"/>
  <c r="BH44" i="5"/>
  <c r="BE44" i="5"/>
  <c r="BF44" i="5" s="1"/>
  <c r="BA44" i="5"/>
  <c r="BB44" i="5" s="1"/>
  <c r="AV44" i="5"/>
  <c r="AU44" i="5"/>
  <c r="AT44" i="5"/>
  <c r="AS44" i="5"/>
  <c r="AR44" i="5"/>
  <c r="AQ44" i="5"/>
  <c r="AP44" i="5"/>
  <c r="AO44" i="5"/>
  <c r="AN44" i="5"/>
  <c r="AM44" i="5"/>
  <c r="AL44" i="5"/>
  <c r="AD44" i="5"/>
  <c r="Z44" i="5"/>
  <c r="AJ44" i="5" s="1"/>
  <c r="AK44" i="5" s="1"/>
  <c r="Y44" i="5"/>
  <c r="N44" i="5"/>
  <c r="AW44" i="5" s="1"/>
  <c r="BE43" i="5"/>
  <c r="BA43" i="5"/>
  <c r="BB43" i="5" s="1"/>
  <c r="AV43" i="5"/>
  <c r="AU43" i="5"/>
  <c r="AT43" i="5"/>
  <c r="AS43" i="5"/>
  <c r="AR43" i="5"/>
  <c r="AQ43" i="5"/>
  <c r="AP43" i="5"/>
  <c r="AO43" i="5"/>
  <c r="AN43" i="5"/>
  <c r="AM43" i="5"/>
  <c r="AL43" i="5"/>
  <c r="AD43" i="5"/>
  <c r="Z43" i="5"/>
  <c r="Y43" i="5"/>
  <c r="N43" i="5"/>
  <c r="AW43" i="5" s="1"/>
  <c r="BH42" i="5"/>
  <c r="BE42" i="5"/>
  <c r="BF42" i="5" s="1"/>
  <c r="BA42" i="5"/>
  <c r="BB42" i="5" s="1"/>
  <c r="AV42" i="5"/>
  <c r="AU42" i="5"/>
  <c r="AT42" i="5"/>
  <c r="AS42" i="5"/>
  <c r="AR42" i="5"/>
  <c r="AQ42" i="5"/>
  <c r="AP42" i="5"/>
  <c r="AO42" i="5"/>
  <c r="AN42" i="5"/>
  <c r="AM42" i="5"/>
  <c r="AL42" i="5"/>
  <c r="AD42" i="5"/>
  <c r="Z42" i="5"/>
  <c r="Y42" i="5"/>
  <c r="N42" i="5"/>
  <c r="AW42" i="5" s="1"/>
  <c r="BE41" i="5"/>
  <c r="BF41" i="5" s="1"/>
  <c r="BA41" i="5"/>
  <c r="BB41" i="5" s="1"/>
  <c r="AV41" i="5"/>
  <c r="AU41" i="5"/>
  <c r="AT41" i="5"/>
  <c r="AS41" i="5"/>
  <c r="AR41" i="5"/>
  <c r="AQ41" i="5"/>
  <c r="AP41" i="5"/>
  <c r="AO41" i="5"/>
  <c r="AN41" i="5"/>
  <c r="AM41" i="5"/>
  <c r="AL41" i="5"/>
  <c r="AD41" i="5"/>
  <c r="Z41" i="5"/>
  <c r="Y41" i="5"/>
  <c r="N41" i="5"/>
  <c r="AW41" i="5" s="1"/>
  <c r="BE40" i="5"/>
  <c r="BC40" i="5"/>
  <c r="BA40" i="5"/>
  <c r="BD40" i="5" s="1"/>
  <c r="AV40" i="5"/>
  <c r="AU40" i="5"/>
  <c r="AT40" i="5"/>
  <c r="AS40" i="5"/>
  <c r="AR40" i="5"/>
  <c r="AQ40" i="5"/>
  <c r="AP40" i="5"/>
  <c r="AO40" i="5"/>
  <c r="AN40" i="5"/>
  <c r="AM40" i="5"/>
  <c r="AL40" i="5"/>
  <c r="AD40" i="5"/>
  <c r="Z40" i="5"/>
  <c r="AJ40" i="5" s="1"/>
  <c r="AK40" i="5" s="1"/>
  <c r="Y40" i="5"/>
  <c r="N40" i="5"/>
  <c r="AW40" i="5" s="1"/>
  <c r="BG36" i="5"/>
  <c r="BE36" i="5"/>
  <c r="BH36" i="5" s="1"/>
  <c r="BA36" i="5"/>
  <c r="BD36" i="5" s="1"/>
  <c r="AV36" i="5"/>
  <c r="AU36" i="5"/>
  <c r="AT36" i="5"/>
  <c r="AS36" i="5"/>
  <c r="AR36" i="5"/>
  <c r="AQ36" i="5"/>
  <c r="AP36" i="5"/>
  <c r="AO36" i="5"/>
  <c r="AN36" i="5"/>
  <c r="AM36" i="5"/>
  <c r="AL36" i="5"/>
  <c r="AD36" i="5"/>
  <c r="Z36" i="5"/>
  <c r="AJ36" i="5" s="1"/>
  <c r="AK36" i="5" s="1"/>
  <c r="Y36" i="5"/>
  <c r="N36" i="5"/>
  <c r="AW36" i="5" s="1"/>
  <c r="BE35" i="5"/>
  <c r="BH35" i="5" s="1"/>
  <c r="BA35" i="5"/>
  <c r="BD35" i="5" s="1"/>
  <c r="AV35" i="5"/>
  <c r="AU35" i="5"/>
  <c r="AT35" i="5"/>
  <c r="AS35" i="5"/>
  <c r="AR35" i="5"/>
  <c r="AQ35" i="5"/>
  <c r="AP35" i="5"/>
  <c r="AO35" i="5"/>
  <c r="AN35" i="5"/>
  <c r="AM35" i="5"/>
  <c r="AL35" i="5"/>
  <c r="AD35" i="5"/>
  <c r="Z35" i="5"/>
  <c r="AJ35" i="5" s="1"/>
  <c r="AK35" i="5" s="1"/>
  <c r="Y35" i="5"/>
  <c r="N35" i="5"/>
  <c r="AW35" i="5" s="1"/>
  <c r="BG34" i="5"/>
  <c r="BE34" i="5"/>
  <c r="BH34" i="5" s="1"/>
  <c r="BC34" i="5"/>
  <c r="BA34" i="5"/>
  <c r="BD34" i="5" s="1"/>
  <c r="AV34" i="5"/>
  <c r="AU34" i="5"/>
  <c r="AT34" i="5"/>
  <c r="AS34" i="5"/>
  <c r="AR34" i="5"/>
  <c r="AQ34" i="5"/>
  <c r="AP34" i="5"/>
  <c r="AO34" i="5"/>
  <c r="AN34" i="5"/>
  <c r="AM34" i="5"/>
  <c r="AL34" i="5"/>
  <c r="AD34" i="5"/>
  <c r="Z34" i="5"/>
  <c r="AJ34" i="5" s="1"/>
  <c r="AK34" i="5" s="1"/>
  <c r="Y34" i="5"/>
  <c r="N34" i="5"/>
  <c r="AW34" i="5" s="1"/>
  <c r="BE33" i="5"/>
  <c r="BH33" i="5" s="1"/>
  <c r="BA33" i="5"/>
  <c r="BD33" i="5" s="1"/>
  <c r="AV33" i="5"/>
  <c r="AU33" i="5"/>
  <c r="AT33" i="5"/>
  <c r="AS33" i="5"/>
  <c r="AR33" i="5"/>
  <c r="AQ33" i="5"/>
  <c r="AP33" i="5"/>
  <c r="AO33" i="5"/>
  <c r="AN33" i="5"/>
  <c r="AM33" i="5"/>
  <c r="AL33" i="5"/>
  <c r="AD33" i="5"/>
  <c r="Z33" i="5"/>
  <c r="AJ33" i="5" s="1"/>
  <c r="AK33" i="5" s="1"/>
  <c r="Y33" i="5"/>
  <c r="N33" i="5"/>
  <c r="AW33" i="5" s="1"/>
  <c r="BE32" i="5"/>
  <c r="BA32" i="5"/>
  <c r="BD32" i="5" s="1"/>
  <c r="AV32" i="5"/>
  <c r="AU32" i="5"/>
  <c r="AT32" i="5"/>
  <c r="AS32" i="5"/>
  <c r="AR32" i="5"/>
  <c r="AQ32" i="5"/>
  <c r="AP32" i="5"/>
  <c r="AO32" i="5"/>
  <c r="AN32" i="5"/>
  <c r="AM32" i="5"/>
  <c r="AL32" i="5"/>
  <c r="AD32" i="5"/>
  <c r="Z32" i="5"/>
  <c r="AJ32" i="5" s="1"/>
  <c r="AK32" i="5" s="1"/>
  <c r="Y32" i="5"/>
  <c r="N32" i="5"/>
  <c r="AW32" i="5" s="1"/>
  <c r="BE31" i="5"/>
  <c r="BH31" i="5" s="1"/>
  <c r="BA31" i="5"/>
  <c r="BD31" i="5" s="1"/>
  <c r="AV31" i="5"/>
  <c r="AU31" i="5"/>
  <c r="AT31" i="5"/>
  <c r="AS31" i="5"/>
  <c r="AR31" i="5"/>
  <c r="AQ31" i="5"/>
  <c r="AP31" i="5"/>
  <c r="AO31" i="5"/>
  <c r="AN31" i="5"/>
  <c r="AM31" i="5"/>
  <c r="AL31" i="5"/>
  <c r="AD31" i="5"/>
  <c r="Z31" i="5"/>
  <c r="AJ31" i="5" s="1"/>
  <c r="AK31" i="5" s="1"/>
  <c r="Y31" i="5"/>
  <c r="N31" i="5"/>
  <c r="AW31" i="5" s="1"/>
  <c r="BE30" i="5"/>
  <c r="BH30" i="5" s="1"/>
  <c r="BA30" i="5"/>
  <c r="BD30" i="5" s="1"/>
  <c r="AV30" i="5"/>
  <c r="AU30" i="5"/>
  <c r="AT30" i="5"/>
  <c r="AS30" i="5"/>
  <c r="AR30" i="5"/>
  <c r="AQ30" i="5"/>
  <c r="AP30" i="5"/>
  <c r="AO30" i="5"/>
  <c r="AN30" i="5"/>
  <c r="AM30" i="5"/>
  <c r="AL30" i="5"/>
  <c r="AD30" i="5"/>
  <c r="Z30" i="5"/>
  <c r="AJ30" i="5" s="1"/>
  <c r="AK30" i="5" s="1"/>
  <c r="Y30" i="5"/>
  <c r="N30" i="5"/>
  <c r="AW30" i="5" s="1"/>
  <c r="BE29" i="5"/>
  <c r="BH29" i="5" s="1"/>
  <c r="BA29" i="5"/>
  <c r="BD29" i="5" s="1"/>
  <c r="AV29" i="5"/>
  <c r="AU29" i="5"/>
  <c r="AT29" i="5"/>
  <c r="AS29" i="5"/>
  <c r="AR29" i="5"/>
  <c r="AQ29" i="5"/>
  <c r="AP29" i="5"/>
  <c r="AO29" i="5"/>
  <c r="AN29" i="5"/>
  <c r="AM29" i="5"/>
  <c r="AL29" i="5"/>
  <c r="AD29" i="5"/>
  <c r="Z29" i="5"/>
  <c r="AJ29" i="5" s="1"/>
  <c r="AK29" i="5" s="1"/>
  <c r="Y29" i="5"/>
  <c r="N29" i="5"/>
  <c r="AW29" i="5" s="1"/>
  <c r="BE28" i="5"/>
  <c r="BH28" i="5" s="1"/>
  <c r="BA28" i="5"/>
  <c r="BD28" i="5" s="1"/>
  <c r="AV28" i="5"/>
  <c r="AU28" i="5"/>
  <c r="AT28" i="5"/>
  <c r="AS28" i="5"/>
  <c r="AR28" i="5"/>
  <c r="AQ28" i="5"/>
  <c r="AP28" i="5"/>
  <c r="AO28" i="5"/>
  <c r="AN28" i="5"/>
  <c r="AM28" i="5"/>
  <c r="AL28" i="5"/>
  <c r="AD28" i="5"/>
  <c r="Z28" i="5"/>
  <c r="AJ28" i="5" s="1"/>
  <c r="AK28" i="5" s="1"/>
  <c r="Y28" i="5"/>
  <c r="N28" i="5"/>
  <c r="AW28" i="5" s="1"/>
  <c r="BE27" i="5"/>
  <c r="BH27" i="5" s="1"/>
  <c r="BA27" i="5"/>
  <c r="BD27" i="5" s="1"/>
  <c r="AV27" i="5"/>
  <c r="AU27" i="5"/>
  <c r="AT27" i="5"/>
  <c r="AS27" i="5"/>
  <c r="AR27" i="5"/>
  <c r="AQ27" i="5"/>
  <c r="AP27" i="5"/>
  <c r="AO27" i="5"/>
  <c r="AN27" i="5"/>
  <c r="AM27" i="5"/>
  <c r="AL27" i="5"/>
  <c r="AD27" i="5"/>
  <c r="Z27" i="5"/>
  <c r="AJ27" i="5" s="1"/>
  <c r="AK27" i="5" s="1"/>
  <c r="Y27" i="5"/>
  <c r="N27" i="5"/>
  <c r="AW27" i="5" s="1"/>
  <c r="BE26" i="5"/>
  <c r="BH26" i="5" s="1"/>
  <c r="BA26" i="5"/>
  <c r="BD26" i="5" s="1"/>
  <c r="AV26" i="5"/>
  <c r="AU26" i="5"/>
  <c r="AT26" i="5"/>
  <c r="AS26" i="5"/>
  <c r="AR26" i="5"/>
  <c r="AQ26" i="5"/>
  <c r="AP26" i="5"/>
  <c r="AL26" i="5"/>
  <c r="AD26" i="5"/>
  <c r="Z26" i="5"/>
  <c r="AJ26" i="5" s="1"/>
  <c r="AK26" i="5" s="1"/>
  <c r="AO26" i="5" s="1"/>
  <c r="Y26" i="5"/>
  <c r="N26" i="5"/>
  <c r="AW26" i="5" s="1"/>
  <c r="BG25" i="5"/>
  <c r="BE25" i="5"/>
  <c r="BH25" i="5" s="1"/>
  <c r="BA25" i="5"/>
  <c r="BD25" i="5" s="1"/>
  <c r="AV25" i="5"/>
  <c r="AU25" i="5"/>
  <c r="AT25" i="5"/>
  <c r="AS25" i="5"/>
  <c r="AR25" i="5"/>
  <c r="AQ25" i="5"/>
  <c r="AP25" i="5"/>
  <c r="AL25" i="5"/>
  <c r="AD25" i="5"/>
  <c r="Z25" i="5"/>
  <c r="AJ25" i="5" s="1"/>
  <c r="AK25" i="5" s="1"/>
  <c r="AO25" i="5" s="1"/>
  <c r="Y25" i="5"/>
  <c r="AW25" i="5"/>
  <c r="BE24" i="5"/>
  <c r="BH24" i="5" s="1"/>
  <c r="BA24" i="5"/>
  <c r="BD24" i="5" s="1"/>
  <c r="AV24" i="5"/>
  <c r="AU24" i="5"/>
  <c r="AT24" i="5"/>
  <c r="AS24" i="5"/>
  <c r="AR24" i="5"/>
  <c r="AQ24" i="5"/>
  <c r="AP24" i="5"/>
  <c r="AL24" i="5"/>
  <c r="AD24" i="5"/>
  <c r="Z24" i="5"/>
  <c r="AJ24" i="5" s="1"/>
  <c r="AK24" i="5" s="1"/>
  <c r="AO24" i="5" s="1"/>
  <c r="Y24" i="5"/>
  <c r="N24" i="5"/>
  <c r="AW24" i="5" s="1"/>
  <c r="BG23" i="5"/>
  <c r="BE23" i="5"/>
  <c r="BH23" i="5" s="1"/>
  <c r="BA23" i="5"/>
  <c r="BD23" i="5" s="1"/>
  <c r="AV23" i="5"/>
  <c r="AU23" i="5"/>
  <c r="AT23" i="5"/>
  <c r="AS23" i="5"/>
  <c r="AR23" i="5"/>
  <c r="AQ23" i="5"/>
  <c r="AP23" i="5"/>
  <c r="AO23" i="5"/>
  <c r="AN23" i="5"/>
  <c r="AM23" i="5"/>
  <c r="AL23" i="5"/>
  <c r="AD23" i="5"/>
  <c r="Z23" i="5"/>
  <c r="AJ23" i="5" s="1"/>
  <c r="AK23" i="5" s="1"/>
  <c r="Y23" i="5"/>
  <c r="N23" i="5"/>
  <c r="AW23" i="5" s="1"/>
  <c r="BG22" i="5"/>
  <c r="BE22" i="5"/>
  <c r="BH22" i="5" s="1"/>
  <c r="BA22" i="5"/>
  <c r="BD22" i="5" s="1"/>
  <c r="AV22" i="5"/>
  <c r="AU22" i="5"/>
  <c r="AT22" i="5"/>
  <c r="AS22" i="5"/>
  <c r="AR22" i="5"/>
  <c r="AQ22" i="5"/>
  <c r="AP22" i="5"/>
  <c r="AO22" i="5"/>
  <c r="AN22" i="5"/>
  <c r="AM22" i="5"/>
  <c r="AL22" i="5"/>
  <c r="AD22" i="5"/>
  <c r="Z22" i="5"/>
  <c r="AJ22" i="5" s="1"/>
  <c r="AK22" i="5" s="1"/>
  <c r="Y22" i="5"/>
  <c r="N22" i="5"/>
  <c r="AW22" i="5" s="1"/>
  <c r="BE21" i="5"/>
  <c r="BH21" i="5" s="1"/>
  <c r="BA21" i="5"/>
  <c r="BD21" i="5" s="1"/>
  <c r="AV21" i="5"/>
  <c r="AU21" i="5"/>
  <c r="AT21" i="5"/>
  <c r="AS21" i="5"/>
  <c r="AR21" i="5"/>
  <c r="AQ21" i="5"/>
  <c r="AP21" i="5"/>
  <c r="AO21" i="5"/>
  <c r="AN21" i="5"/>
  <c r="AM21" i="5"/>
  <c r="AL21" i="5"/>
  <c r="AD21" i="5"/>
  <c r="Z21" i="5"/>
  <c r="AJ21" i="5" s="1"/>
  <c r="AK21" i="5" s="1"/>
  <c r="Y21" i="5"/>
  <c r="N21" i="5"/>
  <c r="AW21" i="5" s="1"/>
  <c r="BE20" i="5"/>
  <c r="BA20" i="5"/>
  <c r="BD20" i="5" s="1"/>
  <c r="AV20" i="5"/>
  <c r="AU20" i="5"/>
  <c r="AT20" i="5"/>
  <c r="AS20" i="5"/>
  <c r="AR20" i="5"/>
  <c r="AQ20" i="5"/>
  <c r="AP20" i="5"/>
  <c r="AO20" i="5"/>
  <c r="AN20" i="5"/>
  <c r="AM20" i="5"/>
  <c r="AL20" i="5"/>
  <c r="AD20" i="5"/>
  <c r="Z20" i="5"/>
  <c r="AJ20" i="5" s="1"/>
  <c r="AK20" i="5" s="1"/>
  <c r="Y20" i="5"/>
  <c r="N20" i="5"/>
  <c r="AW20" i="5" s="1"/>
  <c r="BG19" i="5"/>
  <c r="BE19" i="5"/>
  <c r="BH19" i="5" s="1"/>
  <c r="BA19" i="5"/>
  <c r="BD19" i="5" s="1"/>
  <c r="AV19" i="5"/>
  <c r="AU19" i="5"/>
  <c r="AT19" i="5"/>
  <c r="AS19" i="5"/>
  <c r="AR19" i="5"/>
  <c r="AQ19" i="5"/>
  <c r="AP19" i="5"/>
  <c r="AO19" i="5"/>
  <c r="AN19" i="5"/>
  <c r="AM19" i="5"/>
  <c r="AL19" i="5"/>
  <c r="AD19" i="5"/>
  <c r="Z19" i="5"/>
  <c r="AJ19" i="5" s="1"/>
  <c r="AK19" i="5" s="1"/>
  <c r="Y19" i="5"/>
  <c r="AW19" i="5"/>
  <c r="BG18" i="5"/>
  <c r="BE18" i="5"/>
  <c r="BH18" i="5" s="1"/>
  <c r="BA18" i="5"/>
  <c r="BD18" i="5" s="1"/>
  <c r="AV18" i="5"/>
  <c r="AU18" i="5"/>
  <c r="AT18" i="5"/>
  <c r="AS18" i="5"/>
  <c r="AR18" i="5"/>
  <c r="AQ18" i="5"/>
  <c r="AP18" i="5"/>
  <c r="AO18" i="5"/>
  <c r="AN18" i="5"/>
  <c r="AM18" i="5"/>
  <c r="AL18" i="5"/>
  <c r="AD18" i="5"/>
  <c r="Z18" i="5"/>
  <c r="AJ18" i="5" s="1"/>
  <c r="AK18" i="5" s="1"/>
  <c r="Y18" i="5"/>
  <c r="N18" i="5"/>
  <c r="AW18" i="5" s="1"/>
  <c r="BE17" i="5"/>
  <c r="BH17" i="5" s="1"/>
  <c r="BA17" i="5"/>
  <c r="BD17" i="5" s="1"/>
  <c r="AV17" i="5"/>
  <c r="AU17" i="5"/>
  <c r="AT17" i="5"/>
  <c r="AS17" i="5"/>
  <c r="AR17" i="5"/>
  <c r="AQ17" i="5"/>
  <c r="AP17" i="5"/>
  <c r="AO17" i="5"/>
  <c r="AN17" i="5"/>
  <c r="AM17" i="5"/>
  <c r="AL17" i="5"/>
  <c r="AD17" i="5"/>
  <c r="Z17" i="5"/>
  <c r="AJ17" i="5" s="1"/>
  <c r="AK17" i="5" s="1"/>
  <c r="Y17" i="5"/>
  <c r="N17" i="5"/>
  <c r="AW17" i="5" s="1"/>
  <c r="BE16" i="5"/>
  <c r="BA16" i="5"/>
  <c r="BD16" i="5" s="1"/>
  <c r="AV16" i="5"/>
  <c r="AU16" i="5"/>
  <c r="AT16" i="5"/>
  <c r="AS16" i="5"/>
  <c r="AR16" i="5"/>
  <c r="AQ16" i="5"/>
  <c r="AP16" i="5"/>
  <c r="AO16" i="5"/>
  <c r="AN16" i="5"/>
  <c r="AM16" i="5"/>
  <c r="AL16" i="5"/>
  <c r="AD16" i="5"/>
  <c r="Z16" i="5"/>
  <c r="AJ16" i="5" s="1"/>
  <c r="AK16" i="5" s="1"/>
  <c r="Y16" i="5"/>
  <c r="N16" i="5"/>
  <c r="AW16" i="5" s="1"/>
  <c r="BG15" i="5"/>
  <c r="BE15" i="5"/>
  <c r="BH15" i="5" s="1"/>
  <c r="BA15" i="5"/>
  <c r="BD15" i="5" s="1"/>
  <c r="AV15" i="5"/>
  <c r="AU15" i="5"/>
  <c r="AT15" i="5"/>
  <c r="AS15" i="5"/>
  <c r="AR15" i="5"/>
  <c r="AQ15" i="5"/>
  <c r="AP15" i="5"/>
  <c r="AO15" i="5"/>
  <c r="AN15" i="5"/>
  <c r="AM15" i="5"/>
  <c r="AL15" i="5"/>
  <c r="AD15" i="5"/>
  <c r="Z15" i="5"/>
  <c r="AJ15" i="5" s="1"/>
  <c r="AK15" i="5" s="1"/>
  <c r="Y15" i="5"/>
  <c r="N15" i="5"/>
  <c r="AW15" i="5" s="1"/>
  <c r="BG14" i="5"/>
  <c r="BE14" i="5"/>
  <c r="BH14" i="5" s="1"/>
  <c r="BA14" i="5"/>
  <c r="BD14" i="5" s="1"/>
  <c r="AV14" i="5"/>
  <c r="AU14" i="5"/>
  <c r="AT14" i="5"/>
  <c r="AS14" i="5"/>
  <c r="AR14" i="5"/>
  <c r="AQ14" i="5"/>
  <c r="AP14" i="5"/>
  <c r="AO14" i="5"/>
  <c r="AN14" i="5"/>
  <c r="AM14" i="5"/>
  <c r="AL14" i="5"/>
  <c r="AD14" i="5"/>
  <c r="Z14" i="5"/>
  <c r="AJ14" i="5" s="1"/>
  <c r="AK14" i="5" s="1"/>
  <c r="Y14" i="5"/>
  <c r="N14" i="5"/>
  <c r="AW14" i="5" s="1"/>
  <c r="BE13" i="5"/>
  <c r="BH13" i="5" s="1"/>
  <c r="BA13" i="5"/>
  <c r="BD13" i="5" s="1"/>
  <c r="AV13" i="5"/>
  <c r="AU13" i="5"/>
  <c r="AT13" i="5"/>
  <c r="AS13" i="5"/>
  <c r="AR13" i="5"/>
  <c r="AQ13" i="5"/>
  <c r="AP13" i="5"/>
  <c r="AO13" i="5"/>
  <c r="AN13" i="5"/>
  <c r="AM13" i="5"/>
  <c r="AL13" i="5"/>
  <c r="AD13" i="5"/>
  <c r="Z13" i="5"/>
  <c r="AJ13" i="5" s="1"/>
  <c r="AK13" i="5" s="1"/>
  <c r="Y13" i="5"/>
  <c r="N13" i="5"/>
  <c r="AW13" i="5" s="1"/>
  <c r="BE12" i="5"/>
  <c r="BA12" i="5"/>
  <c r="BD12" i="5" s="1"/>
  <c r="AV12" i="5"/>
  <c r="AU12" i="5"/>
  <c r="AT12" i="5"/>
  <c r="AS12" i="5"/>
  <c r="AR12" i="5"/>
  <c r="AQ12" i="5"/>
  <c r="AP12" i="5"/>
  <c r="AO12" i="5"/>
  <c r="AN12" i="5"/>
  <c r="AM12" i="5"/>
  <c r="AL12" i="5"/>
  <c r="AD12" i="5"/>
  <c r="Z12" i="5"/>
  <c r="AJ12" i="5" s="1"/>
  <c r="Y12" i="5"/>
  <c r="AW12" i="5"/>
  <c r="AH11" i="5"/>
  <c r="AG11" i="5"/>
  <c r="AF11" i="5"/>
  <c r="AA11" i="5"/>
  <c r="X11" i="5"/>
  <c r="W11" i="5"/>
  <c r="V11" i="5"/>
  <c r="AH10" i="5"/>
  <c r="AG10" i="5"/>
  <c r="AF10" i="5"/>
  <c r="AC10" i="5"/>
  <c r="AA10" i="5"/>
  <c r="X10" i="5"/>
  <c r="W10" i="5"/>
  <c r="V10" i="5"/>
  <c r="U10" i="5"/>
  <c r="T10" i="5"/>
  <c r="S10" i="5"/>
  <c r="R10" i="5"/>
  <c r="Q10" i="5"/>
  <c r="P10" i="5"/>
  <c r="O10" i="5"/>
  <c r="M10" i="5"/>
  <c r="L10" i="5"/>
  <c r="K10" i="5"/>
  <c r="J10" i="5"/>
  <c r="I10" i="5"/>
  <c r="H10" i="5"/>
  <c r="G10" i="5"/>
  <c r="F10" i="5"/>
  <c r="D10" i="5"/>
  <c r="C10" i="5"/>
  <c r="BH8" i="5"/>
  <c r="BG8" i="5"/>
  <c r="BE8" i="5"/>
  <c r="BF8" i="5" s="1"/>
  <c r="BA8" i="5"/>
  <c r="BD8" i="5" s="1"/>
  <c r="AL8" i="5"/>
  <c r="AD8" i="5"/>
  <c r="Z8" i="5"/>
  <c r="AE8" i="5" s="1"/>
  <c r="AI8" i="5" s="1"/>
  <c r="AM8" i="5" s="1"/>
  <c r="Y8" i="5"/>
  <c r="N8" i="5"/>
  <c r="AW8" i="5" s="1"/>
  <c r="BE7" i="5"/>
  <c r="BF7" i="5" s="1"/>
  <c r="BD7" i="5"/>
  <c r="BC7" i="5"/>
  <c r="BA7" i="5"/>
  <c r="BB7" i="5" s="1"/>
  <c r="AO7" i="5"/>
  <c r="AN7" i="5"/>
  <c r="AM7" i="5"/>
  <c r="AL7" i="5"/>
  <c r="AJ7" i="5"/>
  <c r="AK7" i="5" s="1"/>
  <c r="AD7" i="5"/>
  <c r="AB7" i="5"/>
  <c r="AE7" i="5" s="1"/>
  <c r="AI7" i="5" s="1"/>
  <c r="Z7" i="5"/>
  <c r="Y7" i="5"/>
  <c r="N7" i="5"/>
  <c r="AW7" i="5" s="1"/>
  <c r="BE6" i="5"/>
  <c r="BG6" i="5" s="1"/>
  <c r="BA6" i="5"/>
  <c r="AO6" i="5"/>
  <c r="AN6" i="5"/>
  <c r="AM6" i="5"/>
  <c r="AL6" i="5"/>
  <c r="AD6" i="5"/>
  <c r="Z6" i="5"/>
  <c r="AJ6" i="5" s="1"/>
  <c r="AK6" i="5" s="1"/>
  <c r="Y6" i="5"/>
  <c r="N6" i="5"/>
  <c r="AW6" i="5" s="1"/>
  <c r="BE5" i="5"/>
  <c r="BG5" i="5" s="1"/>
  <c r="BA5" i="5"/>
  <c r="BD5" i="5" s="1"/>
  <c r="AO5" i="5"/>
  <c r="AN5" i="5"/>
  <c r="AM5" i="5"/>
  <c r="AL5" i="5"/>
  <c r="AD5" i="5"/>
  <c r="Z5" i="5"/>
  <c r="AB5" i="5" s="1"/>
  <c r="AE5" i="5" s="1"/>
  <c r="AI5" i="5" s="1"/>
  <c r="Y5" i="5"/>
  <c r="N5" i="5"/>
  <c r="AW5" i="5" s="1"/>
  <c r="AZ5" i="5" s="1"/>
  <c r="BC32" i="5" l="1"/>
  <c r="Y11" i="5"/>
  <c r="AP10" i="5"/>
  <c r="AU11" i="5"/>
  <c r="BH12" i="5"/>
  <c r="BE10" i="5"/>
  <c r="BG12" i="5"/>
  <c r="BD149" i="5"/>
  <c r="BC149" i="5"/>
  <c r="BB149" i="5"/>
  <c r="BC6" i="5"/>
  <c r="BD6" i="5"/>
  <c r="BB54" i="5"/>
  <c r="BC54" i="5"/>
  <c r="BD54" i="5"/>
  <c r="BF75" i="5"/>
  <c r="BH75" i="5"/>
  <c r="BG75" i="5"/>
  <c r="AX85" i="5"/>
  <c r="AY85" i="5"/>
  <c r="BH122" i="5"/>
  <c r="BG122" i="5"/>
  <c r="BF122" i="5"/>
  <c r="BH162" i="5"/>
  <c r="BG162" i="5"/>
  <c r="BF162" i="5"/>
  <c r="BG190" i="5"/>
  <c r="BH190" i="5"/>
  <c r="BF190" i="5"/>
  <c r="BD224" i="5"/>
  <c r="BC224" i="5"/>
  <c r="BB224" i="5"/>
  <c r="BH249" i="5"/>
  <c r="BG249" i="5"/>
  <c r="BF249" i="5"/>
  <c r="AT11" i="5"/>
  <c r="AT10" i="5"/>
  <c r="BH16" i="5"/>
  <c r="BG16" i="5"/>
  <c r="BF43" i="5"/>
  <c r="BH43" i="5"/>
  <c r="BG43" i="5"/>
  <c r="AX73" i="5"/>
  <c r="AY73" i="5"/>
  <c r="BD94" i="5"/>
  <c r="BC94" i="5"/>
  <c r="BB94" i="5"/>
  <c r="BG98" i="5"/>
  <c r="BH98" i="5"/>
  <c r="BF98" i="5"/>
  <c r="BD118" i="5"/>
  <c r="BB118" i="5"/>
  <c r="BC118" i="5"/>
  <c r="AJ290" i="5"/>
  <c r="AK290" i="5" s="1"/>
  <c r="AB290" i="5"/>
  <c r="AE290" i="5" s="1"/>
  <c r="AI290" i="5" s="1"/>
  <c r="AE371" i="5"/>
  <c r="AI371" i="5" s="1"/>
  <c r="AJ371" i="5"/>
  <c r="AK371" i="5" s="1"/>
  <c r="AB371" i="5"/>
  <c r="BG28" i="5"/>
  <c r="BF48" i="5"/>
  <c r="BH48" i="5"/>
  <c r="BF59" i="5"/>
  <c r="BH59" i="5"/>
  <c r="AX65" i="5"/>
  <c r="AY65" i="5"/>
  <c r="BB65" i="5"/>
  <c r="BD65" i="5"/>
  <c r="BC65" i="5"/>
  <c r="BF67" i="5"/>
  <c r="BH67" i="5"/>
  <c r="BF70" i="5"/>
  <c r="BG70" i="5"/>
  <c r="BH70" i="5"/>
  <c r="BF79" i="5"/>
  <c r="BH79" i="5"/>
  <c r="BG79" i="5"/>
  <c r="BF91" i="5"/>
  <c r="BH91" i="5"/>
  <c r="BG91" i="5"/>
  <c r="BG130" i="5"/>
  <c r="BH130" i="5"/>
  <c r="BF130" i="5"/>
  <c r="BG155" i="5"/>
  <c r="BH155" i="5"/>
  <c r="BF155" i="5"/>
  <c r="BF166" i="5"/>
  <c r="BG166" i="5"/>
  <c r="BH166" i="5"/>
  <c r="AE170" i="5"/>
  <c r="AI170" i="5" s="1"/>
  <c r="AJ170" i="5"/>
  <c r="AK170" i="5" s="1"/>
  <c r="AB170" i="5"/>
  <c r="AJ246" i="5"/>
  <c r="AK246" i="5" s="1"/>
  <c r="AB246" i="5"/>
  <c r="AE246" i="5" s="1"/>
  <c r="AI246" i="5" s="1"/>
  <c r="AE341" i="5"/>
  <c r="AI341" i="5" s="1"/>
  <c r="AJ341" i="5"/>
  <c r="AK341" i="5" s="1"/>
  <c r="AB341" i="5"/>
  <c r="BF52" i="5"/>
  <c r="BG52" i="5"/>
  <c r="BH52" i="5"/>
  <c r="AX89" i="5"/>
  <c r="AY89" i="5"/>
  <c r="BD126" i="5"/>
  <c r="BB126" i="5"/>
  <c r="BC126" i="5"/>
  <c r="BF83" i="5"/>
  <c r="BG83" i="5"/>
  <c r="BH83" i="5"/>
  <c r="BD102" i="5"/>
  <c r="BC102" i="5"/>
  <c r="BB102" i="5"/>
  <c r="BG138" i="5"/>
  <c r="BH138" i="5"/>
  <c r="BF138" i="5"/>
  <c r="BH147" i="5"/>
  <c r="BG147" i="5"/>
  <c r="BF147" i="5"/>
  <c r="BB169" i="5"/>
  <c r="BD169" i="5"/>
  <c r="BC169" i="5"/>
  <c r="BH40" i="5"/>
  <c r="BG40" i="5"/>
  <c r="AX81" i="5"/>
  <c r="AY81" i="5"/>
  <c r="BC134" i="5"/>
  <c r="BB134" i="5"/>
  <c r="BD134" i="5"/>
  <c r="BB158" i="5"/>
  <c r="BC158" i="5"/>
  <c r="BD158" i="5"/>
  <c r="AX61" i="5"/>
  <c r="AY61" i="5"/>
  <c r="BB61" i="5"/>
  <c r="BD61" i="5"/>
  <c r="BC61" i="5"/>
  <c r="BF63" i="5"/>
  <c r="BH63" i="5"/>
  <c r="BF66" i="5"/>
  <c r="BH66" i="5"/>
  <c r="BG66" i="5"/>
  <c r="AX69" i="5"/>
  <c r="AY69" i="5"/>
  <c r="BB69" i="5"/>
  <c r="BC69" i="5"/>
  <c r="BD69" i="5"/>
  <c r="BC110" i="5"/>
  <c r="BB110" i="5"/>
  <c r="BD110" i="5"/>
  <c r="BG114" i="5"/>
  <c r="BF114" i="5"/>
  <c r="BH114" i="5"/>
  <c r="BF62" i="5"/>
  <c r="BG62" i="5"/>
  <c r="BH62" i="5"/>
  <c r="AX77" i="5"/>
  <c r="AY77" i="5"/>
  <c r="BH106" i="5"/>
  <c r="BG106" i="5"/>
  <c r="BF106" i="5"/>
  <c r="AE204" i="5"/>
  <c r="AI204" i="5" s="1"/>
  <c r="AJ204" i="5"/>
  <c r="AK204" i="5" s="1"/>
  <c r="AB204" i="5"/>
  <c r="BC35" i="5"/>
  <c r="BF580" i="5"/>
  <c r="BG580" i="5"/>
  <c r="BF584" i="5"/>
  <c r="BG584" i="5"/>
  <c r="BF589" i="5"/>
  <c r="BG589" i="5"/>
  <c r="BF71" i="5"/>
  <c r="BG71" i="5"/>
  <c r="BH71" i="5"/>
  <c r="BH20" i="5"/>
  <c r="BG20" i="5"/>
  <c r="BH32" i="5"/>
  <c r="BG32" i="5"/>
  <c r="BB51" i="5"/>
  <c r="BD51" i="5"/>
  <c r="BC51" i="5"/>
  <c r="BG63" i="5"/>
  <c r="AZ85" i="5"/>
  <c r="BF87" i="5"/>
  <c r="BG87" i="5"/>
  <c r="BH87" i="5"/>
  <c r="BD142" i="5"/>
  <c r="BC142" i="5"/>
  <c r="BB142" i="5"/>
  <c r="BH179" i="5"/>
  <c r="BG179" i="5"/>
  <c r="BF179" i="5"/>
  <c r="AE192" i="5"/>
  <c r="AI192" i="5" s="1"/>
  <c r="AJ192" i="5"/>
  <c r="AK192" i="5" s="1"/>
  <c r="AB192" i="5"/>
  <c r="AE387" i="5"/>
  <c r="AI387" i="5" s="1"/>
  <c r="AJ387" i="5"/>
  <c r="AK387" i="5" s="1"/>
  <c r="AB387" i="5"/>
  <c r="BG13" i="5"/>
  <c r="BG17" i="5"/>
  <c r="BG21" i="5"/>
  <c r="BC36" i="5"/>
  <c r="BG41" i="5"/>
  <c r="BH46" i="5"/>
  <c r="BG49" i="5"/>
  <c r="BH55" i="5"/>
  <c r="BD57" i="5"/>
  <c r="BH58" i="5"/>
  <c r="AY59" i="5"/>
  <c r="BD60" i="5"/>
  <c r="AZ63" i="5"/>
  <c r="BD64" i="5"/>
  <c r="AZ67" i="5"/>
  <c r="BD68" i="5"/>
  <c r="AZ71" i="5"/>
  <c r="BD72" i="5"/>
  <c r="AZ75" i="5"/>
  <c r="BD76" i="5"/>
  <c r="AZ79" i="5"/>
  <c r="BD80" i="5"/>
  <c r="AZ83" i="5"/>
  <c r="BD84" i="5"/>
  <c r="AZ87" i="5"/>
  <c r="BD88" i="5"/>
  <c r="AZ91" i="5"/>
  <c r="BC92" i="5"/>
  <c r="BD93" i="5"/>
  <c r="BF95" i="5"/>
  <c r="BG96" i="5"/>
  <c r="BH97" i="5"/>
  <c r="BB99" i="5"/>
  <c r="BC100" i="5"/>
  <c r="BD101" i="5"/>
  <c r="BF103" i="5"/>
  <c r="BG104" i="5"/>
  <c r="BH105" i="5"/>
  <c r="BB107" i="5"/>
  <c r="BC108" i="5"/>
  <c r="BD109" i="5"/>
  <c r="BF111" i="5"/>
  <c r="BG112" i="5"/>
  <c r="BH113" i="5"/>
  <c r="BB115" i="5"/>
  <c r="BC116" i="5"/>
  <c r="BD117" i="5"/>
  <c r="BF119" i="5"/>
  <c r="BG120" i="5"/>
  <c r="BH121" i="5"/>
  <c r="BB123" i="5"/>
  <c r="BC124" i="5"/>
  <c r="BD125" i="5"/>
  <c r="BF127" i="5"/>
  <c r="BG128" i="5"/>
  <c r="BH129" i="5"/>
  <c r="BB131" i="5"/>
  <c r="BC132" i="5"/>
  <c r="BD133" i="5"/>
  <c r="BF135" i="5"/>
  <c r="BG136" i="5"/>
  <c r="BH137" i="5"/>
  <c r="BB139" i="5"/>
  <c r="BC140" i="5"/>
  <c r="BD141" i="5"/>
  <c r="BF143" i="5"/>
  <c r="AJ144" i="5"/>
  <c r="AK144" i="5" s="1"/>
  <c r="BD144" i="5"/>
  <c r="AB145" i="5"/>
  <c r="BD145" i="5"/>
  <c r="BG150" i="5"/>
  <c r="BC153" i="5"/>
  <c r="AB157" i="5"/>
  <c r="AE157" i="5" s="1"/>
  <c r="AI157" i="5" s="1"/>
  <c r="BH161" i="5"/>
  <c r="BD163" i="5"/>
  <c r="BB168" i="5"/>
  <c r="BD171" i="5"/>
  <c r="BC171" i="5"/>
  <c r="BB171" i="5"/>
  <c r="AJ173" i="5"/>
  <c r="AK173" i="5" s="1"/>
  <c r="BH177" i="5"/>
  <c r="BD180" i="5"/>
  <c r="AE186" i="5"/>
  <c r="AI186" i="5" s="1"/>
  <c r="AB186" i="5"/>
  <c r="BD186" i="5"/>
  <c r="AJ187" i="5"/>
  <c r="AK187" i="5" s="1"/>
  <c r="AB189" i="5"/>
  <c r="AJ189" i="5"/>
  <c r="AK189" i="5" s="1"/>
  <c r="BC195" i="5"/>
  <c r="BB195" i="5"/>
  <c r="AE198" i="5"/>
  <c r="AI198" i="5" s="1"/>
  <c r="AJ198" i="5"/>
  <c r="AK198" i="5" s="1"/>
  <c r="AB198" i="5"/>
  <c r="BC200" i="5"/>
  <c r="BB200" i="5"/>
  <c r="AJ203" i="5"/>
  <c r="AK203" i="5" s="1"/>
  <c r="AB203" i="5"/>
  <c r="AE203" i="5" s="1"/>
  <c r="AI203" i="5" s="1"/>
  <c r="AJ235" i="5"/>
  <c r="AK235" i="5" s="1"/>
  <c r="AB235" i="5"/>
  <c r="AE235" i="5" s="1"/>
  <c r="AI235" i="5" s="1"/>
  <c r="BD240" i="5"/>
  <c r="BC240" i="5"/>
  <c r="BH244" i="5"/>
  <c r="BG244" i="5"/>
  <c r="BF244" i="5"/>
  <c r="BD245" i="5"/>
  <c r="BC245" i="5"/>
  <c r="BB245" i="5"/>
  <c r="AB250" i="5"/>
  <c r="BF271" i="5"/>
  <c r="BG271" i="5"/>
  <c r="AB293" i="5"/>
  <c r="AE293" i="5" s="1"/>
  <c r="AI293" i="5" s="1"/>
  <c r="AB296" i="5"/>
  <c r="AE296" i="5" s="1"/>
  <c r="AI296" i="5" s="1"/>
  <c r="AE314" i="5"/>
  <c r="AI314" i="5" s="1"/>
  <c r="AJ314" i="5"/>
  <c r="AK314" i="5" s="1"/>
  <c r="AB314" i="5"/>
  <c r="BF596" i="5"/>
  <c r="BG596" i="5"/>
  <c r="AY600" i="5"/>
  <c r="AZ600" i="5"/>
  <c r="AB611" i="5"/>
  <c r="AE611" i="5" s="1"/>
  <c r="AI611" i="5" s="1"/>
  <c r="AJ611" i="5"/>
  <c r="AK611" i="5" s="1"/>
  <c r="BF642" i="5"/>
  <c r="BH642" i="5"/>
  <c r="BB648" i="5"/>
  <c r="BD648" i="5"/>
  <c r="BH680" i="5"/>
  <c r="BG680" i="5"/>
  <c r="BF680" i="5"/>
  <c r="BF740" i="5"/>
  <c r="BH740" i="5"/>
  <c r="BF743" i="5"/>
  <c r="BH743" i="5"/>
  <c r="AX763" i="5"/>
  <c r="AZ763" i="5"/>
  <c r="BH808" i="5"/>
  <c r="BG808" i="5"/>
  <c r="BF808" i="5"/>
  <c r="AJ810" i="5"/>
  <c r="AK810" i="5" s="1"/>
  <c r="AB810" i="5"/>
  <c r="AE810" i="5" s="1"/>
  <c r="AI810" i="5" s="1"/>
  <c r="BD844" i="5"/>
  <c r="BB844" i="5"/>
  <c r="BC844" i="5"/>
  <c r="AB851" i="5"/>
  <c r="AE851" i="5" s="1"/>
  <c r="AI851" i="5" s="1"/>
  <c r="AJ851" i="5"/>
  <c r="AK851" i="5" s="1"/>
  <c r="BD853" i="5"/>
  <c r="BC853" i="5"/>
  <c r="BB853" i="5"/>
  <c r="BF856" i="5"/>
  <c r="BH856" i="5"/>
  <c r="BG856" i="5"/>
  <c r="AB861" i="5"/>
  <c r="AE861" i="5" s="1"/>
  <c r="AI861" i="5" s="1"/>
  <c r="AJ861" i="5"/>
  <c r="AK861" i="5" s="1"/>
  <c r="BH870" i="5"/>
  <c r="BG870" i="5"/>
  <c r="BF870" i="5"/>
  <c r="AB158" i="5"/>
  <c r="AE158" i="5" s="1"/>
  <c r="AI158" i="5" s="1"/>
  <c r="BC184" i="5"/>
  <c r="BB184" i="5"/>
  <c r="BG185" i="5"/>
  <c r="BH185" i="5"/>
  <c r="BF185" i="5"/>
  <c r="BD209" i="5"/>
  <c r="BC209" i="5"/>
  <c r="BB209" i="5"/>
  <c r="AB607" i="5"/>
  <c r="AE607" i="5" s="1"/>
  <c r="AI607" i="5" s="1"/>
  <c r="AJ607" i="5"/>
  <c r="AK607" i="5" s="1"/>
  <c r="BC810" i="5"/>
  <c r="BB810" i="5"/>
  <c r="BD810" i="5"/>
  <c r="BH814" i="5"/>
  <c r="BG814" i="5"/>
  <c r="BF814" i="5"/>
  <c r="BC81" i="5"/>
  <c r="BG82" i="5"/>
  <c r="BC85" i="5"/>
  <c r="BG86" i="5"/>
  <c r="BG90" i="5"/>
  <c r="BB93" i="5"/>
  <c r="BB133" i="5"/>
  <c r="AE146" i="5"/>
  <c r="AI146" i="5" s="1"/>
  <c r="AJ146" i="5"/>
  <c r="AK146" i="5" s="1"/>
  <c r="AJ267" i="5"/>
  <c r="AK267" i="5" s="1"/>
  <c r="AB267" i="5"/>
  <c r="AJ323" i="5"/>
  <c r="AK323" i="5" s="1"/>
  <c r="AB323" i="5"/>
  <c r="AE323" i="5" s="1"/>
  <c r="AI323" i="5" s="1"/>
  <c r="BD697" i="5"/>
  <c r="BC697" i="5"/>
  <c r="BB697" i="5"/>
  <c r="BG7" i="5"/>
  <c r="BB8" i="5"/>
  <c r="AP11" i="5"/>
  <c r="BG35" i="5"/>
  <c r="BC60" i="5"/>
  <c r="BC68" i="5"/>
  <c r="BD73" i="5"/>
  <c r="BH74" i="5"/>
  <c r="BD77" i="5"/>
  <c r="BH78" i="5"/>
  <c r="BD81" i="5"/>
  <c r="BH82" i="5"/>
  <c r="BD85" i="5"/>
  <c r="BH86" i="5"/>
  <c r="BD89" i="5"/>
  <c r="BH90" i="5"/>
  <c r="BB92" i="5"/>
  <c r="BG97" i="5"/>
  <c r="BB100" i="5"/>
  <c r="BC101" i="5"/>
  <c r="BF112" i="5"/>
  <c r="BG113" i="5"/>
  <c r="BG121" i="5"/>
  <c r="BF128" i="5"/>
  <c r="BG129" i="5"/>
  <c r="BC144" i="5"/>
  <c r="AJ149" i="5"/>
  <c r="AK149" i="5" s="1"/>
  <c r="AB149" i="5"/>
  <c r="AJ158" i="5"/>
  <c r="AK158" i="5" s="1"/>
  <c r="BD160" i="5"/>
  <c r="BC160" i="5"/>
  <c r="BB160" i="5"/>
  <c r="BG161" i="5"/>
  <c r="BG177" i="5"/>
  <c r="BH178" i="5"/>
  <c r="BG178" i="5"/>
  <c r="BC193" i="5"/>
  <c r="BD193" i="5"/>
  <c r="BD225" i="5"/>
  <c r="BC225" i="5"/>
  <c r="BB225" i="5"/>
  <c r="BH265" i="5"/>
  <c r="BG265" i="5"/>
  <c r="BF265" i="5"/>
  <c r="BG274" i="5"/>
  <c r="AE330" i="5"/>
  <c r="AI330" i="5" s="1"/>
  <c r="AJ330" i="5"/>
  <c r="AK330" i="5" s="1"/>
  <c r="BH691" i="5"/>
  <c r="BG691" i="5"/>
  <c r="BF691" i="5"/>
  <c r="BH861" i="5"/>
  <c r="BG861" i="5"/>
  <c r="BF861" i="5"/>
  <c r="AE6" i="5"/>
  <c r="AI6" i="5" s="1"/>
  <c r="BH6" i="5"/>
  <c r="BH7" i="5"/>
  <c r="BC8" i="5"/>
  <c r="BG26" i="5"/>
  <c r="BG30" i="5"/>
  <c r="BG33" i="5"/>
  <c r="BH41" i="5"/>
  <c r="BG44" i="5"/>
  <c r="BH49" i="5"/>
  <c r="BG51" i="5"/>
  <c r="BC53" i="5"/>
  <c r="BG54" i="5"/>
  <c r="BC56" i="5"/>
  <c r="BG65" i="5"/>
  <c r="BG69" i="5"/>
  <c r="BG73" i="5"/>
  <c r="BG77" i="5"/>
  <c r="BG81" i="5"/>
  <c r="BG85" i="5"/>
  <c r="BG89" i="5"/>
  <c r="BG95" i="5"/>
  <c r="BH96" i="5"/>
  <c r="BB98" i="5"/>
  <c r="BC99" i="5"/>
  <c r="BF102" i="5"/>
  <c r="BG103" i="5"/>
  <c r="BH104" i="5"/>
  <c r="BB106" i="5"/>
  <c r="BC107" i="5"/>
  <c r="BD108" i="5"/>
  <c r="BG111" i="5"/>
  <c r="BB114" i="5"/>
  <c r="BC115" i="5"/>
  <c r="BD116" i="5"/>
  <c r="BF118" i="5"/>
  <c r="BG119" i="5"/>
  <c r="BH120" i="5"/>
  <c r="BB122" i="5"/>
  <c r="BC123" i="5"/>
  <c r="BD124" i="5"/>
  <c r="BF126" i="5"/>
  <c r="BG127" i="5"/>
  <c r="BB130" i="5"/>
  <c r="BC131" i="5"/>
  <c r="BD132" i="5"/>
  <c r="BF134" i="5"/>
  <c r="BG135" i="5"/>
  <c r="BH136" i="5"/>
  <c r="BB138" i="5"/>
  <c r="BC139" i="5"/>
  <c r="BD140" i="5"/>
  <c r="BF142" i="5"/>
  <c r="BG143" i="5"/>
  <c r="BH150" i="5"/>
  <c r="BD153" i="5"/>
  <c r="BH157" i="5"/>
  <c r="BG157" i="5"/>
  <c r="AE160" i="5"/>
  <c r="AI160" i="5" s="1"/>
  <c r="AJ160" i="5"/>
  <c r="AK160" i="5" s="1"/>
  <c r="AB160" i="5"/>
  <c r="BF160" i="5"/>
  <c r="BH163" i="5"/>
  <c r="BG163" i="5"/>
  <c r="BF163" i="5"/>
  <c r="AB168" i="5"/>
  <c r="AE168" i="5" s="1"/>
  <c r="AI168" i="5" s="1"/>
  <c r="BD168" i="5"/>
  <c r="AE176" i="5"/>
  <c r="AI176" i="5" s="1"/>
  <c r="AJ176" i="5"/>
  <c r="AK176" i="5" s="1"/>
  <c r="AB176" i="5"/>
  <c r="BF176" i="5"/>
  <c r="BD188" i="5"/>
  <c r="BB188" i="5"/>
  <c r="BC188" i="5"/>
  <c r="AJ191" i="5"/>
  <c r="AK191" i="5" s="1"/>
  <c r="BH191" i="5"/>
  <c r="BF191" i="5"/>
  <c r="BG191" i="5"/>
  <c r="BD195" i="5"/>
  <c r="BD200" i="5"/>
  <c r="BH201" i="5"/>
  <c r="BG201" i="5"/>
  <c r="BF201" i="5"/>
  <c r="AE208" i="5"/>
  <c r="AI208" i="5" s="1"/>
  <c r="AJ208" i="5"/>
  <c r="AK208" i="5" s="1"/>
  <c r="BH233" i="5"/>
  <c r="BG233" i="5"/>
  <c r="BB240" i="5"/>
  <c r="BH243" i="5"/>
  <c r="BG243" i="5"/>
  <c r="BD263" i="5"/>
  <c r="BC263" i="5"/>
  <c r="BB263" i="5"/>
  <c r="BD266" i="5"/>
  <c r="BC266" i="5"/>
  <c r="BB266" i="5"/>
  <c r="AX521" i="5"/>
  <c r="BB638" i="5"/>
  <c r="BD638" i="5"/>
  <c r="AB641" i="5"/>
  <c r="AE641" i="5" s="1"/>
  <c r="AI641" i="5" s="1"/>
  <c r="BB649" i="5"/>
  <c r="BD649" i="5"/>
  <c r="BH152" i="5"/>
  <c r="BG152" i="5"/>
  <c r="BF152" i="5"/>
  <c r="AJ181" i="5"/>
  <c r="AK181" i="5" s="1"/>
  <c r="AB181" i="5"/>
  <c r="AE181" i="5" s="1"/>
  <c r="AI181" i="5" s="1"/>
  <c r="BH217" i="5"/>
  <c r="BG217" i="5"/>
  <c r="AJ350" i="5"/>
  <c r="AK350" i="5" s="1"/>
  <c r="AB350" i="5"/>
  <c r="AE350" i="5" s="1"/>
  <c r="AI350" i="5" s="1"/>
  <c r="BB563" i="5"/>
  <c r="BC563" i="5"/>
  <c r="AQ10" i="5"/>
  <c r="BC89" i="5"/>
  <c r="BF105" i="5"/>
  <c r="BB117" i="5"/>
  <c r="BB125" i="5"/>
  <c r="BB141" i="5"/>
  <c r="AB213" i="5"/>
  <c r="AE213" i="5" s="1"/>
  <c r="AI213" i="5" s="1"/>
  <c r="BH216" i="5"/>
  <c r="BG216" i="5"/>
  <c r="BD257" i="5"/>
  <c r="BC257" i="5"/>
  <c r="AJ316" i="5"/>
  <c r="AK316" i="5" s="1"/>
  <c r="AB316" i="5"/>
  <c r="AE316" i="5" s="1"/>
  <c r="AI316" i="5" s="1"/>
  <c r="AJ353" i="5"/>
  <c r="AK353" i="5" s="1"/>
  <c r="AB353" i="5"/>
  <c r="AE353" i="5" s="1"/>
  <c r="AI353" i="5" s="1"/>
  <c r="BG29" i="5"/>
  <c r="BC57" i="5"/>
  <c r="BC64" i="5"/>
  <c r="BC80" i="5"/>
  <c r="BC84" i="5"/>
  <c r="BC109" i="5"/>
  <c r="BG137" i="5"/>
  <c r="AB146" i="5"/>
  <c r="BH146" i="5"/>
  <c r="BG146" i="5"/>
  <c r="AE154" i="5"/>
  <c r="AI154" i="5" s="1"/>
  <c r="AJ154" i="5"/>
  <c r="AK154" i="5" s="1"/>
  <c r="BD176" i="5"/>
  <c r="BC176" i="5"/>
  <c r="BB176" i="5"/>
  <c r="BH189" i="5"/>
  <c r="BG189" i="5"/>
  <c r="BF189" i="5"/>
  <c r="BH194" i="5"/>
  <c r="BG194" i="5"/>
  <c r="BF194" i="5"/>
  <c r="AU10" i="5"/>
  <c r="BD165" i="5"/>
  <c r="BC165" i="5"/>
  <c r="BH168" i="5"/>
  <c r="BG168" i="5"/>
  <c r="BF168" i="5"/>
  <c r="AJ225" i="5"/>
  <c r="AK225" i="5" s="1"/>
  <c r="AB225" i="5"/>
  <c r="AE225" i="5" s="1"/>
  <c r="AI225" i="5" s="1"/>
  <c r="BD231" i="5"/>
  <c r="BC231" i="5"/>
  <c r="BB231" i="5"/>
  <c r="BH232" i="5"/>
  <c r="BG232" i="5"/>
  <c r="BD236" i="5"/>
  <c r="BC236" i="5"/>
  <c r="BB236" i="5"/>
  <c r="AJ240" i="5"/>
  <c r="AK240" i="5" s="1"/>
  <c r="AB240" i="5"/>
  <c r="AE240" i="5" s="1"/>
  <c r="AI240" i="5" s="1"/>
  <c r="BD251" i="5"/>
  <c r="BC251" i="5"/>
  <c r="BB251" i="5"/>
  <c r="AE268" i="5"/>
  <c r="AI268" i="5" s="1"/>
  <c r="AJ268" i="5"/>
  <c r="AK268" i="5" s="1"/>
  <c r="AB268" i="5"/>
  <c r="BF272" i="5"/>
  <c r="BG272" i="5"/>
  <c r="BF284" i="5"/>
  <c r="BG284" i="5"/>
  <c r="AE309" i="5"/>
  <c r="AI309" i="5" s="1"/>
  <c r="AJ309" i="5"/>
  <c r="AK309" i="5" s="1"/>
  <c r="AB309" i="5"/>
  <c r="AE312" i="5"/>
  <c r="AI312" i="5" s="1"/>
  <c r="AJ312" i="5"/>
  <c r="AK312" i="5" s="1"/>
  <c r="AE334" i="5"/>
  <c r="AI334" i="5" s="1"/>
  <c r="AJ334" i="5"/>
  <c r="AK334" i="5" s="1"/>
  <c r="AB334" i="5"/>
  <c r="AE355" i="5"/>
  <c r="AI355" i="5" s="1"/>
  <c r="AJ355" i="5"/>
  <c r="AK355" i="5" s="1"/>
  <c r="AB355" i="5"/>
  <c r="BB566" i="5"/>
  <c r="BC566" i="5"/>
  <c r="BB570" i="5"/>
  <c r="BC570" i="5"/>
  <c r="BF592" i="5"/>
  <c r="BG592" i="5"/>
  <c r="BF633" i="5"/>
  <c r="BH633" i="5"/>
  <c r="BF638" i="5"/>
  <c r="BH638" i="5"/>
  <c r="AE144" i="5"/>
  <c r="AI144" i="5" s="1"/>
  <c r="BD154" i="5"/>
  <c r="BC154" i="5"/>
  <c r="AJ165" i="5"/>
  <c r="AK165" i="5" s="1"/>
  <c r="AB165" i="5"/>
  <c r="AE165" i="5" s="1"/>
  <c r="AI165" i="5" s="1"/>
  <c r="AE230" i="5"/>
  <c r="AI230" i="5" s="1"/>
  <c r="AJ230" i="5"/>
  <c r="AK230" i="5" s="1"/>
  <c r="AE234" i="5"/>
  <c r="AI234" i="5" s="1"/>
  <c r="AJ234" i="5"/>
  <c r="AK234" i="5" s="1"/>
  <c r="AB234" i="5"/>
  <c r="BD252" i="5"/>
  <c r="BC252" i="5"/>
  <c r="BB252" i="5"/>
  <c r="AJ307" i="5"/>
  <c r="AK307" i="5" s="1"/>
  <c r="AB307" i="5"/>
  <c r="AE307" i="5" s="1"/>
  <c r="AI307" i="5" s="1"/>
  <c r="BF576" i="5"/>
  <c r="BG576" i="5"/>
  <c r="BC73" i="5"/>
  <c r="BG74" i="5"/>
  <c r="BC77" i="5"/>
  <c r="BG78" i="5"/>
  <c r="BD184" i="5"/>
  <c r="BC198" i="5"/>
  <c r="BD198" i="5"/>
  <c r="BB198" i="5"/>
  <c r="BD215" i="5"/>
  <c r="BC215" i="5"/>
  <c r="BB215" i="5"/>
  <c r="AB239" i="5"/>
  <c r="BF287" i="5"/>
  <c r="BG287" i="5"/>
  <c r="AY606" i="5"/>
  <c r="AZ606" i="5"/>
  <c r="BC33" i="5"/>
  <c r="BG46" i="5"/>
  <c r="BG55" i="5"/>
  <c r="BG58" i="5"/>
  <c r="BC72" i="5"/>
  <c r="BC76" i="5"/>
  <c r="BC88" i="5"/>
  <c r="BC145" i="5"/>
  <c r="BB163" i="5"/>
  <c r="BH173" i="5"/>
  <c r="BG173" i="5"/>
  <c r="BC180" i="5"/>
  <c r="BB186" i="5"/>
  <c r="BD229" i="5"/>
  <c r="BC229" i="5"/>
  <c r="AJ241" i="5"/>
  <c r="AK241" i="5" s="1"/>
  <c r="AB241" i="5"/>
  <c r="AE250" i="5"/>
  <c r="AI250" i="5" s="1"/>
  <c r="AJ252" i="5"/>
  <c r="AK252" i="5" s="1"/>
  <c r="AB252" i="5"/>
  <c r="AE252" i="5" s="1"/>
  <c r="AI252" i="5" s="1"/>
  <c r="BB257" i="5"/>
  <c r="BG277" i="5"/>
  <c r="BG281" i="5"/>
  <c r="BF288" i="5"/>
  <c r="BG288" i="5"/>
  <c r="AJ357" i="5"/>
  <c r="AK357" i="5" s="1"/>
  <c r="AB357" i="5"/>
  <c r="AE357" i="5" s="1"/>
  <c r="AI357" i="5" s="1"/>
  <c r="BC600" i="5"/>
  <c r="BB600" i="5"/>
  <c r="AJ605" i="5"/>
  <c r="AK605" i="5" s="1"/>
  <c r="AB605" i="5"/>
  <c r="AE605" i="5" s="1"/>
  <c r="AI605" i="5" s="1"/>
  <c r="BB652" i="5"/>
  <c r="BD652" i="5"/>
  <c r="AZ697" i="5"/>
  <c r="AY697" i="5"/>
  <c r="AQ11" i="5"/>
  <c r="AS10" i="5"/>
  <c r="BD170" i="5"/>
  <c r="BC170" i="5"/>
  <c r="AL11" i="5"/>
  <c r="BG24" i="5"/>
  <c r="BG27" i="5"/>
  <c r="BG31" i="5"/>
  <c r="BG42" i="5"/>
  <c r="BH47" i="5"/>
  <c r="BG50" i="5"/>
  <c r="BC52" i="5"/>
  <c r="BH57" i="5"/>
  <c r="BD59" i="5"/>
  <c r="BH60" i="5"/>
  <c r="BC62" i="5"/>
  <c r="BD63" i="5"/>
  <c r="BH64" i="5"/>
  <c r="BC66" i="5"/>
  <c r="BH68" i="5"/>
  <c r="BC70" i="5"/>
  <c r="BD71" i="5"/>
  <c r="BC74" i="5"/>
  <c r="BD75" i="5"/>
  <c r="BH76" i="5"/>
  <c r="BC78" i="5"/>
  <c r="BD79" i="5"/>
  <c r="BH80" i="5"/>
  <c r="BC82" i="5"/>
  <c r="BD83" i="5"/>
  <c r="BC86" i="5"/>
  <c r="BD87" i="5"/>
  <c r="BC90" i="5"/>
  <c r="BD91" i="5"/>
  <c r="AE152" i="5"/>
  <c r="AI152" i="5" s="1"/>
  <c r="BB152" i="5"/>
  <c r="BD155" i="5"/>
  <c r="BC155" i="5"/>
  <c r="BB155" i="5"/>
  <c r="BB165" i="5"/>
  <c r="AJ168" i="5"/>
  <c r="AK168" i="5" s="1"/>
  <c r="BB170" i="5"/>
  <c r="AB174" i="5"/>
  <c r="AE174" i="5" s="1"/>
  <c r="AI174" i="5" s="1"/>
  <c r="BC174" i="5"/>
  <c r="AB175" i="5"/>
  <c r="AE175" i="5" s="1"/>
  <c r="AI175" i="5" s="1"/>
  <c r="BD197" i="5"/>
  <c r="BC197" i="5"/>
  <c r="BB197" i="5"/>
  <c r="BD202" i="5"/>
  <c r="BC202" i="5"/>
  <c r="BB202" i="5"/>
  <c r="BD220" i="5"/>
  <c r="BC220" i="5"/>
  <c r="BB220" i="5"/>
  <c r="BH222" i="5"/>
  <c r="BG222" i="5"/>
  <c r="BF232" i="5"/>
  <c r="BD234" i="5"/>
  <c r="BC234" i="5"/>
  <c r="BB234" i="5"/>
  <c r="AE256" i="5"/>
  <c r="AI256" i="5" s="1"/>
  <c r="AJ256" i="5"/>
  <c r="AK256" i="5" s="1"/>
  <c r="AJ300" i="5"/>
  <c r="AK300" i="5" s="1"/>
  <c r="AB300" i="5"/>
  <c r="AE300" i="5" s="1"/>
  <c r="AI300" i="5" s="1"/>
  <c r="AB303" i="5"/>
  <c r="AE303" i="5" s="1"/>
  <c r="AI303" i="5" s="1"/>
  <c r="AB312" i="5"/>
  <c r="AE325" i="5"/>
  <c r="AI325" i="5" s="1"/>
  <c r="AJ325" i="5"/>
  <c r="AK325" i="5" s="1"/>
  <c r="AB325" i="5"/>
  <c r="BH517" i="5"/>
  <c r="BF517" i="5"/>
  <c r="BG517" i="5"/>
  <c r="BB558" i="5"/>
  <c r="BC558" i="5"/>
  <c r="BB562" i="5"/>
  <c r="BC562" i="5"/>
  <c r="BF570" i="5"/>
  <c r="BG570" i="5"/>
  <c r="BG597" i="5"/>
  <c r="BB598" i="5"/>
  <c r="BC598" i="5"/>
  <c r="BB630" i="5"/>
  <c r="BD630" i="5"/>
  <c r="AJ633" i="5"/>
  <c r="AK633" i="5" s="1"/>
  <c r="AB633" i="5"/>
  <c r="AE633" i="5" s="1"/>
  <c r="AI633" i="5" s="1"/>
  <c r="BF634" i="5"/>
  <c r="BH634" i="5"/>
  <c r="AE148" i="5"/>
  <c r="AI148" i="5" s="1"/>
  <c r="AE164" i="5"/>
  <c r="AI164" i="5" s="1"/>
  <c r="AE180" i="5"/>
  <c r="AI180" i="5" s="1"/>
  <c r="BG187" i="5"/>
  <c r="BF187" i="5"/>
  <c r="BG192" i="5"/>
  <c r="BF192" i="5"/>
  <c r="BH196" i="5"/>
  <c r="BF196" i="5"/>
  <c r="BD199" i="5"/>
  <c r="BB199" i="5"/>
  <c r="AE200" i="5"/>
  <c r="AI200" i="5" s="1"/>
  <c r="AB200" i="5"/>
  <c r="BH223" i="5"/>
  <c r="BG223" i="5"/>
  <c r="BF223" i="5"/>
  <c r="BH228" i="5"/>
  <c r="BG228" i="5"/>
  <c r="BF228" i="5"/>
  <c r="BD230" i="5"/>
  <c r="BC230" i="5"/>
  <c r="AE236" i="5"/>
  <c r="AI236" i="5" s="1"/>
  <c r="AJ236" i="5"/>
  <c r="AK236" i="5" s="1"/>
  <c r="AB236" i="5"/>
  <c r="BD246" i="5"/>
  <c r="BC246" i="5"/>
  <c r="AJ295" i="5"/>
  <c r="AK295" i="5" s="1"/>
  <c r="AB295" i="5"/>
  <c r="AE298" i="5"/>
  <c r="AI298" i="5" s="1"/>
  <c r="AJ298" i="5"/>
  <c r="AK298" i="5" s="1"/>
  <c r="AE328" i="5"/>
  <c r="AI328" i="5" s="1"/>
  <c r="AJ328" i="5"/>
  <c r="AK328" i="5" s="1"/>
  <c r="AE339" i="5"/>
  <c r="AI339" i="5" s="1"/>
  <c r="AJ339" i="5"/>
  <c r="AK339" i="5" s="1"/>
  <c r="AE344" i="5"/>
  <c r="AI344" i="5" s="1"/>
  <c r="AJ344" i="5"/>
  <c r="AK344" i="5" s="1"/>
  <c r="AE366" i="5"/>
  <c r="AI366" i="5" s="1"/>
  <c r="AJ366" i="5"/>
  <c r="AK366" i="5" s="1"/>
  <c r="AB366" i="5"/>
  <c r="AE389" i="5"/>
  <c r="AI389" i="5" s="1"/>
  <c r="AJ389" i="5"/>
  <c r="AK389" i="5" s="1"/>
  <c r="AJ398" i="5"/>
  <c r="AK398" i="5" s="1"/>
  <c r="AB398" i="5"/>
  <c r="AE398" i="5" s="1"/>
  <c r="AI398" i="5" s="1"/>
  <c r="BF588" i="5"/>
  <c r="BG588" i="5"/>
  <c r="BB653" i="5"/>
  <c r="BD653" i="5"/>
  <c r="AY810" i="5"/>
  <c r="AX810" i="5"/>
  <c r="AZ810" i="5"/>
  <c r="AJ827" i="5"/>
  <c r="AK827" i="5" s="1"/>
  <c r="AE827" i="5"/>
  <c r="AI827" i="5" s="1"/>
  <c r="AB827" i="5"/>
  <c r="BH862" i="5"/>
  <c r="BF862" i="5"/>
  <c r="BG862" i="5"/>
  <c r="BF869" i="5"/>
  <c r="BH869" i="5"/>
  <c r="BG869" i="5"/>
  <c r="AE916" i="5"/>
  <c r="AI916" i="5" s="1"/>
  <c r="AB916" i="5"/>
  <c r="AJ916" i="5"/>
  <c r="AK916" i="5" s="1"/>
  <c r="BB921" i="5"/>
  <c r="BD921" i="5"/>
  <c r="BC923" i="5"/>
  <c r="BD923" i="5"/>
  <c r="BB923" i="5"/>
  <c r="BC964" i="5"/>
  <c r="BD964" i="5"/>
  <c r="BH969" i="5"/>
  <c r="BF969" i="5"/>
  <c r="BG969" i="5"/>
  <c r="AE150" i="5"/>
  <c r="AI150" i="5" s="1"/>
  <c r="AE166" i="5"/>
  <c r="AI166" i="5" s="1"/>
  <c r="BH180" i="5"/>
  <c r="BF180" i="5"/>
  <c r="BD183" i="5"/>
  <c r="BB183" i="5"/>
  <c r="AB184" i="5"/>
  <c r="AE184" i="5" s="1"/>
  <c r="AI184" i="5" s="1"/>
  <c r="AE202" i="5"/>
  <c r="AI202" i="5" s="1"/>
  <c r="BH207" i="5"/>
  <c r="BG207" i="5"/>
  <c r="BF207" i="5"/>
  <c r="BH212" i="5"/>
  <c r="BG212" i="5"/>
  <c r="BF212" i="5"/>
  <c r="BD214" i="5"/>
  <c r="BC214" i="5"/>
  <c r="AJ220" i="5"/>
  <c r="AK220" i="5" s="1"/>
  <c r="AB220" i="5"/>
  <c r="AE220" i="5" s="1"/>
  <c r="AI220" i="5" s="1"/>
  <c r="AE224" i="5"/>
  <c r="AI224" i="5" s="1"/>
  <c r="AJ224" i="5"/>
  <c r="AK224" i="5" s="1"/>
  <c r="BD241" i="5"/>
  <c r="BC241" i="5"/>
  <c r="BH255" i="5"/>
  <c r="BG255" i="5"/>
  <c r="BF255" i="5"/>
  <c r="AE266" i="5"/>
  <c r="AI266" i="5" s="1"/>
  <c r="BH270" i="5"/>
  <c r="BG270" i="5"/>
  <c r="AJ318" i="5"/>
  <c r="AK318" i="5" s="1"/>
  <c r="AB318" i="5"/>
  <c r="AE318" i="5" s="1"/>
  <c r="AI318" i="5" s="1"/>
  <c r="AE337" i="5"/>
  <c r="AI337" i="5" s="1"/>
  <c r="AJ337" i="5"/>
  <c r="AK337" i="5" s="1"/>
  <c r="AE351" i="5"/>
  <c r="AI351" i="5" s="1"/>
  <c r="BD518" i="5"/>
  <c r="BC518" i="5"/>
  <c r="BB590" i="5"/>
  <c r="BC590" i="5"/>
  <c r="BB594" i="5"/>
  <c r="BC594" i="5"/>
  <c r="AY612" i="5"/>
  <c r="AZ612" i="5"/>
  <c r="AJ753" i="5"/>
  <c r="AK753" i="5" s="1"/>
  <c r="AB753" i="5"/>
  <c r="AE753" i="5" s="1"/>
  <c r="AI753" i="5" s="1"/>
  <c r="BF760" i="5"/>
  <c r="BH760" i="5"/>
  <c r="AY802" i="5"/>
  <c r="AZ802" i="5"/>
  <c r="AX802" i="5"/>
  <c r="BF158" i="5"/>
  <c r="BB161" i="5"/>
  <c r="AJ188" i="5"/>
  <c r="AK188" i="5" s="1"/>
  <c r="AB188" i="5"/>
  <c r="AE188" i="5" s="1"/>
  <c r="AI188" i="5" s="1"/>
  <c r="AJ193" i="5"/>
  <c r="AK193" i="5" s="1"/>
  <c r="AB193" i="5"/>
  <c r="AE193" i="5" s="1"/>
  <c r="AI193" i="5" s="1"/>
  <c r="BH206" i="5"/>
  <c r="BG206" i="5"/>
  <c r="AJ214" i="5"/>
  <c r="AK214" i="5" s="1"/>
  <c r="BH239" i="5"/>
  <c r="BG239" i="5"/>
  <c r="BF239" i="5"/>
  <c r="BD247" i="5"/>
  <c r="BC247" i="5"/>
  <c r="BB247" i="5"/>
  <c r="BH254" i="5"/>
  <c r="BG254" i="5"/>
  <c r="AJ257" i="5"/>
  <c r="AK257" i="5" s="1"/>
  <c r="AB257" i="5"/>
  <c r="AE257" i="5" s="1"/>
  <c r="AI257" i="5" s="1"/>
  <c r="BD262" i="5"/>
  <c r="BC262" i="5"/>
  <c r="AE302" i="5"/>
  <c r="AI302" i="5" s="1"/>
  <c r="AJ302" i="5"/>
  <c r="AK302" i="5" s="1"/>
  <c r="AB302" i="5"/>
  <c r="AE348" i="5"/>
  <c r="AI348" i="5" s="1"/>
  <c r="AJ348" i="5"/>
  <c r="AK348" i="5" s="1"/>
  <c r="AB348" i="5"/>
  <c r="AE382" i="5"/>
  <c r="AI382" i="5" s="1"/>
  <c r="AJ382" i="5"/>
  <c r="AK382" i="5" s="1"/>
  <c r="BB512" i="5"/>
  <c r="BB518" i="5"/>
  <c r="BF568" i="5"/>
  <c r="BG568" i="5"/>
  <c r="BB578" i="5"/>
  <c r="BC578" i="5"/>
  <c r="BG581" i="5"/>
  <c r="BB582" i="5"/>
  <c r="BC582" i="5"/>
  <c r="BB586" i="5"/>
  <c r="BC586" i="5"/>
  <c r="AY607" i="5"/>
  <c r="AZ607" i="5"/>
  <c r="AJ609" i="5"/>
  <c r="AK609" i="5" s="1"/>
  <c r="AE609" i="5"/>
  <c r="AI609" i="5" s="1"/>
  <c r="AB609" i="5"/>
  <c r="AZ690" i="5"/>
  <c r="AX690" i="5"/>
  <c r="AY690" i="5"/>
  <c r="BH699" i="5"/>
  <c r="BG699" i="5"/>
  <c r="BH702" i="5"/>
  <c r="BG702" i="5"/>
  <c r="BF702" i="5"/>
  <c r="BD706" i="5"/>
  <c r="BB706" i="5"/>
  <c r="BC732" i="5"/>
  <c r="BD732" i="5"/>
  <c r="BB732" i="5"/>
  <c r="AB156" i="5"/>
  <c r="AE156" i="5" s="1"/>
  <c r="AI156" i="5" s="1"/>
  <c r="AE162" i="5"/>
  <c r="AI162" i="5" s="1"/>
  <c r="AB172" i="5"/>
  <c r="AE172" i="5" s="1"/>
  <c r="AI172" i="5" s="1"/>
  <c r="AE178" i="5"/>
  <c r="AI178" i="5" s="1"/>
  <c r="AE182" i="5"/>
  <c r="AI182" i="5" s="1"/>
  <c r="AJ184" i="5"/>
  <c r="AK184" i="5" s="1"/>
  <c r="BG184" i="5"/>
  <c r="AB197" i="5"/>
  <c r="AE197" i="5" s="1"/>
  <c r="AI197" i="5" s="1"/>
  <c r="BD204" i="5"/>
  <c r="BC204" i="5"/>
  <c r="BB204" i="5"/>
  <c r="BF206" i="5"/>
  <c r="AJ209" i="5"/>
  <c r="AK209" i="5" s="1"/>
  <c r="AB209" i="5"/>
  <c r="AE209" i="5" s="1"/>
  <c r="AI209" i="5" s="1"/>
  <c r="BG211" i="5"/>
  <c r="AB214" i="5"/>
  <c r="AE214" i="5" s="1"/>
  <c r="AI214" i="5" s="1"/>
  <c r="AE218" i="5"/>
  <c r="AI218" i="5" s="1"/>
  <c r="BC219" i="5"/>
  <c r="BH238" i="5"/>
  <c r="BG238" i="5"/>
  <c r="AB245" i="5"/>
  <c r="BG248" i="5"/>
  <c r="AB251" i="5"/>
  <c r="AE251" i="5" s="1"/>
  <c r="AI251" i="5" s="1"/>
  <c r="BF254" i="5"/>
  <c r="BH260" i="5"/>
  <c r="BG260" i="5"/>
  <c r="BF260" i="5"/>
  <c r="AE262" i="5"/>
  <c r="AI262" i="5" s="1"/>
  <c r="AJ262" i="5"/>
  <c r="AK262" i="5" s="1"/>
  <c r="BB262" i="5"/>
  <c r="BD268" i="5"/>
  <c r="BC268" i="5"/>
  <c r="BB268" i="5"/>
  <c r="AE305" i="5"/>
  <c r="AI305" i="5" s="1"/>
  <c r="AJ305" i="5"/>
  <c r="AK305" i="5" s="1"/>
  <c r="AE319" i="5"/>
  <c r="AI319" i="5" s="1"/>
  <c r="AE321" i="5"/>
  <c r="AI321" i="5" s="1"/>
  <c r="AJ321" i="5"/>
  <c r="AK321" i="5" s="1"/>
  <c r="AE332" i="5"/>
  <c r="AI332" i="5" s="1"/>
  <c r="AJ332" i="5"/>
  <c r="AK332" i="5" s="1"/>
  <c r="AB332" i="5"/>
  <c r="AB335" i="5"/>
  <c r="AE335" i="5" s="1"/>
  <c r="AI335" i="5" s="1"/>
  <c r="AE346" i="5"/>
  <c r="AI346" i="5" s="1"/>
  <c r="AJ346" i="5"/>
  <c r="AK346" i="5" s="1"/>
  <c r="AE373" i="5"/>
  <c r="AI373" i="5" s="1"/>
  <c r="AJ373" i="5"/>
  <c r="AK373" i="5" s="1"/>
  <c r="AB382" i="5"/>
  <c r="BH512" i="5"/>
  <c r="BG512" i="5"/>
  <c r="AZ525" i="5"/>
  <c r="AX525" i="5"/>
  <c r="BG573" i="5"/>
  <c r="BB574" i="5"/>
  <c r="BC574" i="5"/>
  <c r="BF578" i="5"/>
  <c r="BG578" i="5"/>
  <c r="AY605" i="5"/>
  <c r="AZ605" i="5"/>
  <c r="AY610" i="5"/>
  <c r="AZ610" i="5"/>
  <c r="BF641" i="5"/>
  <c r="BH641" i="5"/>
  <c r="BB642" i="5"/>
  <c r="BD642" i="5"/>
  <c r="AZ694" i="5"/>
  <c r="AX694" i="5"/>
  <c r="BF699" i="5"/>
  <c r="BC706" i="5"/>
  <c r="BD709" i="5"/>
  <c r="BC709" i="5"/>
  <c r="BB709" i="5"/>
  <c r="BF746" i="5"/>
  <c r="BH746" i="5"/>
  <c r="BB749" i="5"/>
  <c r="BD749" i="5"/>
  <c r="AE194" i="5"/>
  <c r="AI194" i="5" s="1"/>
  <c r="AE311" i="5"/>
  <c r="AI311" i="5" s="1"/>
  <c r="AE327" i="5"/>
  <c r="AI327" i="5" s="1"/>
  <c r="AE343" i="5"/>
  <c r="AI343" i="5" s="1"/>
  <c r="AE359" i="5"/>
  <c r="AI359" i="5" s="1"/>
  <c r="AE380" i="5"/>
  <c r="AI380" i="5" s="1"/>
  <c r="AJ380" i="5"/>
  <c r="AK380" i="5" s="1"/>
  <c r="AZ513" i="5"/>
  <c r="AX513" i="5"/>
  <c r="BC604" i="5"/>
  <c r="BD604" i="5"/>
  <c r="BB604" i="5"/>
  <c r="AJ606" i="5"/>
  <c r="AK606" i="5" s="1"/>
  <c r="AE606" i="5"/>
  <c r="AI606" i="5" s="1"/>
  <c r="AY608" i="5"/>
  <c r="AZ608" i="5"/>
  <c r="BF626" i="5"/>
  <c r="BH626" i="5"/>
  <c r="AB634" i="5"/>
  <c r="AE634" i="5" s="1"/>
  <c r="AI634" i="5" s="1"/>
  <c r="AJ634" i="5"/>
  <c r="AK634" i="5" s="1"/>
  <c r="BF635" i="5"/>
  <c r="BH635" i="5"/>
  <c r="AB638" i="5"/>
  <c r="AE638" i="5" s="1"/>
  <c r="AI638" i="5" s="1"/>
  <c r="AJ638" i="5"/>
  <c r="AK638" i="5" s="1"/>
  <c r="AJ648" i="5"/>
  <c r="AK648" i="5" s="1"/>
  <c r="AB648" i="5"/>
  <c r="AE648" i="5" s="1"/>
  <c r="AI648" i="5" s="1"/>
  <c r="BF649" i="5"/>
  <c r="BH649" i="5"/>
  <c r="AJ652" i="5"/>
  <c r="AK652" i="5" s="1"/>
  <c r="AB652" i="5"/>
  <c r="AE652" i="5" s="1"/>
  <c r="AI652" i="5" s="1"/>
  <c r="BD687" i="5"/>
  <c r="BC687" i="5"/>
  <c r="BB687" i="5"/>
  <c r="AJ729" i="5"/>
  <c r="AK729" i="5" s="1"/>
  <c r="AE729" i="5"/>
  <c r="AI729" i="5" s="1"/>
  <c r="BH795" i="5"/>
  <c r="BG795" i="5"/>
  <c r="BF795" i="5"/>
  <c r="AJ798" i="5"/>
  <c r="AK798" i="5" s="1"/>
  <c r="AE798" i="5"/>
  <c r="AI798" i="5" s="1"/>
  <c r="BD798" i="5"/>
  <c r="BC798" i="5"/>
  <c r="BB798" i="5"/>
  <c r="AB842" i="5"/>
  <c r="AE842" i="5" s="1"/>
  <c r="AI842" i="5" s="1"/>
  <c r="AJ842" i="5"/>
  <c r="AK842" i="5" s="1"/>
  <c r="BD957" i="5"/>
  <c r="BB957" i="5"/>
  <c r="AB958" i="5"/>
  <c r="AE958" i="5" s="1"/>
  <c r="AI958" i="5" s="1"/>
  <c r="AJ958" i="5"/>
  <c r="AK958" i="5" s="1"/>
  <c r="AB961" i="5"/>
  <c r="AE961" i="5" s="1"/>
  <c r="AI961" i="5" s="1"/>
  <c r="AJ961" i="5"/>
  <c r="AK961" i="5" s="1"/>
  <c r="AB210" i="5"/>
  <c r="AE210" i="5" s="1"/>
  <c r="AI210" i="5" s="1"/>
  <c r="BB210" i="5"/>
  <c r="BF213" i="5"/>
  <c r="AE216" i="5"/>
  <c r="AI216" i="5" s="1"/>
  <c r="BF218" i="5"/>
  <c r="BB221" i="5"/>
  <c r="AB226" i="5"/>
  <c r="AE226" i="5" s="1"/>
  <c r="AI226" i="5" s="1"/>
  <c r="BB226" i="5"/>
  <c r="BF229" i="5"/>
  <c r="BF234" i="5"/>
  <c r="BB237" i="5"/>
  <c r="AB242" i="5"/>
  <c r="AE242" i="5" s="1"/>
  <c r="AI242" i="5" s="1"/>
  <c r="BF245" i="5"/>
  <c r="AB247" i="5"/>
  <c r="BF250" i="5"/>
  <c r="BB253" i="5"/>
  <c r="AB258" i="5"/>
  <c r="AE258" i="5" s="1"/>
  <c r="AI258" i="5" s="1"/>
  <c r="BB258" i="5"/>
  <c r="BF261" i="5"/>
  <c r="AE264" i="5"/>
  <c r="AI264" i="5" s="1"/>
  <c r="BB269" i="5"/>
  <c r="BG279" i="5"/>
  <c r="BG282" i="5"/>
  <c r="AE304" i="5"/>
  <c r="AI304" i="5" s="1"/>
  <c r="AE306" i="5"/>
  <c r="AI306" i="5" s="1"/>
  <c r="AE313" i="5"/>
  <c r="AI313" i="5" s="1"/>
  <c r="AE320" i="5"/>
  <c r="AI320" i="5" s="1"/>
  <c r="AB327" i="5"/>
  <c r="AE329" i="5"/>
  <c r="AI329" i="5" s="1"/>
  <c r="AE345" i="5"/>
  <c r="AI345" i="5" s="1"/>
  <c r="AE352" i="5"/>
  <c r="AI352" i="5" s="1"/>
  <c r="AE354" i="5"/>
  <c r="AI354" i="5" s="1"/>
  <c r="AJ364" i="5"/>
  <c r="AK364" i="5" s="1"/>
  <c r="AE383" i="5"/>
  <c r="AI383" i="5" s="1"/>
  <c r="AB383" i="5"/>
  <c r="AE396" i="5"/>
  <c r="AI396" i="5" s="1"/>
  <c r="AJ396" i="5"/>
  <c r="AK396" i="5" s="1"/>
  <c r="AY602" i="5"/>
  <c r="AZ602" i="5"/>
  <c r="BC603" i="5"/>
  <c r="BD603" i="5"/>
  <c r="BC608" i="5"/>
  <c r="BD608" i="5"/>
  <c r="BB608" i="5"/>
  <c r="AE610" i="5"/>
  <c r="AI610" i="5" s="1"/>
  <c r="AJ610" i="5"/>
  <c r="AK610" i="5" s="1"/>
  <c r="BF627" i="5"/>
  <c r="BH627" i="5"/>
  <c r="BF631" i="5"/>
  <c r="BH631" i="5"/>
  <c r="AJ649" i="5"/>
  <c r="AK649" i="5" s="1"/>
  <c r="AB649" i="5"/>
  <c r="AE649" i="5" s="1"/>
  <c r="AI649" i="5" s="1"/>
  <c r="BD677" i="5"/>
  <c r="BC677" i="5"/>
  <c r="BB677" i="5"/>
  <c r="BH704" i="5"/>
  <c r="BG704" i="5"/>
  <c r="BF704" i="5"/>
  <c r="BC727" i="5"/>
  <c r="BD727" i="5"/>
  <c r="BB727" i="5"/>
  <c r="BC730" i="5"/>
  <c r="BD730" i="5"/>
  <c r="BB730" i="5"/>
  <c r="AJ823" i="5"/>
  <c r="AK823" i="5" s="1"/>
  <c r="AE823" i="5"/>
  <c r="AI823" i="5" s="1"/>
  <c r="AB823" i="5"/>
  <c r="BD854" i="5"/>
  <c r="BB854" i="5"/>
  <c r="BC854" i="5"/>
  <c r="BC956" i="5"/>
  <c r="BD956" i="5"/>
  <c r="BG181" i="5"/>
  <c r="BG186" i="5"/>
  <c r="BC189" i="5"/>
  <c r="AE190" i="5"/>
  <c r="AI190" i="5" s="1"/>
  <c r="BC194" i="5"/>
  <c r="BG197" i="5"/>
  <c r="BG202" i="5"/>
  <c r="BF203" i="5"/>
  <c r="BC205" i="5"/>
  <c r="AB216" i="5"/>
  <c r="AE222" i="5"/>
  <c r="AI222" i="5" s="1"/>
  <c r="AB232" i="5"/>
  <c r="AE232" i="5" s="1"/>
  <c r="AI232" i="5" s="1"/>
  <c r="AE238" i="5"/>
  <c r="AI238" i="5" s="1"/>
  <c r="BB243" i="5"/>
  <c r="BG245" i="5"/>
  <c r="AB248" i="5"/>
  <c r="AE248" i="5" s="1"/>
  <c r="AI248" i="5" s="1"/>
  <c r="BB248" i="5"/>
  <c r="BG250" i="5"/>
  <c r="BF251" i="5"/>
  <c r="BC253" i="5"/>
  <c r="AE254" i="5"/>
  <c r="AI254" i="5" s="1"/>
  <c r="BF256" i="5"/>
  <c r="BC258" i="5"/>
  <c r="BB259" i="5"/>
  <c r="BG261" i="5"/>
  <c r="AB264" i="5"/>
  <c r="BB264" i="5"/>
  <c r="BG266" i="5"/>
  <c r="BF267" i="5"/>
  <c r="BC269" i="5"/>
  <c r="AE270" i="5"/>
  <c r="AI270" i="5" s="1"/>
  <c r="AB297" i="5"/>
  <c r="AE297" i="5" s="1"/>
  <c r="AI297" i="5" s="1"/>
  <c r="AB304" i="5"/>
  <c r="AB306" i="5"/>
  <c r="AE315" i="5"/>
  <c r="AI315" i="5" s="1"/>
  <c r="AB322" i="5"/>
  <c r="AE322" i="5" s="1"/>
  <c r="AI322" i="5" s="1"/>
  <c r="AE331" i="5"/>
  <c r="AI331" i="5" s="1"/>
  <c r="AB336" i="5"/>
  <c r="AE336" i="5" s="1"/>
  <c r="AI336" i="5" s="1"/>
  <c r="AB338" i="5"/>
  <c r="AE338" i="5" s="1"/>
  <c r="AI338" i="5" s="1"/>
  <c r="AB345" i="5"/>
  <c r="AE347" i="5"/>
  <c r="AI347" i="5" s="1"/>
  <c r="AB352" i="5"/>
  <c r="AB354" i="5"/>
  <c r="AB364" i="5"/>
  <c r="AE364" i="5" s="1"/>
  <c r="AI364" i="5" s="1"/>
  <c r="AE367" i="5"/>
  <c r="AI367" i="5" s="1"/>
  <c r="AB367" i="5"/>
  <c r="AE391" i="5"/>
  <c r="AI391" i="5" s="1"/>
  <c r="AJ391" i="5"/>
  <c r="AK391" i="5" s="1"/>
  <c r="AB391" i="5"/>
  <c r="AB396" i="5"/>
  <c r="AB399" i="5"/>
  <c r="AE399" i="5" s="1"/>
  <c r="AI399" i="5" s="1"/>
  <c r="BD525" i="5"/>
  <c r="BC525" i="5"/>
  <c r="BC560" i="5"/>
  <c r="BF564" i="5"/>
  <c r="BG564" i="5"/>
  <c r="BC587" i="5"/>
  <c r="BC595" i="5"/>
  <c r="AE603" i="5"/>
  <c r="AI603" i="5" s="1"/>
  <c r="BB603" i="5"/>
  <c r="AB610" i="5"/>
  <c r="BB628" i="5"/>
  <c r="BD628" i="5"/>
  <c r="AJ630" i="5"/>
  <c r="AK630" i="5" s="1"/>
  <c r="BB632" i="5"/>
  <c r="BD632" i="5"/>
  <c r="BF645" i="5"/>
  <c r="BH645" i="5"/>
  <c r="BF654" i="5"/>
  <c r="BH654" i="5"/>
  <c r="BD669" i="5"/>
  <c r="BC669" i="5"/>
  <c r="BH712" i="5"/>
  <c r="BG712" i="5"/>
  <c r="BD717" i="5"/>
  <c r="BC717" i="5"/>
  <c r="AJ723" i="5"/>
  <c r="AK723" i="5" s="1"/>
  <c r="AE723" i="5"/>
  <c r="AI723" i="5" s="1"/>
  <c r="AB723" i="5"/>
  <c r="BC724" i="5"/>
  <c r="BD724" i="5"/>
  <c r="BB724" i="5"/>
  <c r="BD838" i="5"/>
  <c r="BB838" i="5"/>
  <c r="BC838" i="5"/>
  <c r="BB956" i="5"/>
  <c r="AB190" i="5"/>
  <c r="AJ194" i="5"/>
  <c r="AK194" i="5" s="1"/>
  <c r="AE196" i="5"/>
  <c r="AI196" i="5" s="1"/>
  <c r="AB206" i="5"/>
  <c r="AE206" i="5" s="1"/>
  <c r="AI206" i="5" s="1"/>
  <c r="AE212" i="5"/>
  <c r="AI212" i="5" s="1"/>
  <c r="AE228" i="5"/>
  <c r="AI228" i="5" s="1"/>
  <c r="AJ242" i="5"/>
  <c r="AK242" i="5" s="1"/>
  <c r="AE244" i="5"/>
  <c r="AI244" i="5" s="1"/>
  <c r="AB254" i="5"/>
  <c r="AJ258" i="5"/>
  <c r="AK258" i="5" s="1"/>
  <c r="AE260" i="5"/>
  <c r="AI260" i="5" s="1"/>
  <c r="AB270" i="5"/>
  <c r="BG283" i="5"/>
  <c r="BG286" i="5"/>
  <c r="AE301" i="5"/>
  <c r="AI301" i="5" s="1"/>
  <c r="AE308" i="5"/>
  <c r="AI308" i="5" s="1"/>
  <c r="AE310" i="5"/>
  <c r="AI310" i="5" s="1"/>
  <c r="AJ311" i="5"/>
  <c r="AK311" i="5" s="1"/>
  <c r="AE317" i="5"/>
  <c r="AI317" i="5" s="1"/>
  <c r="AE324" i="5"/>
  <c r="AI324" i="5" s="1"/>
  <c r="AE326" i="5"/>
  <c r="AI326" i="5" s="1"/>
  <c r="AJ327" i="5"/>
  <c r="AK327" i="5" s="1"/>
  <c r="AE333" i="5"/>
  <c r="AI333" i="5" s="1"/>
  <c r="AE340" i="5"/>
  <c r="AI340" i="5" s="1"/>
  <c r="AE342" i="5"/>
  <c r="AI342" i="5" s="1"/>
  <c r="AE349" i="5"/>
  <c r="AI349" i="5" s="1"/>
  <c r="AE356" i="5"/>
  <c r="AI356" i="5" s="1"/>
  <c r="AE358" i="5"/>
  <c r="AI358" i="5" s="1"/>
  <c r="AE375" i="5"/>
  <c r="AI375" i="5" s="1"/>
  <c r="AJ375" i="5"/>
  <c r="AK375" i="5" s="1"/>
  <c r="AB375" i="5"/>
  <c r="AJ383" i="5"/>
  <c r="AK383" i="5" s="1"/>
  <c r="BH402" i="5"/>
  <c r="BF402" i="5"/>
  <c r="BD514" i="5"/>
  <c r="BC514" i="5"/>
  <c r="BG516" i="5"/>
  <c r="AZ517" i="5"/>
  <c r="AX517" i="5"/>
  <c r="BD520" i="5"/>
  <c r="BB520" i="5"/>
  <c r="BF560" i="5"/>
  <c r="BG560" i="5"/>
  <c r="BC568" i="5"/>
  <c r="BF572" i="5"/>
  <c r="BG572" i="5"/>
  <c r="BC576" i="5"/>
  <c r="BB602" i="5"/>
  <c r="AJ603" i="5"/>
  <c r="AK603" i="5" s="1"/>
  <c r="AZ609" i="5"/>
  <c r="AJ640" i="5"/>
  <c r="AK640" i="5" s="1"/>
  <c r="AB640" i="5"/>
  <c r="AE640" i="5" s="1"/>
  <c r="AI640" i="5" s="1"/>
  <c r="BB641" i="5"/>
  <c r="BD641" i="5"/>
  <c r="BB646" i="5"/>
  <c r="BD646" i="5"/>
  <c r="AJ660" i="5"/>
  <c r="AK660" i="5" s="1"/>
  <c r="AB660" i="5"/>
  <c r="AE660" i="5" s="1"/>
  <c r="AI660" i="5" s="1"/>
  <c r="BH664" i="5"/>
  <c r="BG664" i="5"/>
  <c r="BB669" i="5"/>
  <c r="BD690" i="5"/>
  <c r="BC690" i="5"/>
  <c r="BB690" i="5"/>
  <c r="BD711" i="5"/>
  <c r="BC711" i="5"/>
  <c r="BF712" i="5"/>
  <c r="BB717" i="5"/>
  <c r="BB745" i="5"/>
  <c r="BD745" i="5"/>
  <c r="BF747" i="5"/>
  <c r="BH747" i="5"/>
  <c r="AJ816" i="5"/>
  <c r="AK816" i="5" s="1"/>
  <c r="AE816" i="5"/>
  <c r="AI816" i="5" s="1"/>
  <c r="BH817" i="5"/>
  <c r="BG817" i="5"/>
  <c r="BH818" i="5"/>
  <c r="BG818" i="5"/>
  <c r="BF818" i="5"/>
  <c r="AJ822" i="5"/>
  <c r="AK822" i="5" s="1"/>
  <c r="AB822" i="5"/>
  <c r="AE822" i="5" s="1"/>
  <c r="AI822" i="5" s="1"/>
  <c r="AB845" i="5"/>
  <c r="AJ845" i="5"/>
  <c r="AK845" i="5" s="1"/>
  <c r="AE845" i="5"/>
  <c r="AI845" i="5" s="1"/>
  <c r="AE866" i="5"/>
  <c r="AI866" i="5" s="1"/>
  <c r="AJ866" i="5"/>
  <c r="AK866" i="5" s="1"/>
  <c r="AB866" i="5"/>
  <c r="BF872" i="5"/>
  <c r="BH872" i="5"/>
  <c r="BG872" i="5"/>
  <c r="AB942" i="5"/>
  <c r="AE942" i="5" s="1"/>
  <c r="AI942" i="5" s="1"/>
  <c r="AJ942" i="5"/>
  <c r="AK942" i="5" s="1"/>
  <c r="BH943" i="5"/>
  <c r="BF943" i="5"/>
  <c r="BG943" i="5"/>
  <c r="AB953" i="5"/>
  <c r="AE953" i="5" s="1"/>
  <c r="AI953" i="5" s="1"/>
  <c r="AJ953" i="5"/>
  <c r="AK953" i="5" s="1"/>
  <c r="AE360" i="5"/>
  <c r="AI360" i="5" s="1"/>
  <c r="AE362" i="5"/>
  <c r="AI362" i="5" s="1"/>
  <c r="AE369" i="5"/>
  <c r="AI369" i="5" s="1"/>
  <c r="AE376" i="5"/>
  <c r="AI376" i="5" s="1"/>
  <c r="AE378" i="5"/>
  <c r="AI378" i="5" s="1"/>
  <c r="AE385" i="5"/>
  <c r="AI385" i="5" s="1"/>
  <c r="AE392" i="5"/>
  <c r="AI392" i="5" s="1"/>
  <c r="AE394" i="5"/>
  <c r="AI394" i="5" s="1"/>
  <c r="AE401" i="5"/>
  <c r="AI401" i="5" s="1"/>
  <c r="BG521" i="5"/>
  <c r="BD599" i="5"/>
  <c r="AJ600" i="5"/>
  <c r="AK600" i="5" s="1"/>
  <c r="AJ608" i="5"/>
  <c r="AK608" i="5" s="1"/>
  <c r="BB634" i="5"/>
  <c r="BD634" i="5"/>
  <c r="BF637" i="5"/>
  <c r="BH637" i="5"/>
  <c r="AJ644" i="5"/>
  <c r="AK644" i="5" s="1"/>
  <c r="AB644" i="5"/>
  <c r="AE644" i="5" s="1"/>
  <c r="AI644" i="5" s="1"/>
  <c r="BF651" i="5"/>
  <c r="BH651" i="5"/>
  <c r="BH701" i="5"/>
  <c r="BG701" i="5"/>
  <c r="BF701" i="5"/>
  <c r="BD708" i="5"/>
  <c r="BC708" i="5"/>
  <c r="BB708" i="5"/>
  <c r="BC726" i="5"/>
  <c r="BD726" i="5"/>
  <c r="BB726" i="5"/>
  <c r="AJ732" i="5"/>
  <c r="AK732" i="5" s="1"/>
  <c r="AE732" i="5"/>
  <c r="AI732" i="5" s="1"/>
  <c r="AJ752" i="5"/>
  <c r="AK752" i="5" s="1"/>
  <c r="AB752" i="5"/>
  <c r="AE752" i="5" s="1"/>
  <c r="AI752" i="5" s="1"/>
  <c r="AY797" i="5"/>
  <c r="AZ797" i="5"/>
  <c r="AX797" i="5"/>
  <c r="BD804" i="5"/>
  <c r="BC804" i="5"/>
  <c r="BB804" i="5"/>
  <c r="BD827" i="5"/>
  <c r="BC827" i="5"/>
  <c r="BB827" i="5"/>
  <c r="AB830" i="5"/>
  <c r="AE830" i="5" s="1"/>
  <c r="AI830" i="5" s="1"/>
  <c r="AJ830" i="5"/>
  <c r="AK830" i="5" s="1"/>
  <c r="AE837" i="5"/>
  <c r="AI837" i="5" s="1"/>
  <c r="AJ837" i="5"/>
  <c r="AK837" i="5" s="1"/>
  <c r="AB837" i="5"/>
  <c r="BB861" i="5"/>
  <c r="BC861" i="5"/>
  <c r="BD941" i="5"/>
  <c r="BB941" i="5"/>
  <c r="BC941" i="5"/>
  <c r="AE361" i="5"/>
  <c r="AI361" i="5" s="1"/>
  <c r="AE368" i="5"/>
  <c r="AI368" i="5" s="1"/>
  <c r="AE377" i="5"/>
  <c r="AI377" i="5" s="1"/>
  <c r="AE386" i="5"/>
  <c r="AI386" i="5" s="1"/>
  <c r="AE393" i="5"/>
  <c r="AI393" i="5" s="1"/>
  <c r="AE400" i="5"/>
  <c r="AI400" i="5" s="1"/>
  <c r="AE402" i="5"/>
  <c r="AI402" i="5" s="1"/>
  <c r="AJ628" i="5"/>
  <c r="AK628" i="5" s="1"/>
  <c r="AB628" i="5"/>
  <c r="AE628" i="5" s="1"/>
  <c r="AI628" i="5" s="1"/>
  <c r="BB636" i="5"/>
  <c r="BD636" i="5"/>
  <c r="BF639" i="5"/>
  <c r="BH639" i="5"/>
  <c r="BB650" i="5"/>
  <c r="BD650" i="5"/>
  <c r="BH685" i="5"/>
  <c r="BG685" i="5"/>
  <c r="BH720" i="5"/>
  <c r="BG720" i="5"/>
  <c r="BF720" i="5"/>
  <c r="AJ724" i="5"/>
  <c r="AK724" i="5" s="1"/>
  <c r="AE724" i="5"/>
  <c r="AI724" i="5" s="1"/>
  <c r="AJ727" i="5"/>
  <c r="AK727" i="5" s="1"/>
  <c r="AE727" i="5"/>
  <c r="AI727" i="5" s="1"/>
  <c r="AB727" i="5"/>
  <c r="AX764" i="5"/>
  <c r="AZ764" i="5"/>
  <c r="AZ801" i="5"/>
  <c r="AJ813" i="5"/>
  <c r="AK813" i="5" s="1"/>
  <c r="AE813" i="5"/>
  <c r="AI813" i="5" s="1"/>
  <c r="AB813" i="5"/>
  <c r="BB848" i="5"/>
  <c r="BD848" i="5"/>
  <c r="BG855" i="5"/>
  <c r="BH855" i="5"/>
  <c r="BF855" i="5"/>
  <c r="BC937" i="5"/>
  <c r="BD937" i="5"/>
  <c r="BB937" i="5"/>
  <c r="BD949" i="5"/>
  <c r="BB949" i="5"/>
  <c r="AB950" i="5"/>
  <c r="AE950" i="5" s="1"/>
  <c r="AI950" i="5" s="1"/>
  <c r="AJ950" i="5"/>
  <c r="AK950" i="5" s="1"/>
  <c r="BH950" i="5"/>
  <c r="BF950" i="5"/>
  <c r="BH958" i="5"/>
  <c r="BF958" i="5"/>
  <c r="BG958" i="5"/>
  <c r="AB361" i="5"/>
  <c r="AE363" i="5"/>
  <c r="AI363" i="5" s="1"/>
  <c r="AB370" i="5"/>
  <c r="AE370" i="5" s="1"/>
  <c r="AI370" i="5" s="1"/>
  <c r="AB377" i="5"/>
  <c r="AE379" i="5"/>
  <c r="AI379" i="5" s="1"/>
  <c r="AB384" i="5"/>
  <c r="AE384" i="5" s="1"/>
  <c r="AI384" i="5" s="1"/>
  <c r="AB393" i="5"/>
  <c r="AE395" i="5"/>
  <c r="AI395" i="5" s="1"/>
  <c r="AB400" i="5"/>
  <c r="BC521" i="5"/>
  <c r="BF523" i="5"/>
  <c r="BC561" i="5"/>
  <c r="BG563" i="5"/>
  <c r="BC569" i="5"/>
  <c r="BG571" i="5"/>
  <c r="BC577" i="5"/>
  <c r="BG579" i="5"/>
  <c r="BC585" i="5"/>
  <c r="BG587" i="5"/>
  <c r="BC593" i="5"/>
  <c r="BG595" i="5"/>
  <c r="BB605" i="5"/>
  <c r="AY611" i="5"/>
  <c r="AZ611" i="5"/>
  <c r="AB614" i="5"/>
  <c r="AE614" i="5" s="1"/>
  <c r="AI614" i="5" s="1"/>
  <c r="AJ622" i="5"/>
  <c r="AK622" i="5" s="1"/>
  <c r="AB622" i="5"/>
  <c r="AE622" i="5" s="1"/>
  <c r="AI622" i="5" s="1"/>
  <c r="BD629" i="5"/>
  <c r="AJ632" i="5"/>
  <c r="AK632" i="5" s="1"/>
  <c r="AB632" i="5"/>
  <c r="AE632" i="5" s="1"/>
  <c r="AI632" i="5" s="1"/>
  <c r="BB640" i="5"/>
  <c r="BD640" i="5"/>
  <c r="BF643" i="5"/>
  <c r="BH643" i="5"/>
  <c r="BH646" i="5"/>
  <c r="BF653" i="5"/>
  <c r="BH653" i="5"/>
  <c r="BF682" i="5"/>
  <c r="BF685" i="5"/>
  <c r="AY693" i="5"/>
  <c r="BH718" i="5"/>
  <c r="BF718" i="5"/>
  <c r="AB724" i="5"/>
  <c r="AJ739" i="5"/>
  <c r="AK739" i="5" s="1"/>
  <c r="AB739" i="5"/>
  <c r="AE739" i="5" s="1"/>
  <c r="AI739" i="5" s="1"/>
  <c r="BF744" i="5"/>
  <c r="BH744" i="5"/>
  <c r="BB761" i="5"/>
  <c r="BD761" i="5"/>
  <c r="AZ765" i="5"/>
  <c r="AZ805" i="5"/>
  <c r="BD809" i="5"/>
  <c r="BC809" i="5"/>
  <c r="BB809" i="5"/>
  <c r="AY811" i="5"/>
  <c r="AZ811" i="5"/>
  <c r="AX811" i="5"/>
  <c r="BD812" i="5"/>
  <c r="BB812" i="5"/>
  <c r="AB820" i="5"/>
  <c r="AE820" i="5" s="1"/>
  <c r="AI820" i="5" s="1"/>
  <c r="BH823" i="5"/>
  <c r="BG823" i="5"/>
  <c r="BC848" i="5"/>
  <c r="BH854" i="5"/>
  <c r="BG854" i="5"/>
  <c r="BF854" i="5"/>
  <c r="BG944" i="5"/>
  <c r="BF944" i="5"/>
  <c r="BG947" i="5"/>
  <c r="BF947" i="5"/>
  <c r="BC949" i="5"/>
  <c r="BG950" i="5"/>
  <c r="BH953" i="5"/>
  <c r="BF953" i="5"/>
  <c r="BG953" i="5"/>
  <c r="AB363" i="5"/>
  <c r="AE365" i="5"/>
  <c r="AI365" i="5" s="1"/>
  <c r="AE372" i="5"/>
  <c r="AI372" i="5" s="1"/>
  <c r="AE374" i="5"/>
  <c r="AI374" i="5" s="1"/>
  <c r="AB379" i="5"/>
  <c r="AE381" i="5"/>
  <c r="AI381" i="5" s="1"/>
  <c r="AE388" i="5"/>
  <c r="AI388" i="5" s="1"/>
  <c r="AE390" i="5"/>
  <c r="AI390" i="5" s="1"/>
  <c r="AE397" i="5"/>
  <c r="AI397" i="5" s="1"/>
  <c r="BB402" i="5"/>
  <c r="BC517" i="5"/>
  <c r="BF525" i="5"/>
  <c r="BC564" i="5"/>
  <c r="BC572" i="5"/>
  <c r="BG574" i="5"/>
  <c r="BG582" i="5"/>
  <c r="BC588" i="5"/>
  <c r="BG590" i="5"/>
  <c r="BC596" i="5"/>
  <c r="BD605" i="5"/>
  <c r="BC611" i="5"/>
  <c r="BB611" i="5"/>
  <c r="BB626" i="5"/>
  <c r="BD626" i="5"/>
  <c r="BF629" i="5"/>
  <c r="BH629" i="5"/>
  <c r="AJ636" i="5"/>
  <c r="AK636" i="5" s="1"/>
  <c r="AB636" i="5"/>
  <c r="AE636" i="5" s="1"/>
  <c r="AI636" i="5" s="1"/>
  <c r="AJ642" i="5"/>
  <c r="AK642" i="5" s="1"/>
  <c r="BB644" i="5"/>
  <c r="BD644" i="5"/>
  <c r="BF647" i="5"/>
  <c r="BH647" i="5"/>
  <c r="BB654" i="5"/>
  <c r="BD654" i="5"/>
  <c r="BF656" i="5"/>
  <c r="BH656" i="5"/>
  <c r="AB658" i="5"/>
  <c r="AE658" i="5" s="1"/>
  <c r="AI658" i="5" s="1"/>
  <c r="AJ658" i="5"/>
  <c r="AK658" i="5" s="1"/>
  <c r="BB659" i="5"/>
  <c r="BD659" i="5"/>
  <c r="BG682" i="5"/>
  <c r="BD683" i="5"/>
  <c r="BC683" i="5"/>
  <c r="BB683" i="5"/>
  <c r="BD693" i="5"/>
  <c r="BC693" i="5"/>
  <c r="BB693" i="5"/>
  <c r="BD716" i="5"/>
  <c r="BC716" i="5"/>
  <c r="BB716" i="5"/>
  <c r="BD719" i="5"/>
  <c r="BC719" i="5"/>
  <c r="BC722" i="5"/>
  <c r="BD722" i="5"/>
  <c r="BB722" i="5"/>
  <c r="AJ731" i="5"/>
  <c r="AK731" i="5" s="1"/>
  <c r="AE731" i="5"/>
  <c r="AI731" i="5" s="1"/>
  <c r="AB731" i="5"/>
  <c r="AJ737" i="5"/>
  <c r="AK737" i="5" s="1"/>
  <c r="AB737" i="5"/>
  <c r="AE737" i="5" s="1"/>
  <c r="AI737" i="5" s="1"/>
  <c r="AJ742" i="5"/>
  <c r="AK742" i="5" s="1"/>
  <c r="AB742" i="5"/>
  <c r="AE742" i="5" s="1"/>
  <c r="AI742" i="5" s="1"/>
  <c r="BB743" i="5"/>
  <c r="BD743" i="5"/>
  <c r="BD755" i="5"/>
  <c r="AY799" i="5"/>
  <c r="AZ799" i="5"/>
  <c r="AX799" i="5"/>
  <c r="AB809" i="5"/>
  <c r="AE809" i="5" s="1"/>
  <c r="AI809" i="5" s="1"/>
  <c r="BH830" i="5"/>
  <c r="BF830" i="5"/>
  <c r="BG830" i="5"/>
  <c r="BC847" i="5"/>
  <c r="BD847" i="5"/>
  <c r="BB847" i="5"/>
  <c r="AX924" i="5"/>
  <c r="AZ924" i="5"/>
  <c r="AJ925" i="5"/>
  <c r="AK925" i="5" s="1"/>
  <c r="AB925" i="5"/>
  <c r="AE925" i="5" s="1"/>
  <c r="AI925" i="5" s="1"/>
  <c r="AZ927" i="5"/>
  <c r="AX927" i="5"/>
  <c r="BC934" i="5"/>
  <c r="BB934" i="5"/>
  <c r="BD934" i="5"/>
  <c r="BH944" i="5"/>
  <c r="BH947" i="5"/>
  <c r="BC948" i="5"/>
  <c r="BD948" i="5"/>
  <c r="BB948" i="5"/>
  <c r="AJ616" i="5"/>
  <c r="AK616" i="5" s="1"/>
  <c r="AJ624" i="5"/>
  <c r="AK624" i="5" s="1"/>
  <c r="AJ627" i="5"/>
  <c r="AK627" i="5" s="1"/>
  <c r="AJ631" i="5"/>
  <c r="AK631" i="5" s="1"/>
  <c r="AJ635" i="5"/>
  <c r="AK635" i="5" s="1"/>
  <c r="AJ639" i="5"/>
  <c r="AK639" i="5" s="1"/>
  <c r="AJ643" i="5"/>
  <c r="AK643" i="5" s="1"/>
  <c r="AJ647" i="5"/>
  <c r="AK647" i="5" s="1"/>
  <c r="BF660" i="5"/>
  <c r="BH660" i="5"/>
  <c r="BH684" i="5"/>
  <c r="BG684" i="5"/>
  <c r="BD694" i="5"/>
  <c r="BC694" i="5"/>
  <c r="AJ726" i="5"/>
  <c r="AK726" i="5" s="1"/>
  <c r="AE726" i="5"/>
  <c r="AI726" i="5" s="1"/>
  <c r="BC729" i="5"/>
  <c r="BD729" i="5"/>
  <c r="BB729" i="5"/>
  <c r="AJ734" i="5"/>
  <c r="AK734" i="5" s="1"/>
  <c r="AE734" i="5"/>
  <c r="AI734" i="5" s="1"/>
  <c r="AJ758" i="5"/>
  <c r="AK758" i="5" s="1"/>
  <c r="AB758" i="5"/>
  <c r="AE758" i="5" s="1"/>
  <c r="AI758" i="5" s="1"/>
  <c r="BH820" i="5"/>
  <c r="BG820" i="5"/>
  <c r="BH845" i="5"/>
  <c r="BG845" i="5"/>
  <c r="BF845" i="5"/>
  <c r="BD846" i="5"/>
  <c r="BC846" i="5"/>
  <c r="BB846" i="5"/>
  <c r="AJ849" i="5"/>
  <c r="AK849" i="5" s="1"/>
  <c r="AE849" i="5"/>
  <c r="AI849" i="5" s="1"/>
  <c r="BH864" i="5"/>
  <c r="BG864" i="5"/>
  <c r="BF864" i="5"/>
  <c r="AJ937" i="5"/>
  <c r="AK937" i="5" s="1"/>
  <c r="AB937" i="5"/>
  <c r="AE937" i="5" s="1"/>
  <c r="AI937" i="5" s="1"/>
  <c r="BC990" i="5"/>
  <c r="BD990" i="5"/>
  <c r="BB990" i="5"/>
  <c r="BF995" i="5"/>
  <c r="BH995" i="5"/>
  <c r="BG995" i="5"/>
  <c r="BD665" i="5"/>
  <c r="BC665" i="5"/>
  <c r="BB665" i="5"/>
  <c r="BD700" i="5"/>
  <c r="BC700" i="5"/>
  <c r="BB700" i="5"/>
  <c r="AJ722" i="5"/>
  <c r="AK722" i="5" s="1"/>
  <c r="AE722" i="5"/>
  <c r="AI722" i="5" s="1"/>
  <c r="BC725" i="5"/>
  <c r="BD725" i="5"/>
  <c r="BB725" i="5"/>
  <c r="AJ730" i="5"/>
  <c r="AK730" i="5" s="1"/>
  <c r="BC733" i="5"/>
  <c r="BD733" i="5"/>
  <c r="BB733" i="5"/>
  <c r="BF749" i="5"/>
  <c r="BH749" i="5"/>
  <c r="AJ755" i="5"/>
  <c r="AK755" i="5" s="1"/>
  <c r="AB755" i="5"/>
  <c r="AE755" i="5" s="1"/>
  <c r="AI755" i="5" s="1"/>
  <c r="AJ796" i="5"/>
  <c r="AK796" i="5" s="1"/>
  <c r="BD796" i="5"/>
  <c r="BC796" i="5"/>
  <c r="BB796" i="5"/>
  <c r="AB805" i="5"/>
  <c r="AE805" i="5" s="1"/>
  <c r="AI805" i="5" s="1"/>
  <c r="AJ805" i="5"/>
  <c r="AK805" i="5" s="1"/>
  <c r="AJ806" i="5"/>
  <c r="AK806" i="5" s="1"/>
  <c r="AB806" i="5"/>
  <c r="AE806" i="5" s="1"/>
  <c r="AI806" i="5" s="1"/>
  <c r="BH824" i="5"/>
  <c r="BG824" i="5"/>
  <c r="BD841" i="5"/>
  <c r="BB841" i="5"/>
  <c r="BC841" i="5"/>
  <c r="AE847" i="5"/>
  <c r="AI847" i="5" s="1"/>
  <c r="AJ847" i="5"/>
  <c r="AK847" i="5" s="1"/>
  <c r="AE854" i="5"/>
  <c r="AI854" i="5" s="1"/>
  <c r="AB854" i="5"/>
  <c r="AJ854" i="5"/>
  <c r="AK854" i="5" s="1"/>
  <c r="BD860" i="5"/>
  <c r="BB860" i="5"/>
  <c r="BC860" i="5"/>
  <c r="AE870" i="5"/>
  <c r="AI870" i="5" s="1"/>
  <c r="AB870" i="5"/>
  <c r="AJ870" i="5"/>
  <c r="AK870" i="5" s="1"/>
  <c r="AZ875" i="5"/>
  <c r="AX875" i="5"/>
  <c r="AJ946" i="5"/>
  <c r="AK946" i="5" s="1"/>
  <c r="AB946" i="5"/>
  <c r="AE946" i="5" s="1"/>
  <c r="AI946" i="5" s="1"/>
  <c r="BB655" i="5"/>
  <c r="BD655" i="5"/>
  <c r="AJ659" i="5"/>
  <c r="AK659" i="5" s="1"/>
  <c r="AB659" i="5"/>
  <c r="AE659" i="5" s="1"/>
  <c r="AI659" i="5" s="1"/>
  <c r="BH669" i="5"/>
  <c r="BG669" i="5"/>
  <c r="AY686" i="5"/>
  <c r="BB691" i="5"/>
  <c r="BH695" i="5"/>
  <c r="BG695" i="5"/>
  <c r="AZ698" i="5"/>
  <c r="AX698" i="5"/>
  <c r="BD703" i="5"/>
  <c r="BC703" i="5"/>
  <c r="BH709" i="5"/>
  <c r="BG709" i="5"/>
  <c r="BF709" i="5"/>
  <c r="BH717" i="5"/>
  <c r="BG717" i="5"/>
  <c r="BF717" i="5"/>
  <c r="AB722" i="5"/>
  <c r="AJ725" i="5"/>
  <c r="AK725" i="5" s="1"/>
  <c r="BC728" i="5"/>
  <c r="BD728" i="5"/>
  <c r="BB728" i="5"/>
  <c r="AB730" i="5"/>
  <c r="AE730" i="5" s="1"/>
  <c r="AI730" i="5" s="1"/>
  <c r="AJ733" i="5"/>
  <c r="AK733" i="5" s="1"/>
  <c r="BB742" i="5"/>
  <c r="BD742" i="5"/>
  <c r="AB749" i="5"/>
  <c r="AE749" i="5" s="1"/>
  <c r="AI749" i="5" s="1"/>
  <c r="BH753" i="5"/>
  <c r="AB796" i="5"/>
  <c r="AE796" i="5" s="1"/>
  <c r="AI796" i="5" s="1"/>
  <c r="BB800" i="5"/>
  <c r="AJ801" i="5"/>
  <c r="AK801" i="5" s="1"/>
  <c r="AB801" i="5"/>
  <c r="AE801" i="5" s="1"/>
  <c r="AI801" i="5" s="1"/>
  <c r="BF802" i="5"/>
  <c r="BH803" i="5"/>
  <c r="BG803" i="5"/>
  <c r="BD813" i="5"/>
  <c r="BC813" i="5"/>
  <c r="BB815" i="5"/>
  <c r="BF824" i="5"/>
  <c r="BB826" i="5"/>
  <c r="BD826" i="5"/>
  <c r="BC826" i="5"/>
  <c r="BH838" i="5"/>
  <c r="BG838" i="5"/>
  <c r="BF838" i="5"/>
  <c r="BD843" i="5"/>
  <c r="BC843" i="5"/>
  <c r="AB847" i="5"/>
  <c r="BH867" i="5"/>
  <c r="BG867" i="5"/>
  <c r="BF867" i="5"/>
  <c r="BB878" i="5"/>
  <c r="BC940" i="5"/>
  <c r="BD940" i="5"/>
  <c r="BB940" i="5"/>
  <c r="BB609" i="5"/>
  <c r="BD627" i="5"/>
  <c r="BH628" i="5"/>
  <c r="BD631" i="5"/>
  <c r="BH632" i="5"/>
  <c r="BD635" i="5"/>
  <c r="BH636" i="5"/>
  <c r="BD639" i="5"/>
  <c r="BH640" i="5"/>
  <c r="BD643" i="5"/>
  <c r="BH644" i="5"/>
  <c r="BD647" i="5"/>
  <c r="BH648" i="5"/>
  <c r="BD651" i="5"/>
  <c r="BH652" i="5"/>
  <c r="BF655" i="5"/>
  <c r="BH655" i="5"/>
  <c r="BG661" i="5"/>
  <c r="BD662" i="5"/>
  <c r="BC662" i="5"/>
  <c r="BC666" i="5"/>
  <c r="BC674" i="5"/>
  <c r="BH677" i="5"/>
  <c r="BG677" i="5"/>
  <c r="BF681" i="5"/>
  <c r="BC691" i="5"/>
  <c r="BF695" i="5"/>
  <c r="BB698" i="5"/>
  <c r="BB703" i="5"/>
  <c r="BF707" i="5"/>
  <c r="BF715" i="5"/>
  <c r="BC723" i="5"/>
  <c r="BD723" i="5"/>
  <c r="BB723" i="5"/>
  <c r="AB725" i="5"/>
  <c r="AE725" i="5" s="1"/>
  <c r="AI725" i="5" s="1"/>
  <c r="AJ728" i="5"/>
  <c r="AK728" i="5" s="1"/>
  <c r="AE728" i="5"/>
  <c r="AI728" i="5" s="1"/>
  <c r="BC731" i="5"/>
  <c r="BD731" i="5"/>
  <c r="BB731" i="5"/>
  <c r="AB733" i="5"/>
  <c r="AE733" i="5" s="1"/>
  <c r="AI733" i="5" s="1"/>
  <c r="BD740" i="5"/>
  <c r="BD746" i="5"/>
  <c r="BB758" i="5"/>
  <c r="BD758" i="5"/>
  <c r="BH797" i="5"/>
  <c r="BG797" i="5"/>
  <c r="BF799" i="5"/>
  <c r="BC800" i="5"/>
  <c r="BF803" i="5"/>
  <c r="BB813" i="5"/>
  <c r="BC815" i="5"/>
  <c r="BD830" i="5"/>
  <c r="BC830" i="5"/>
  <c r="BB830" i="5"/>
  <c r="BD836" i="5"/>
  <c r="BC836" i="5"/>
  <c r="BB836" i="5"/>
  <c r="BB843" i="5"/>
  <c r="AJ860" i="5"/>
  <c r="AK860" i="5" s="1"/>
  <c r="AB860" i="5"/>
  <c r="AE860" i="5" s="1"/>
  <c r="AI860" i="5" s="1"/>
  <c r="AY682" i="5"/>
  <c r="AY685" i="5"/>
  <c r="AY803" i="5"/>
  <c r="AZ803" i="5"/>
  <c r="BH821" i="5"/>
  <c r="BG821" i="5"/>
  <c r="BC831" i="5"/>
  <c r="BD831" i="5"/>
  <c r="BB831" i="5"/>
  <c r="BH833" i="5"/>
  <c r="BF833" i="5"/>
  <c r="AB835" i="5"/>
  <c r="AE835" i="5" s="1"/>
  <c r="AI835" i="5" s="1"/>
  <c r="AJ835" i="5"/>
  <c r="AK835" i="5" s="1"/>
  <c r="BH836" i="5"/>
  <c r="BF836" i="5"/>
  <c r="AB838" i="5"/>
  <c r="AE838" i="5" s="1"/>
  <c r="AI838" i="5" s="1"/>
  <c r="AJ838" i="5"/>
  <c r="AK838" i="5" s="1"/>
  <c r="AJ844" i="5"/>
  <c r="AK844" i="5" s="1"/>
  <c r="AE844" i="5"/>
  <c r="AI844" i="5" s="1"/>
  <c r="BH851" i="5"/>
  <c r="BG851" i="5"/>
  <c r="BF851" i="5"/>
  <c r="AB857" i="5"/>
  <c r="AE857" i="5" s="1"/>
  <c r="AI857" i="5" s="1"/>
  <c r="BG871" i="5"/>
  <c r="BH871" i="5"/>
  <c r="AX932" i="5"/>
  <c r="AZ932" i="5"/>
  <c r="AX934" i="5"/>
  <c r="AZ934" i="5"/>
  <c r="BC938" i="5"/>
  <c r="BB938" i="5"/>
  <c r="BC670" i="5"/>
  <c r="BB673" i="5"/>
  <c r="BC678" i="5"/>
  <c r="AY681" i="5"/>
  <c r="BF687" i="5"/>
  <c r="BB696" i="5"/>
  <c r="BF698" i="5"/>
  <c r="BB705" i="5"/>
  <c r="BF706" i="5"/>
  <c r="BB713" i="5"/>
  <c r="BF714" i="5"/>
  <c r="BB721" i="5"/>
  <c r="BH739" i="5"/>
  <c r="BD748" i="5"/>
  <c r="BD751" i="5"/>
  <c r="BH752" i="5"/>
  <c r="BH755" i="5"/>
  <c r="BB801" i="5"/>
  <c r="AX803" i="5"/>
  <c r="AX807" i="5"/>
  <c r="AY808" i="5"/>
  <c r="AZ808" i="5"/>
  <c r="BF810" i="5"/>
  <c r="BH811" i="5"/>
  <c r="BG811" i="5"/>
  <c r="BH815" i="5"/>
  <c r="BG815" i="5"/>
  <c r="BF815" i="5"/>
  <c r="BF821" i="5"/>
  <c r="BB829" i="5"/>
  <c r="BD829" i="5"/>
  <c r="BC829" i="5"/>
  <c r="BG833" i="5"/>
  <c r="BG836" i="5"/>
  <c r="BD837" i="5"/>
  <c r="BC837" i="5"/>
  <c r="AE841" i="5"/>
  <c r="AI841" i="5" s="1"/>
  <c r="AB841" i="5"/>
  <c r="BF842" i="5"/>
  <c r="AB844" i="5"/>
  <c r="BH844" i="5"/>
  <c r="BG844" i="5"/>
  <c r="BF844" i="5"/>
  <c r="AB846" i="5"/>
  <c r="AE846" i="5" s="1"/>
  <c r="AI846" i="5" s="1"/>
  <c r="BB850" i="5"/>
  <c r="AE853" i="5"/>
  <c r="AI853" i="5" s="1"/>
  <c r="AJ853" i="5"/>
  <c r="AK853" i="5" s="1"/>
  <c r="BF857" i="5"/>
  <c r="BF858" i="5"/>
  <c r="BH860" i="5"/>
  <c r="BG860" i="5"/>
  <c r="BB865" i="5"/>
  <c r="BF866" i="5"/>
  <c r="BH866" i="5"/>
  <c r="BF871" i="5"/>
  <c r="BD975" i="5"/>
  <c r="BC975" i="5"/>
  <c r="BB975" i="5"/>
  <c r="BH977" i="5"/>
  <c r="BF977" i="5"/>
  <c r="BG983" i="5"/>
  <c r="BF983" i="5"/>
  <c r="BH983" i="5"/>
  <c r="BG988" i="5"/>
  <c r="BF988" i="5"/>
  <c r="BH988" i="5"/>
  <c r="BD658" i="5"/>
  <c r="BH659" i="5"/>
  <c r="BF668" i="5"/>
  <c r="BC673" i="5"/>
  <c r="BB682" i="5"/>
  <c r="BF683" i="5"/>
  <c r="BB685" i="5"/>
  <c r="BG687" i="5"/>
  <c r="BB692" i="5"/>
  <c r="BF694" i="5"/>
  <c r="BC696" i="5"/>
  <c r="BF697" i="5"/>
  <c r="BG698" i="5"/>
  <c r="BB702" i="5"/>
  <c r="BF703" i="5"/>
  <c r="BC705" i="5"/>
  <c r="BB718" i="5"/>
  <c r="BF719" i="5"/>
  <c r="BD721" i="5"/>
  <c r="BD741" i="5"/>
  <c r="BH742" i="5"/>
  <c r="BH745" i="5"/>
  <c r="BD754" i="5"/>
  <c r="BD757" i="5"/>
  <c r="BH758" i="5"/>
  <c r="BH761" i="5"/>
  <c r="BD802" i="5"/>
  <c r="BC802" i="5"/>
  <c r="AB826" i="5"/>
  <c r="AE826" i="5" s="1"/>
  <c r="AI826" i="5" s="1"/>
  <c r="AJ826" i="5"/>
  <c r="AK826" i="5" s="1"/>
  <c r="AJ831" i="5"/>
  <c r="AK831" i="5" s="1"/>
  <c r="AB831" i="5"/>
  <c r="AE831" i="5" s="1"/>
  <c r="AI831" i="5" s="1"/>
  <c r="BD834" i="5"/>
  <c r="BC834" i="5"/>
  <c r="BB834" i="5"/>
  <c r="BG842" i="5"/>
  <c r="AE850" i="5"/>
  <c r="AI850" i="5" s="1"/>
  <c r="AJ850" i="5"/>
  <c r="AK850" i="5" s="1"/>
  <c r="BC850" i="5"/>
  <c r="AJ857" i="5"/>
  <c r="AK857" i="5" s="1"/>
  <c r="BG858" i="5"/>
  <c r="AE863" i="5"/>
  <c r="AI863" i="5" s="1"/>
  <c r="BF904" i="5"/>
  <c r="BH904" i="5"/>
  <c r="BB905" i="5"/>
  <c r="BD905" i="5"/>
  <c r="BC905" i="5"/>
  <c r="BG927" i="5"/>
  <c r="BH928" i="5"/>
  <c r="BF929" i="5"/>
  <c r="BG977" i="5"/>
  <c r="AY978" i="5"/>
  <c r="BG665" i="5"/>
  <c r="BG668" i="5"/>
  <c r="BG676" i="5"/>
  <c r="BB681" i="5"/>
  <c r="BC682" i="5"/>
  <c r="BG683" i="5"/>
  <c r="BC685" i="5"/>
  <c r="BB688" i="5"/>
  <c r="BF690" i="5"/>
  <c r="BC692" i="5"/>
  <c r="BG694" i="5"/>
  <c r="BG697" i="5"/>
  <c r="BB699" i="5"/>
  <c r="BF700" i="5"/>
  <c r="BB707" i="5"/>
  <c r="BD807" i="5"/>
  <c r="BC807" i="5"/>
  <c r="BD816" i="5"/>
  <c r="BC816" i="5"/>
  <c r="BD823" i="5"/>
  <c r="BC823" i="5"/>
  <c r="BB823" i="5"/>
  <c r="AJ840" i="5"/>
  <c r="AK840" i="5" s="1"/>
  <c r="AE840" i="5"/>
  <c r="AI840" i="5" s="1"/>
  <c r="BF850" i="5"/>
  <c r="BH850" i="5"/>
  <c r="BG850" i="5"/>
  <c r="BD852" i="5"/>
  <c r="BC852" i="5"/>
  <c r="AE869" i="5"/>
  <c r="AI869" i="5" s="1"/>
  <c r="AJ869" i="5"/>
  <c r="AK869" i="5" s="1"/>
  <c r="BD931" i="5"/>
  <c r="BB931" i="5"/>
  <c r="BC931" i="5"/>
  <c r="BD965" i="5"/>
  <c r="BB965" i="5"/>
  <c r="AB966" i="5"/>
  <c r="AE966" i="5" s="1"/>
  <c r="AI966" i="5" s="1"/>
  <c r="AJ966" i="5"/>
  <c r="AK966" i="5" s="1"/>
  <c r="BD978" i="5"/>
  <c r="BB978" i="5"/>
  <c r="BC978" i="5"/>
  <c r="BD828" i="5"/>
  <c r="BB828" i="5"/>
  <c r="BH846" i="5"/>
  <c r="BF846" i="5"/>
  <c r="BH865" i="5"/>
  <c r="BF865" i="5"/>
  <c r="AZ879" i="5"/>
  <c r="AX879" i="5"/>
  <c r="BF907" i="5"/>
  <c r="BH907" i="5"/>
  <c r="BH921" i="5"/>
  <c r="BF921" i="5"/>
  <c r="BG921" i="5"/>
  <c r="AZ926" i="5"/>
  <c r="AJ948" i="5"/>
  <c r="AK948" i="5" s="1"/>
  <c r="AB948" i="5"/>
  <c r="AE948" i="5" s="1"/>
  <c r="AI948" i="5" s="1"/>
  <c r="BG952" i="5"/>
  <c r="BH952" i="5"/>
  <c r="BH961" i="5"/>
  <c r="BF961" i="5"/>
  <c r="BD971" i="5"/>
  <c r="BB971" i="5"/>
  <c r="BH980" i="5"/>
  <c r="BF980" i="5"/>
  <c r="BC987" i="5"/>
  <c r="BB987" i="5"/>
  <c r="BD987" i="5"/>
  <c r="BD989" i="5"/>
  <c r="BB989" i="5"/>
  <c r="BC989" i="5"/>
  <c r="BF991" i="5"/>
  <c r="BH991" i="5"/>
  <c r="AB828" i="5"/>
  <c r="AE828" i="5" s="1"/>
  <c r="AI828" i="5" s="1"/>
  <c r="BC828" i="5"/>
  <c r="BC832" i="5"/>
  <c r="AB834" i="5"/>
  <c r="AE834" i="5" s="1"/>
  <c r="AI834" i="5" s="1"/>
  <c r="BF839" i="5"/>
  <c r="BG840" i="5"/>
  <c r="BG846" i="5"/>
  <c r="BF848" i="5"/>
  <c r="BH849" i="5"/>
  <c r="BF849" i="5"/>
  <c r="BG853" i="5"/>
  <c r="BG865" i="5"/>
  <c r="BH868" i="5"/>
  <c r="BF868" i="5"/>
  <c r="BD873" i="5"/>
  <c r="BB873" i="5"/>
  <c r="BC874" i="5"/>
  <c r="BD876" i="5"/>
  <c r="BC876" i="5"/>
  <c r="BF905" i="5"/>
  <c r="BH905" i="5"/>
  <c r="AE912" i="5"/>
  <c r="AI912" i="5" s="1"/>
  <c r="AJ912" i="5"/>
  <c r="AK912" i="5" s="1"/>
  <c r="AJ914" i="5"/>
  <c r="AK914" i="5" s="1"/>
  <c r="AB914" i="5"/>
  <c r="AE914" i="5" s="1"/>
  <c r="AI914" i="5" s="1"/>
  <c r="AE920" i="5"/>
  <c r="AI920" i="5" s="1"/>
  <c r="AJ920" i="5"/>
  <c r="AK920" i="5" s="1"/>
  <c r="AX922" i="5"/>
  <c r="AZ922" i="5"/>
  <c r="BC926" i="5"/>
  <c r="BD926" i="5"/>
  <c r="AE931" i="5"/>
  <c r="AI931" i="5" s="1"/>
  <c r="AJ931" i="5"/>
  <c r="AK931" i="5" s="1"/>
  <c r="AB931" i="5"/>
  <c r="BF935" i="5"/>
  <c r="BH951" i="5"/>
  <c r="BG951" i="5"/>
  <c r="BF952" i="5"/>
  <c r="BD955" i="5"/>
  <c r="BB955" i="5"/>
  <c r="BG961" i="5"/>
  <c r="BG968" i="5"/>
  <c r="BH968" i="5"/>
  <c r="BF968" i="5"/>
  <c r="BC971" i="5"/>
  <c r="BD979" i="5"/>
  <c r="BB979" i="5"/>
  <c r="BG980" i="5"/>
  <c r="BD981" i="5"/>
  <c r="BB981" i="5"/>
  <c r="BG991" i="5"/>
  <c r="BH852" i="5"/>
  <c r="BF852" i="5"/>
  <c r="BD857" i="5"/>
  <c r="BB857" i="5"/>
  <c r="BD870" i="5"/>
  <c r="BB870" i="5"/>
  <c r="BH879" i="5"/>
  <c r="BF879" i="5"/>
  <c r="BB906" i="5"/>
  <c r="BC906" i="5"/>
  <c r="AE910" i="5"/>
  <c r="AI910" i="5" s="1"/>
  <c r="AJ910" i="5"/>
  <c r="AK910" i="5" s="1"/>
  <c r="AE915" i="5"/>
  <c r="AI915" i="5" s="1"/>
  <c r="AJ915" i="5"/>
  <c r="AK915" i="5" s="1"/>
  <c r="AB915" i="5"/>
  <c r="AE918" i="5"/>
  <c r="AI918" i="5" s="1"/>
  <c r="AJ918" i="5"/>
  <c r="AK918" i="5" s="1"/>
  <c r="AX925" i="5"/>
  <c r="BH936" i="5"/>
  <c r="BF936" i="5"/>
  <c r="BG936" i="5"/>
  <c r="BG960" i="5"/>
  <c r="BH960" i="5"/>
  <c r="BD973" i="5"/>
  <c r="BB973" i="5"/>
  <c r="AB974" i="5"/>
  <c r="AE974" i="5" s="1"/>
  <c r="AI974" i="5" s="1"/>
  <c r="AJ974" i="5"/>
  <c r="AK974" i="5" s="1"/>
  <c r="BC979" i="5"/>
  <c r="BC981" i="5"/>
  <c r="AE867" i="5"/>
  <c r="AI867" i="5" s="1"/>
  <c r="AB867" i="5"/>
  <c r="AE873" i="5"/>
  <c r="AI873" i="5" s="1"/>
  <c r="AB873" i="5"/>
  <c r="BH876" i="5"/>
  <c r="BG876" i="5"/>
  <c r="BC925" i="5"/>
  <c r="BB925" i="5"/>
  <c r="AY939" i="5"/>
  <c r="AZ939" i="5"/>
  <c r="AX939" i="5"/>
  <c r="BC943" i="5"/>
  <c r="BB943" i="5"/>
  <c r="BH945" i="5"/>
  <c r="BF945" i="5"/>
  <c r="BG945" i="5"/>
  <c r="BD946" i="5"/>
  <c r="BB946" i="5"/>
  <c r="BH959" i="5"/>
  <c r="BG959" i="5"/>
  <c r="BD963" i="5"/>
  <c r="BB963" i="5"/>
  <c r="BH967" i="5"/>
  <c r="BG967" i="5"/>
  <c r="BF967" i="5"/>
  <c r="BC972" i="5"/>
  <c r="BD972" i="5"/>
  <c r="BH985" i="5"/>
  <c r="BF985" i="5"/>
  <c r="AE917" i="5"/>
  <c r="AI917" i="5" s="1"/>
  <c r="AE923" i="5"/>
  <c r="AI923" i="5" s="1"/>
  <c r="AJ923" i="5"/>
  <c r="AK923" i="5" s="1"/>
  <c r="AJ956" i="5"/>
  <c r="AK956" i="5" s="1"/>
  <c r="AB956" i="5"/>
  <c r="AE956" i="5" s="1"/>
  <c r="AI956" i="5" s="1"/>
  <c r="AJ964" i="5"/>
  <c r="AK964" i="5" s="1"/>
  <c r="AB964" i="5"/>
  <c r="AE964" i="5" s="1"/>
  <c r="AI964" i="5" s="1"/>
  <c r="BF966" i="5"/>
  <c r="AJ972" i="5"/>
  <c r="AK972" i="5" s="1"/>
  <c r="AB972" i="5"/>
  <c r="AE972" i="5" s="1"/>
  <c r="AI972" i="5" s="1"/>
  <c r="BF974" i="5"/>
  <c r="BF976" i="5"/>
  <c r="BG985" i="5"/>
  <c r="BD977" i="5"/>
  <c r="BC977" i="5"/>
  <c r="BB977" i="5"/>
  <c r="BF906" i="5"/>
  <c r="BH906" i="5"/>
  <c r="BH922" i="5"/>
  <c r="BF922" i="5"/>
  <c r="AY938" i="5"/>
  <c r="AZ938" i="5"/>
  <c r="BC951" i="5"/>
  <c r="BB951" i="5"/>
  <c r="BG955" i="5"/>
  <c r="BF955" i="5"/>
  <c r="BC959" i="5"/>
  <c r="BB959" i="5"/>
  <c r="BG963" i="5"/>
  <c r="BF963" i="5"/>
  <c r="BC967" i="5"/>
  <c r="BB967" i="5"/>
  <c r="BG971" i="5"/>
  <c r="BF971" i="5"/>
  <c r="BF993" i="5"/>
  <c r="BH993" i="5"/>
  <c r="AE911" i="5"/>
  <c r="AI911" i="5" s="1"/>
  <c r="AE919" i="5"/>
  <c r="AI919" i="5" s="1"/>
  <c r="AE927" i="5"/>
  <c r="AI927" i="5" s="1"/>
  <c r="AE935" i="5"/>
  <c r="AI935" i="5" s="1"/>
  <c r="AY977" i="5"/>
  <c r="AE913" i="5"/>
  <c r="AI913" i="5" s="1"/>
  <c r="AE921" i="5"/>
  <c r="AI921" i="5" s="1"/>
  <c r="AE929" i="5"/>
  <c r="AI929" i="5" s="1"/>
  <c r="AL10" i="5"/>
  <c r="BC31" i="5"/>
  <c r="AS11" i="5"/>
  <c r="AR11" i="5"/>
  <c r="AV11" i="5"/>
  <c r="AD11" i="5"/>
  <c r="BC30" i="5"/>
  <c r="Y10" i="5"/>
  <c r="AN26" i="5"/>
  <c r="AN25" i="5"/>
  <c r="AN24" i="5"/>
  <c r="BC18" i="5"/>
  <c r="BC17" i="5"/>
  <c r="AO10" i="5"/>
  <c r="BC29" i="5"/>
  <c r="BC28" i="5"/>
  <c r="BC27" i="5"/>
  <c r="BC26" i="5"/>
  <c r="BC25" i="5"/>
  <c r="BC24" i="5"/>
  <c r="BC23" i="5"/>
  <c r="BC22" i="5"/>
  <c r="BA10" i="5"/>
  <c r="BC21" i="5"/>
  <c r="BC20" i="5"/>
  <c r="BC19" i="5"/>
  <c r="BC16" i="5"/>
  <c r="BC15" i="5"/>
  <c r="BC14" i="5"/>
  <c r="BC13" i="5"/>
  <c r="BC12" i="5"/>
  <c r="AO11" i="5"/>
  <c r="AD10" i="5"/>
  <c r="AZ18" i="5"/>
  <c r="AY18" i="5"/>
  <c r="AX18" i="5"/>
  <c r="AY26" i="5"/>
  <c r="AZ26" i="5"/>
  <c r="AX26" i="5"/>
  <c r="AZ34" i="5"/>
  <c r="AX34" i="5"/>
  <c r="AY34" i="5"/>
  <c r="AX42" i="5"/>
  <c r="AY42" i="5"/>
  <c r="AZ42" i="5"/>
  <c r="AX46" i="5"/>
  <c r="AY46" i="5"/>
  <c r="AZ46" i="5"/>
  <c r="AX50" i="5"/>
  <c r="AY50" i="5"/>
  <c r="AZ50" i="5"/>
  <c r="AZ451" i="5"/>
  <c r="AY451" i="5"/>
  <c r="AX451" i="5"/>
  <c r="AZ467" i="5"/>
  <c r="AY467" i="5"/>
  <c r="AX467" i="5"/>
  <c r="AZ483" i="5"/>
  <c r="AY483" i="5"/>
  <c r="AX483" i="5"/>
  <c r="AZ499" i="5"/>
  <c r="AY499" i="5"/>
  <c r="AX499" i="5"/>
  <c r="AZ6" i="5"/>
  <c r="AY6" i="5"/>
  <c r="AX6" i="5"/>
  <c r="AZ13" i="5"/>
  <c r="AX13" i="5"/>
  <c r="AY13" i="5"/>
  <c r="AZ17" i="5"/>
  <c r="AX17" i="5"/>
  <c r="AY17" i="5"/>
  <c r="AZ21" i="5"/>
  <c r="AX21" i="5"/>
  <c r="AY21" i="5"/>
  <c r="AY25" i="5"/>
  <c r="AZ25" i="5"/>
  <c r="AX25" i="5"/>
  <c r="AZ29" i="5"/>
  <c r="AY29" i="5"/>
  <c r="AX29" i="5"/>
  <c r="AZ33" i="5"/>
  <c r="AX33" i="5"/>
  <c r="AY33" i="5"/>
  <c r="AX41" i="5"/>
  <c r="AY41" i="5"/>
  <c r="AZ41" i="5"/>
  <c r="AX45" i="5"/>
  <c r="AY45" i="5"/>
  <c r="AZ45" i="5"/>
  <c r="AX49" i="5"/>
  <c r="AY49" i="5"/>
  <c r="AZ49" i="5"/>
  <c r="AK12" i="5"/>
  <c r="AY22" i="5"/>
  <c r="AZ22" i="5"/>
  <c r="AX22" i="5"/>
  <c r="AZ30" i="5"/>
  <c r="AY30" i="5"/>
  <c r="AX30" i="5"/>
  <c r="AY7" i="5"/>
  <c r="AX7" i="5"/>
  <c r="AZ7" i="5"/>
  <c r="AX8" i="5"/>
  <c r="AZ8" i="5"/>
  <c r="AY8" i="5"/>
  <c r="AW11" i="5"/>
  <c r="AY12" i="5"/>
  <c r="AZ12" i="5"/>
  <c r="N10" i="5"/>
  <c r="N11" i="5" s="1"/>
  <c r="AW10" i="5"/>
  <c r="AX12" i="5"/>
  <c r="AZ16" i="5"/>
  <c r="AX16" i="5"/>
  <c r="AY16" i="5"/>
  <c r="AZ20" i="5"/>
  <c r="AX20" i="5"/>
  <c r="AY20" i="5"/>
  <c r="AZ24" i="5"/>
  <c r="AX24" i="5"/>
  <c r="AY24" i="5"/>
  <c r="AY28" i="5"/>
  <c r="AZ28" i="5"/>
  <c r="AX28" i="5"/>
  <c r="AY32" i="5"/>
  <c r="AZ32" i="5"/>
  <c r="AX32" i="5"/>
  <c r="AZ36" i="5"/>
  <c r="AY36" i="5"/>
  <c r="AX36" i="5"/>
  <c r="AY40" i="5"/>
  <c r="AZ40" i="5"/>
  <c r="AX40" i="5"/>
  <c r="AX44" i="5"/>
  <c r="AY44" i="5"/>
  <c r="AZ44" i="5"/>
  <c r="AX48" i="5"/>
  <c r="AY48" i="5"/>
  <c r="AZ48" i="5"/>
  <c r="AZ14" i="5"/>
  <c r="AY14" i="5"/>
  <c r="AX14" i="5"/>
  <c r="AY15" i="5"/>
  <c r="AZ15" i="5"/>
  <c r="AX15" i="5"/>
  <c r="AY19" i="5"/>
  <c r="AZ19" i="5"/>
  <c r="AX19" i="5"/>
  <c r="AZ23" i="5"/>
  <c r="AY23" i="5"/>
  <c r="AX23" i="5"/>
  <c r="AZ27" i="5"/>
  <c r="AX27" i="5"/>
  <c r="AY27" i="5"/>
  <c r="AY31" i="5"/>
  <c r="AZ31" i="5"/>
  <c r="AX31" i="5"/>
  <c r="AY35" i="5"/>
  <c r="AZ35" i="5"/>
  <c r="AX35" i="5"/>
  <c r="AX43" i="5"/>
  <c r="AY43" i="5"/>
  <c r="AZ43" i="5"/>
  <c r="AX47" i="5"/>
  <c r="AY47" i="5"/>
  <c r="AZ47" i="5"/>
  <c r="AJ47" i="5"/>
  <c r="AK47" i="5" s="1"/>
  <c r="AJ48" i="5"/>
  <c r="AK48" i="5" s="1"/>
  <c r="AJ50" i="5"/>
  <c r="AK50" i="5" s="1"/>
  <c r="AJ53" i="5"/>
  <c r="AK53" i="5" s="1"/>
  <c r="AJ81" i="5"/>
  <c r="AK81" i="5" s="1"/>
  <c r="AJ85" i="5"/>
  <c r="AK85" i="5" s="1"/>
  <c r="BB273" i="5"/>
  <c r="BD273" i="5"/>
  <c r="BC273" i="5"/>
  <c r="AX277" i="5"/>
  <c r="AY277" i="5"/>
  <c r="AZ277" i="5"/>
  <c r="BB277" i="5"/>
  <c r="BD277" i="5"/>
  <c r="BC277" i="5"/>
  <c r="AY291" i="5"/>
  <c r="AX291" i="5"/>
  <c r="AZ291" i="5"/>
  <c r="AZ301" i="5"/>
  <c r="AY301" i="5"/>
  <c r="AX301" i="5"/>
  <c r="AZ309" i="5"/>
  <c r="AY309" i="5"/>
  <c r="AX309" i="5"/>
  <c r="AZ317" i="5"/>
  <c r="AY317" i="5"/>
  <c r="AX317" i="5"/>
  <c r="AZ324" i="5"/>
  <c r="AY324" i="5"/>
  <c r="AX324" i="5"/>
  <c r="AZ332" i="5"/>
  <c r="AY332" i="5"/>
  <c r="AX332" i="5"/>
  <c r="AZ340" i="5"/>
  <c r="AY340" i="5"/>
  <c r="AX340" i="5"/>
  <c r="AZ348" i="5"/>
  <c r="AY348" i="5"/>
  <c r="AX348" i="5"/>
  <c r="AZ356" i="5"/>
  <c r="AY356" i="5"/>
  <c r="AX356" i="5"/>
  <c r="AZ364" i="5"/>
  <c r="AY364" i="5"/>
  <c r="AX364" i="5"/>
  <c r="AZ372" i="5"/>
  <c r="AY372" i="5"/>
  <c r="AX372" i="5"/>
  <c r="AZ380" i="5"/>
  <c r="AY380" i="5"/>
  <c r="AX380" i="5"/>
  <c r="AZ388" i="5"/>
  <c r="AY388" i="5"/>
  <c r="AX388" i="5"/>
  <c r="AZ396" i="5"/>
  <c r="AY396" i="5"/>
  <c r="AX396" i="5"/>
  <c r="AZ459" i="5"/>
  <c r="AY459" i="5"/>
  <c r="AX459" i="5"/>
  <c r="AZ464" i="5"/>
  <c r="AY464" i="5"/>
  <c r="AX464" i="5"/>
  <c r="AZ489" i="5"/>
  <c r="AY489" i="5"/>
  <c r="AX489" i="5"/>
  <c r="AZ495" i="5"/>
  <c r="AY495" i="5"/>
  <c r="AX495" i="5"/>
  <c r="AX5" i="5"/>
  <c r="BB5" i="5"/>
  <c r="AB8" i="5"/>
  <c r="AJ8" i="5"/>
  <c r="AJ5" i="5"/>
  <c r="AK5" i="5" s="1"/>
  <c r="AY5" i="5"/>
  <c r="BC5" i="5"/>
  <c r="BB6" i="5"/>
  <c r="BF6" i="5"/>
  <c r="BH5" i="5"/>
  <c r="AB6" i="5"/>
  <c r="AR10" i="5"/>
  <c r="AV10" i="5"/>
  <c r="BB12" i="5"/>
  <c r="BF12" i="5"/>
  <c r="BB13" i="5"/>
  <c r="BF13" i="5"/>
  <c r="BB14" i="5"/>
  <c r="BF14" i="5"/>
  <c r="BB15" i="5"/>
  <c r="BF15" i="5"/>
  <c r="BB16" i="5"/>
  <c r="BF16" i="5"/>
  <c r="BB17" i="5"/>
  <c r="BF17" i="5"/>
  <c r="BB18" i="5"/>
  <c r="BF18" i="5"/>
  <c r="BB19" i="5"/>
  <c r="BF19" i="5"/>
  <c r="BB20" i="5"/>
  <c r="BF20" i="5"/>
  <c r="BB21" i="5"/>
  <c r="BF21" i="5"/>
  <c r="BB22" i="5"/>
  <c r="BF22" i="5"/>
  <c r="BB23" i="5"/>
  <c r="BF23" i="5"/>
  <c r="BB24" i="5"/>
  <c r="BF24" i="5"/>
  <c r="BB25" i="5"/>
  <c r="BF25" i="5"/>
  <c r="BB26" i="5"/>
  <c r="BF26" i="5"/>
  <c r="BB27" i="5"/>
  <c r="BF27" i="5"/>
  <c r="BB28" i="5"/>
  <c r="BF28" i="5"/>
  <c r="BB29" i="5"/>
  <c r="BF29" i="5"/>
  <c r="BB30" i="5"/>
  <c r="BF30" i="5"/>
  <c r="BB31" i="5"/>
  <c r="BF31" i="5"/>
  <c r="BB32" i="5"/>
  <c r="BF32" i="5"/>
  <c r="BB33" i="5"/>
  <c r="BF33" i="5"/>
  <c r="BB34" i="5"/>
  <c r="BF34" i="5"/>
  <c r="BB35" i="5"/>
  <c r="BF35" i="5"/>
  <c r="BB36" i="5"/>
  <c r="BF36" i="5"/>
  <c r="BB40" i="5"/>
  <c r="BF40" i="5"/>
  <c r="AZ52" i="5"/>
  <c r="AZ54" i="5"/>
  <c r="AZ56" i="5"/>
  <c r="AZ58" i="5"/>
  <c r="AZ60" i="5"/>
  <c r="AZ62" i="5"/>
  <c r="AZ64" i="5"/>
  <c r="AZ66" i="5"/>
  <c r="AZ68" i="5"/>
  <c r="AZ70" i="5"/>
  <c r="AZ72" i="5"/>
  <c r="AZ74" i="5"/>
  <c r="AZ76" i="5"/>
  <c r="AZ78" i="5"/>
  <c r="AZ80" i="5"/>
  <c r="AZ82" i="5"/>
  <c r="AZ84" i="5"/>
  <c r="AZ86" i="5"/>
  <c r="AZ88" i="5"/>
  <c r="AZ90"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Z142" i="5"/>
  <c r="AX144" i="5"/>
  <c r="AY144" i="5"/>
  <c r="AE145" i="5"/>
  <c r="AI145" i="5" s="1"/>
  <c r="AX146" i="5"/>
  <c r="AY146" i="5"/>
  <c r="AE147" i="5"/>
  <c r="AI147" i="5" s="1"/>
  <c r="AX148" i="5"/>
  <c r="AY148" i="5"/>
  <c r="AE149" i="5"/>
  <c r="AI149" i="5" s="1"/>
  <c r="AX150" i="5"/>
  <c r="AY150" i="5"/>
  <c r="AE151" i="5"/>
  <c r="AI151" i="5" s="1"/>
  <c r="AX152" i="5"/>
  <c r="AY152" i="5"/>
  <c r="AE153" i="5"/>
  <c r="AI153" i="5" s="1"/>
  <c r="AX154" i="5"/>
  <c r="AY154" i="5"/>
  <c r="AE155" i="5"/>
  <c r="AI155" i="5" s="1"/>
  <c r="AX156" i="5"/>
  <c r="AY156" i="5"/>
  <c r="AX158" i="5"/>
  <c r="AY158" i="5"/>
  <c r="AE159" i="5"/>
  <c r="AI159" i="5" s="1"/>
  <c r="AX160" i="5"/>
  <c r="AY160" i="5"/>
  <c r="AE161" i="5"/>
  <c r="AI161" i="5" s="1"/>
  <c r="AX162" i="5"/>
  <c r="AY162" i="5"/>
  <c r="AE163" i="5"/>
  <c r="AI163" i="5" s="1"/>
  <c r="AX164" i="5"/>
  <c r="AY164" i="5"/>
  <c r="AX166" i="5"/>
  <c r="AY166" i="5"/>
  <c r="AE167" i="5"/>
  <c r="AI167" i="5" s="1"/>
  <c r="AX168" i="5"/>
  <c r="AY168" i="5"/>
  <c r="AE169" i="5"/>
  <c r="AI169" i="5" s="1"/>
  <c r="AX170" i="5"/>
  <c r="AY170" i="5"/>
  <c r="AE171" i="5"/>
  <c r="AI171" i="5" s="1"/>
  <c r="AX172" i="5"/>
  <c r="AY172" i="5"/>
  <c r="AE173" i="5"/>
  <c r="AI173" i="5" s="1"/>
  <c r="AX174" i="5"/>
  <c r="AY174" i="5"/>
  <c r="AX176" i="5"/>
  <c r="AY176" i="5"/>
  <c r="AE177" i="5"/>
  <c r="AI177" i="5" s="1"/>
  <c r="AX178" i="5"/>
  <c r="AY178" i="5"/>
  <c r="AE179" i="5"/>
  <c r="AI179" i="5" s="1"/>
  <c r="AX180" i="5"/>
  <c r="AY180" i="5"/>
  <c r="AX182" i="5"/>
  <c r="AY182" i="5"/>
  <c r="AE183" i="5"/>
  <c r="AI183" i="5" s="1"/>
  <c r="AX184" i="5"/>
  <c r="AY184" i="5"/>
  <c r="AE185" i="5"/>
  <c r="AI185" i="5" s="1"/>
  <c r="AX186" i="5"/>
  <c r="AY186" i="5"/>
  <c r="AE187" i="5"/>
  <c r="AI187" i="5" s="1"/>
  <c r="AX188" i="5"/>
  <c r="AY188" i="5"/>
  <c r="AE189" i="5"/>
  <c r="AI189" i="5" s="1"/>
  <c r="AX190" i="5"/>
  <c r="AY190" i="5"/>
  <c r="AE191" i="5"/>
  <c r="AI191" i="5" s="1"/>
  <c r="AX192" i="5"/>
  <c r="AY192" i="5"/>
  <c r="AX194" i="5"/>
  <c r="AY194" i="5"/>
  <c r="AE195" i="5"/>
  <c r="AI195" i="5" s="1"/>
  <c r="AX196" i="5"/>
  <c r="AY196" i="5"/>
  <c r="AX198" i="5"/>
  <c r="AY198" i="5"/>
  <c r="AE199" i="5"/>
  <c r="AI199" i="5" s="1"/>
  <c r="AX200" i="5"/>
  <c r="AY200" i="5"/>
  <c r="AE201" i="5"/>
  <c r="AI201" i="5" s="1"/>
  <c r="AX202" i="5"/>
  <c r="AY202" i="5"/>
  <c r="AX204" i="5"/>
  <c r="AY204" i="5"/>
  <c r="AE205" i="5"/>
  <c r="AI205" i="5" s="1"/>
  <c r="AX206" i="5"/>
  <c r="AY206" i="5"/>
  <c r="AE207" i="5"/>
  <c r="AI207" i="5" s="1"/>
  <c r="AX208" i="5"/>
  <c r="AY208" i="5"/>
  <c r="AX210" i="5"/>
  <c r="AY210" i="5"/>
  <c r="AE211" i="5"/>
  <c r="AI211" i="5" s="1"/>
  <c r="AX212" i="5"/>
  <c r="AY212" i="5"/>
  <c r="AX214" i="5"/>
  <c r="AY214" i="5"/>
  <c r="AE215" i="5"/>
  <c r="AI215" i="5" s="1"/>
  <c r="AX216" i="5"/>
  <c r="AY216" i="5"/>
  <c r="AE217" i="5"/>
  <c r="AI217" i="5" s="1"/>
  <c r="AX218" i="5"/>
  <c r="AY218" i="5"/>
  <c r="AE219" i="5"/>
  <c r="AI219" i="5" s="1"/>
  <c r="AX220" i="5"/>
  <c r="AY220" i="5"/>
  <c r="AE221" i="5"/>
  <c r="AI221" i="5" s="1"/>
  <c r="AX222" i="5"/>
  <c r="AY222" i="5"/>
  <c r="AE223" i="5"/>
  <c r="AI223" i="5" s="1"/>
  <c r="AX224" i="5"/>
  <c r="AY224" i="5"/>
  <c r="AX226" i="5"/>
  <c r="AY226" i="5"/>
  <c r="AE227" i="5"/>
  <c r="AI227" i="5" s="1"/>
  <c r="AX228" i="5"/>
  <c r="AY228" i="5"/>
  <c r="AE229" i="5"/>
  <c r="AI229" i="5" s="1"/>
  <c r="AX230" i="5"/>
  <c r="AY230" i="5"/>
  <c r="AE231" i="5"/>
  <c r="AI231" i="5" s="1"/>
  <c r="AX232" i="5"/>
  <c r="AY232" i="5"/>
  <c r="AE233" i="5"/>
  <c r="AI233" i="5" s="1"/>
  <c r="AX234" i="5"/>
  <c r="AY234" i="5"/>
  <c r="AX236" i="5"/>
  <c r="AY236" i="5"/>
  <c r="AE237" i="5"/>
  <c r="AI237" i="5" s="1"/>
  <c r="AX238" i="5"/>
  <c r="AY238" i="5"/>
  <c r="AE239" i="5"/>
  <c r="AI239" i="5" s="1"/>
  <c r="AX240" i="5"/>
  <c r="AY240" i="5"/>
  <c r="AE241" i="5"/>
  <c r="AI241" i="5" s="1"/>
  <c r="AX242" i="5"/>
  <c r="AY242" i="5"/>
  <c r="AE243" i="5"/>
  <c r="AI243" i="5" s="1"/>
  <c r="AX244" i="5"/>
  <c r="AY244" i="5"/>
  <c r="AE245" i="5"/>
  <c r="AI245" i="5" s="1"/>
  <c r="AX246" i="5"/>
  <c r="AY246" i="5"/>
  <c r="AE247" i="5"/>
  <c r="AI247" i="5" s="1"/>
  <c r="AX248" i="5"/>
  <c r="AY248" i="5"/>
  <c r="AE249" i="5"/>
  <c r="AI249" i="5" s="1"/>
  <c r="AX250" i="5"/>
  <c r="AY250" i="5"/>
  <c r="AX252" i="5"/>
  <c r="AY252" i="5"/>
  <c r="AE253" i="5"/>
  <c r="AI253" i="5" s="1"/>
  <c r="AX254" i="5"/>
  <c r="AY254" i="5"/>
  <c r="AE255" i="5"/>
  <c r="AI255" i="5" s="1"/>
  <c r="AX256" i="5"/>
  <c r="AY256" i="5"/>
  <c r="AX258" i="5"/>
  <c r="AY258" i="5"/>
  <c r="AE259" i="5"/>
  <c r="AI259" i="5" s="1"/>
  <c r="AX260" i="5"/>
  <c r="AY260" i="5"/>
  <c r="AE261" i="5"/>
  <c r="AI261" i="5" s="1"/>
  <c r="AX262" i="5"/>
  <c r="AY262" i="5"/>
  <c r="AE263" i="5"/>
  <c r="AI263" i="5" s="1"/>
  <c r="AX264" i="5"/>
  <c r="AY264" i="5"/>
  <c r="AE265" i="5"/>
  <c r="AI265" i="5" s="1"/>
  <c r="AX266" i="5"/>
  <c r="AY266" i="5"/>
  <c r="AE267" i="5"/>
  <c r="AI267" i="5" s="1"/>
  <c r="AX268" i="5"/>
  <c r="AY268" i="5"/>
  <c r="AE269" i="5"/>
  <c r="AI269" i="5" s="1"/>
  <c r="AX270" i="5"/>
  <c r="AY270" i="5"/>
  <c r="AE271" i="5"/>
  <c r="AI271" i="5" s="1"/>
  <c r="AB272" i="5"/>
  <c r="AE272" i="5" s="1"/>
  <c r="AI272" i="5" s="1"/>
  <c r="AX274" i="5"/>
  <c r="AY274" i="5"/>
  <c r="AZ274" i="5"/>
  <c r="BB274" i="5"/>
  <c r="BD274" i="5"/>
  <c r="BC274" i="5"/>
  <c r="AB276" i="5"/>
  <c r="AE276" i="5" s="1"/>
  <c r="AI276" i="5" s="1"/>
  <c r="AX278" i="5"/>
  <c r="AY278" i="5"/>
  <c r="AZ278" i="5"/>
  <c r="BB278" i="5"/>
  <c r="BD278" i="5"/>
  <c r="BC278" i="5"/>
  <c r="AB280" i="5"/>
  <c r="AE280" i="5" s="1"/>
  <c r="AI280" i="5" s="1"/>
  <c r="AX282" i="5"/>
  <c r="AY282" i="5"/>
  <c r="AZ282" i="5"/>
  <c r="BB282" i="5"/>
  <c r="BD282" i="5"/>
  <c r="BC282" i="5"/>
  <c r="AB284" i="5"/>
  <c r="AE284" i="5" s="1"/>
  <c r="AI284" i="5" s="1"/>
  <c r="AX286" i="5"/>
  <c r="AY286" i="5"/>
  <c r="AZ286" i="5"/>
  <c r="BB286" i="5"/>
  <c r="BD286" i="5"/>
  <c r="BC286" i="5"/>
  <c r="AB288" i="5"/>
  <c r="AE288" i="5" s="1"/>
  <c r="AI288" i="5" s="1"/>
  <c r="AY290" i="5"/>
  <c r="AX290" i="5"/>
  <c r="AZ290" i="5"/>
  <c r="BC292" i="5"/>
  <c r="BB292" i="5"/>
  <c r="BD292" i="5"/>
  <c r="AY294" i="5"/>
  <c r="AX294" i="5"/>
  <c r="AZ294" i="5"/>
  <c r="BC296" i="5"/>
  <c r="BB296" i="5"/>
  <c r="BD296" i="5"/>
  <c r="BH301" i="5"/>
  <c r="BG301" i="5"/>
  <c r="BF301" i="5"/>
  <c r="BD302" i="5"/>
  <c r="BC302" i="5"/>
  <c r="BB302" i="5"/>
  <c r="AZ303" i="5"/>
  <c r="AY303" i="5"/>
  <c r="AX303" i="5"/>
  <c r="BH309" i="5"/>
  <c r="BG309" i="5"/>
  <c r="BF309" i="5"/>
  <c r="BD310" i="5"/>
  <c r="BC310" i="5"/>
  <c r="BB310" i="5"/>
  <c r="AZ311" i="5"/>
  <c r="AY311" i="5"/>
  <c r="AX311" i="5"/>
  <c r="BH317" i="5"/>
  <c r="BG317" i="5"/>
  <c r="BF317" i="5"/>
  <c r="BD318" i="5"/>
  <c r="BC318" i="5"/>
  <c r="BB318" i="5"/>
  <c r="AZ319" i="5"/>
  <c r="AY319" i="5"/>
  <c r="AX319" i="5"/>
  <c r="BH325" i="5"/>
  <c r="BG325" i="5"/>
  <c r="BF325" i="5"/>
  <c r="BD326" i="5"/>
  <c r="BC326" i="5"/>
  <c r="BB326" i="5"/>
  <c r="AZ327" i="5"/>
  <c r="AY327" i="5"/>
  <c r="AX327" i="5"/>
  <c r="BH333" i="5"/>
  <c r="BG333" i="5"/>
  <c r="BF333" i="5"/>
  <c r="BD334" i="5"/>
  <c r="BC334" i="5"/>
  <c r="BB334" i="5"/>
  <c r="AZ335" i="5"/>
  <c r="AY335" i="5"/>
  <c r="AX335" i="5"/>
  <c r="BH341" i="5"/>
  <c r="BG341" i="5"/>
  <c r="BF341" i="5"/>
  <c r="BD342" i="5"/>
  <c r="BC342" i="5"/>
  <c r="BB342" i="5"/>
  <c r="AZ343" i="5"/>
  <c r="AY343" i="5"/>
  <c r="AX343" i="5"/>
  <c r="BH349" i="5"/>
  <c r="BG349" i="5"/>
  <c r="BF349" i="5"/>
  <c r="BD350" i="5"/>
  <c r="BC350" i="5"/>
  <c r="BB350" i="5"/>
  <c r="AZ351" i="5"/>
  <c r="AY351" i="5"/>
  <c r="AX351" i="5"/>
  <c r="BH357" i="5"/>
  <c r="BG357" i="5"/>
  <c r="BF357" i="5"/>
  <c r="BD358" i="5"/>
  <c r="BC358" i="5"/>
  <c r="BB358" i="5"/>
  <c r="AZ359" i="5"/>
  <c r="AY359" i="5"/>
  <c r="AX359" i="5"/>
  <c r="BH365" i="5"/>
  <c r="BG365" i="5"/>
  <c r="BF365" i="5"/>
  <c r="BD366" i="5"/>
  <c r="BC366" i="5"/>
  <c r="BB366" i="5"/>
  <c r="AZ367" i="5"/>
  <c r="AY367" i="5"/>
  <c r="AX367" i="5"/>
  <c r="BH373" i="5"/>
  <c r="BG373" i="5"/>
  <c r="BF373" i="5"/>
  <c r="BD374" i="5"/>
  <c r="BC374" i="5"/>
  <c r="BB374" i="5"/>
  <c r="AZ375" i="5"/>
  <c r="AY375" i="5"/>
  <c r="AX375" i="5"/>
  <c r="BH381" i="5"/>
  <c r="BG381" i="5"/>
  <c r="BF381" i="5"/>
  <c r="BD382" i="5"/>
  <c r="BC382" i="5"/>
  <c r="BB382" i="5"/>
  <c r="AZ383" i="5"/>
  <c r="AY383" i="5"/>
  <c r="AX383" i="5"/>
  <c r="BH389" i="5"/>
  <c r="BG389" i="5"/>
  <c r="BF389" i="5"/>
  <c r="BD390" i="5"/>
  <c r="BC390" i="5"/>
  <c r="BB390" i="5"/>
  <c r="AZ391" i="5"/>
  <c r="AY391" i="5"/>
  <c r="AX391" i="5"/>
  <c r="BH397" i="5"/>
  <c r="BG397" i="5"/>
  <c r="BF397" i="5"/>
  <c r="BD398" i="5"/>
  <c r="BC398" i="5"/>
  <c r="BB398" i="5"/>
  <c r="AZ399" i="5"/>
  <c r="AY399" i="5"/>
  <c r="AX399" i="5"/>
  <c r="AJ407" i="5"/>
  <c r="AK407" i="5" s="1"/>
  <c r="AB407" i="5"/>
  <c r="AE407" i="5" s="1"/>
  <c r="AI407" i="5" s="1"/>
  <c r="BD408" i="5"/>
  <c r="BB408" i="5"/>
  <c r="BC408" i="5"/>
  <c r="BH418" i="5"/>
  <c r="BF418" i="5"/>
  <c r="BG418" i="5"/>
  <c r="AZ429" i="5"/>
  <c r="AX429" i="5"/>
  <c r="AY429" i="5"/>
  <c r="AZ430" i="5"/>
  <c r="AX430" i="5"/>
  <c r="AY430" i="5"/>
  <c r="AJ439" i="5"/>
  <c r="AK439" i="5" s="1"/>
  <c r="AB439" i="5"/>
  <c r="AE439" i="5" s="1"/>
  <c r="AI439" i="5" s="1"/>
  <c r="BD440" i="5"/>
  <c r="BB440" i="5"/>
  <c r="BC440" i="5"/>
  <c r="AZ471" i="5"/>
  <c r="AY471" i="5"/>
  <c r="AX471" i="5"/>
  <c r="AZ473" i="5"/>
  <c r="AY473" i="5"/>
  <c r="AX473" i="5"/>
  <c r="BH473" i="5"/>
  <c r="BG473" i="5"/>
  <c r="BF473" i="5"/>
  <c r="AZ479" i="5"/>
  <c r="AY479" i="5"/>
  <c r="AX479" i="5"/>
  <c r="AZ494" i="5"/>
  <c r="AY494" i="5"/>
  <c r="AX494" i="5"/>
  <c r="AZ507" i="5"/>
  <c r="AY507" i="5"/>
  <c r="AX507" i="5"/>
  <c r="AZ512" i="5"/>
  <c r="AY512" i="5"/>
  <c r="AX512" i="5"/>
  <c r="AZ522" i="5"/>
  <c r="AX522" i="5"/>
  <c r="AY522" i="5"/>
  <c r="BH522" i="5"/>
  <c r="BG522" i="5"/>
  <c r="BF522" i="5"/>
  <c r="AJ41" i="5"/>
  <c r="AK41" i="5" s="1"/>
  <c r="AE43" i="5"/>
  <c r="AI43" i="5" s="1"/>
  <c r="AJ51" i="5"/>
  <c r="AK51" i="5" s="1"/>
  <c r="AJ57" i="5"/>
  <c r="AK57" i="5" s="1"/>
  <c r="AJ59" i="5"/>
  <c r="AK59" i="5" s="1"/>
  <c r="AJ61" i="5"/>
  <c r="AK61" i="5" s="1"/>
  <c r="AJ63" i="5"/>
  <c r="AK63" i="5" s="1"/>
  <c r="AJ65" i="5"/>
  <c r="AK65" i="5" s="1"/>
  <c r="AJ69" i="5"/>
  <c r="AK69" i="5" s="1"/>
  <c r="AJ75" i="5"/>
  <c r="AK75" i="5" s="1"/>
  <c r="AJ79" i="5"/>
  <c r="AK79" i="5" s="1"/>
  <c r="AJ83" i="5"/>
  <c r="AK83" i="5" s="1"/>
  <c r="AJ89" i="5"/>
  <c r="AK89" i="5" s="1"/>
  <c r="AX143" i="5"/>
  <c r="AY143" i="5"/>
  <c r="AX273" i="5"/>
  <c r="AY273" i="5"/>
  <c r="AZ273" i="5"/>
  <c r="AE279" i="5"/>
  <c r="AI279" i="5" s="1"/>
  <c r="AB279" i="5"/>
  <c r="AX281" i="5"/>
  <c r="AY281" i="5"/>
  <c r="AZ281" i="5"/>
  <c r="AX285" i="5"/>
  <c r="AY285" i="5"/>
  <c r="AZ285" i="5"/>
  <c r="AY295" i="5"/>
  <c r="AX295" i="5"/>
  <c r="AZ295" i="5"/>
  <c r="AZ357" i="5"/>
  <c r="AY357" i="5"/>
  <c r="AX357" i="5"/>
  <c r="BD464" i="5"/>
  <c r="BC464" i="5"/>
  <c r="BB464" i="5"/>
  <c r="BF5" i="5"/>
  <c r="Z10" i="5"/>
  <c r="Z11" i="5"/>
  <c r="AB12" i="5"/>
  <c r="AB13" i="5"/>
  <c r="AE13" i="5" s="1"/>
  <c r="AI13" i="5" s="1"/>
  <c r="AB14" i="5"/>
  <c r="AE14" i="5" s="1"/>
  <c r="AI14" i="5" s="1"/>
  <c r="AB15" i="5"/>
  <c r="AE15" i="5" s="1"/>
  <c r="AI15" i="5" s="1"/>
  <c r="AB16" i="5"/>
  <c r="AE16" i="5" s="1"/>
  <c r="AI16" i="5" s="1"/>
  <c r="AB17" i="5"/>
  <c r="AE17" i="5" s="1"/>
  <c r="AI17" i="5" s="1"/>
  <c r="AB18" i="5"/>
  <c r="AE18" i="5" s="1"/>
  <c r="AI18" i="5" s="1"/>
  <c r="AB19" i="5"/>
  <c r="AE19" i="5" s="1"/>
  <c r="AI19" i="5" s="1"/>
  <c r="AB20" i="5"/>
  <c r="AE20" i="5" s="1"/>
  <c r="AI20" i="5" s="1"/>
  <c r="AB21" i="5"/>
  <c r="AE21" i="5" s="1"/>
  <c r="AI21" i="5" s="1"/>
  <c r="AB22" i="5"/>
  <c r="AE22" i="5" s="1"/>
  <c r="AI22" i="5" s="1"/>
  <c r="AB23" i="5"/>
  <c r="AE23" i="5" s="1"/>
  <c r="AI23" i="5" s="1"/>
  <c r="AB24" i="5"/>
  <c r="AE24" i="5" s="1"/>
  <c r="AI24" i="5" s="1"/>
  <c r="AM24" i="5" s="1"/>
  <c r="AB25" i="5"/>
  <c r="AE25" i="5" s="1"/>
  <c r="AI25" i="5" s="1"/>
  <c r="AM25" i="5" s="1"/>
  <c r="AB26" i="5"/>
  <c r="AE26" i="5" s="1"/>
  <c r="AI26" i="5" s="1"/>
  <c r="AM26" i="5" s="1"/>
  <c r="AB27" i="5"/>
  <c r="AE27" i="5" s="1"/>
  <c r="AI27" i="5" s="1"/>
  <c r="AB28" i="5"/>
  <c r="AE28" i="5" s="1"/>
  <c r="AI28" i="5" s="1"/>
  <c r="AB29" i="5"/>
  <c r="AE29" i="5" s="1"/>
  <c r="AI29" i="5" s="1"/>
  <c r="AB30" i="5"/>
  <c r="AE30" i="5" s="1"/>
  <c r="AI30" i="5" s="1"/>
  <c r="AB31" i="5"/>
  <c r="AE31" i="5" s="1"/>
  <c r="AI31" i="5" s="1"/>
  <c r="AB32" i="5"/>
  <c r="AE32" i="5" s="1"/>
  <c r="AI32" i="5" s="1"/>
  <c r="AB33" i="5"/>
  <c r="AE33" i="5" s="1"/>
  <c r="AI33" i="5" s="1"/>
  <c r="AB34" i="5"/>
  <c r="AE34" i="5" s="1"/>
  <c r="AI34" i="5" s="1"/>
  <c r="AB35" i="5"/>
  <c r="AE35" i="5" s="1"/>
  <c r="AI35" i="5" s="1"/>
  <c r="AB36" i="5"/>
  <c r="AE36" i="5" s="1"/>
  <c r="AI36" i="5" s="1"/>
  <c r="AB40" i="5"/>
  <c r="AE40" i="5" s="1"/>
  <c r="AI40" i="5" s="1"/>
  <c r="AB41" i="5"/>
  <c r="AE41" i="5" s="1"/>
  <c r="AI41" i="5" s="1"/>
  <c r="BC41" i="5"/>
  <c r="AB42" i="5"/>
  <c r="AE42" i="5" s="1"/>
  <c r="AI42" i="5" s="1"/>
  <c r="BC42" i="5"/>
  <c r="AB43" i="5"/>
  <c r="BC43" i="5"/>
  <c r="AB44" i="5"/>
  <c r="AE44" i="5" s="1"/>
  <c r="AI44" i="5" s="1"/>
  <c r="BC44" i="5"/>
  <c r="AB45" i="5"/>
  <c r="AE45" i="5" s="1"/>
  <c r="AI45" i="5" s="1"/>
  <c r="BC45" i="5"/>
  <c r="AB46" i="5"/>
  <c r="AE46" i="5" s="1"/>
  <c r="AI46" i="5" s="1"/>
  <c r="BC46" i="5"/>
  <c r="BC47" i="5"/>
  <c r="BC48" i="5"/>
  <c r="AB49" i="5"/>
  <c r="AE49" i="5" s="1"/>
  <c r="AI49" i="5" s="1"/>
  <c r="BC49" i="5"/>
  <c r="BC50" i="5"/>
  <c r="AB51" i="5"/>
  <c r="AE51" i="5" s="1"/>
  <c r="AI51" i="5" s="1"/>
  <c r="AZ51" i="5"/>
  <c r="AB53" i="5"/>
  <c r="AE53" i="5" s="1"/>
  <c r="AI53" i="5" s="1"/>
  <c r="AZ53" i="5"/>
  <c r="AB55" i="5"/>
  <c r="AE55" i="5" s="1"/>
  <c r="AI55" i="5" s="1"/>
  <c r="AZ55" i="5"/>
  <c r="AZ57" i="5"/>
  <c r="AZ59" i="5"/>
  <c r="AB65" i="5"/>
  <c r="AE65" i="5" s="1"/>
  <c r="AI65" i="5" s="1"/>
  <c r="AB69" i="5"/>
  <c r="AE69" i="5" s="1"/>
  <c r="AI69" i="5" s="1"/>
  <c r="AB71" i="5"/>
  <c r="AE71" i="5" s="1"/>
  <c r="AI71" i="5" s="1"/>
  <c r="AB73" i="5"/>
  <c r="AE73" i="5" s="1"/>
  <c r="AI73" i="5" s="1"/>
  <c r="AB75" i="5"/>
  <c r="AE75" i="5" s="1"/>
  <c r="AI75" i="5" s="1"/>
  <c r="AB79" i="5"/>
  <c r="AE79" i="5" s="1"/>
  <c r="AI79" i="5" s="1"/>
  <c r="AB81" i="5"/>
  <c r="AE81" i="5" s="1"/>
  <c r="AI81" i="5" s="1"/>
  <c r="AB85" i="5"/>
  <c r="AE85" i="5" s="1"/>
  <c r="AI85" i="5" s="1"/>
  <c r="AB89" i="5"/>
  <c r="AE89" i="5" s="1"/>
  <c r="AI89" i="5" s="1"/>
  <c r="AX145" i="5"/>
  <c r="AY145" i="5"/>
  <c r="AX147" i="5"/>
  <c r="AY147" i="5"/>
  <c r="AX149" i="5"/>
  <c r="AY149" i="5"/>
  <c r="AX151" i="5"/>
  <c r="AY151" i="5"/>
  <c r="AX153" i="5"/>
  <c r="AY153" i="5"/>
  <c r="AX155" i="5"/>
  <c r="AY155" i="5"/>
  <c r="AX157" i="5"/>
  <c r="AY157" i="5"/>
  <c r="AX159" i="5"/>
  <c r="AY159" i="5"/>
  <c r="AX161" i="5"/>
  <c r="AY161" i="5"/>
  <c r="AX163" i="5"/>
  <c r="AY163" i="5"/>
  <c r="AX165" i="5"/>
  <c r="AY165" i="5"/>
  <c r="AX167" i="5"/>
  <c r="AY167" i="5"/>
  <c r="AX169" i="5"/>
  <c r="AY169" i="5"/>
  <c r="AX171" i="5"/>
  <c r="AY171" i="5"/>
  <c r="AX173" i="5"/>
  <c r="AY173" i="5"/>
  <c r="AX175" i="5"/>
  <c r="AY175" i="5"/>
  <c r="AX177" i="5"/>
  <c r="AY177" i="5"/>
  <c r="AX179" i="5"/>
  <c r="AY179" i="5"/>
  <c r="AX181" i="5"/>
  <c r="AY181" i="5"/>
  <c r="AX183" i="5"/>
  <c r="AY183" i="5"/>
  <c r="AX185" i="5"/>
  <c r="AY185" i="5"/>
  <c r="AX187" i="5"/>
  <c r="AY187" i="5"/>
  <c r="AX189" i="5"/>
  <c r="AY189" i="5"/>
  <c r="AX191" i="5"/>
  <c r="AY191" i="5"/>
  <c r="AX193" i="5"/>
  <c r="AY193" i="5"/>
  <c r="AX195" i="5"/>
  <c r="AY195" i="5"/>
  <c r="AX197" i="5"/>
  <c r="AY197" i="5"/>
  <c r="AX199" i="5"/>
  <c r="AY199" i="5"/>
  <c r="AX201" i="5"/>
  <c r="AY201" i="5"/>
  <c r="AX203" i="5"/>
  <c r="AY203" i="5"/>
  <c r="AX205" i="5"/>
  <c r="AY205" i="5"/>
  <c r="AX207" i="5"/>
  <c r="AY207" i="5"/>
  <c r="AX209" i="5"/>
  <c r="AY209" i="5"/>
  <c r="AX211" i="5"/>
  <c r="AY211" i="5"/>
  <c r="AX213" i="5"/>
  <c r="AY213" i="5"/>
  <c r="AX215" i="5"/>
  <c r="AY215" i="5"/>
  <c r="AX217" i="5"/>
  <c r="AY217" i="5"/>
  <c r="AX219" i="5"/>
  <c r="AY219" i="5"/>
  <c r="AX221" i="5"/>
  <c r="AY221" i="5"/>
  <c r="AX223" i="5"/>
  <c r="AY223" i="5"/>
  <c r="AX225" i="5"/>
  <c r="AY225" i="5"/>
  <c r="AX227" i="5"/>
  <c r="AY227" i="5"/>
  <c r="AX229" i="5"/>
  <c r="AY229" i="5"/>
  <c r="AX231" i="5"/>
  <c r="AY231" i="5"/>
  <c r="AX233" i="5"/>
  <c r="AY233" i="5"/>
  <c r="AX235" i="5"/>
  <c r="AY235" i="5"/>
  <c r="AX237" i="5"/>
  <c r="AY237" i="5"/>
  <c r="AX239" i="5"/>
  <c r="AY239" i="5"/>
  <c r="AX241" i="5"/>
  <c r="AY241" i="5"/>
  <c r="AX243" i="5"/>
  <c r="AY243" i="5"/>
  <c r="AX245" i="5"/>
  <c r="AY245" i="5"/>
  <c r="AX247" i="5"/>
  <c r="AY247" i="5"/>
  <c r="AX249" i="5"/>
  <c r="AY249" i="5"/>
  <c r="AX251" i="5"/>
  <c r="AY251" i="5"/>
  <c r="AX253" i="5"/>
  <c r="AY253" i="5"/>
  <c r="AX255" i="5"/>
  <c r="AY255" i="5"/>
  <c r="AX257" i="5"/>
  <c r="AY257" i="5"/>
  <c r="AX259" i="5"/>
  <c r="AY259" i="5"/>
  <c r="AX261" i="5"/>
  <c r="AY261" i="5"/>
  <c r="AX263" i="5"/>
  <c r="AY263" i="5"/>
  <c r="AX265" i="5"/>
  <c r="AY265" i="5"/>
  <c r="AX267" i="5"/>
  <c r="AY267" i="5"/>
  <c r="AX269" i="5"/>
  <c r="AY269" i="5"/>
  <c r="AX271" i="5"/>
  <c r="AY271" i="5"/>
  <c r="AZ271" i="5"/>
  <c r="AX272" i="5"/>
  <c r="AY272" i="5"/>
  <c r="AZ272" i="5"/>
  <c r="BB272" i="5"/>
  <c r="BD272" i="5"/>
  <c r="BC272" i="5"/>
  <c r="AE274" i="5"/>
  <c r="AI274" i="5" s="1"/>
  <c r="AB274" i="5"/>
  <c r="AX276" i="5"/>
  <c r="AY276" i="5"/>
  <c r="AZ276" i="5"/>
  <c r="BB276" i="5"/>
  <c r="BD276" i="5"/>
  <c r="BC276" i="5"/>
  <c r="AE278" i="5"/>
  <c r="AI278" i="5" s="1"/>
  <c r="AB278" i="5"/>
  <c r="AX280" i="5"/>
  <c r="AY280" i="5"/>
  <c r="AZ280" i="5"/>
  <c r="BB280" i="5"/>
  <c r="BD280" i="5"/>
  <c r="BC280" i="5"/>
  <c r="AE282" i="5"/>
  <c r="AI282" i="5" s="1"/>
  <c r="AB282" i="5"/>
  <c r="AX284" i="5"/>
  <c r="AY284" i="5"/>
  <c r="AZ284" i="5"/>
  <c r="BB284" i="5"/>
  <c r="BD284" i="5"/>
  <c r="BC284" i="5"/>
  <c r="AE286" i="5"/>
  <c r="AI286" i="5" s="1"/>
  <c r="AB286" i="5"/>
  <c r="AX288" i="5"/>
  <c r="AY288" i="5"/>
  <c r="AZ288" i="5"/>
  <c r="BB288" i="5"/>
  <c r="BD288" i="5"/>
  <c r="BC288" i="5"/>
  <c r="BC290" i="5"/>
  <c r="BB290" i="5"/>
  <c r="BD290" i="5"/>
  <c r="AY292" i="5"/>
  <c r="AX292" i="5"/>
  <c r="AZ292" i="5"/>
  <c r="BC294" i="5"/>
  <c r="BB294" i="5"/>
  <c r="BD294" i="5"/>
  <c r="AY296" i="5"/>
  <c r="AX296" i="5"/>
  <c r="AZ296" i="5"/>
  <c r="BH297" i="5"/>
  <c r="BG297" i="5"/>
  <c r="BF297" i="5"/>
  <c r="BD298" i="5"/>
  <c r="BC298" i="5"/>
  <c r="BB298" i="5"/>
  <c r="AZ299" i="5"/>
  <c r="AY299" i="5"/>
  <c r="AX299" i="5"/>
  <c r="BH305" i="5"/>
  <c r="BG305" i="5"/>
  <c r="BF305" i="5"/>
  <c r="BD306" i="5"/>
  <c r="BC306" i="5"/>
  <c r="BB306" i="5"/>
  <c r="AZ307" i="5"/>
  <c r="AY307" i="5"/>
  <c r="AX307" i="5"/>
  <c r="BH313" i="5"/>
  <c r="BG313" i="5"/>
  <c r="BF313" i="5"/>
  <c r="BD314" i="5"/>
  <c r="BC314" i="5"/>
  <c r="BB314" i="5"/>
  <c r="AZ315" i="5"/>
  <c r="AY315" i="5"/>
  <c r="AX315" i="5"/>
  <c r="BH321" i="5"/>
  <c r="BG321" i="5"/>
  <c r="BF321" i="5"/>
  <c r="BD322" i="5"/>
  <c r="BC322" i="5"/>
  <c r="BB322" i="5"/>
  <c r="AZ323" i="5"/>
  <c r="AY323" i="5"/>
  <c r="AX323" i="5"/>
  <c r="BH329" i="5"/>
  <c r="BG329" i="5"/>
  <c r="BF329" i="5"/>
  <c r="BD330" i="5"/>
  <c r="BC330" i="5"/>
  <c r="BB330" i="5"/>
  <c r="AZ331" i="5"/>
  <c r="AY331" i="5"/>
  <c r="AX331" i="5"/>
  <c r="BH337" i="5"/>
  <c r="BG337" i="5"/>
  <c r="BF337" i="5"/>
  <c r="BD338" i="5"/>
  <c r="BC338" i="5"/>
  <c r="BB338" i="5"/>
  <c r="AZ339" i="5"/>
  <c r="AY339" i="5"/>
  <c r="AX339" i="5"/>
  <c r="BH345" i="5"/>
  <c r="BG345" i="5"/>
  <c r="BF345" i="5"/>
  <c r="BD346" i="5"/>
  <c r="BC346" i="5"/>
  <c r="BB346" i="5"/>
  <c r="AZ347" i="5"/>
  <c r="AY347" i="5"/>
  <c r="AX347" i="5"/>
  <c r="BH353" i="5"/>
  <c r="BG353" i="5"/>
  <c r="BF353" i="5"/>
  <c r="BD354" i="5"/>
  <c r="BC354" i="5"/>
  <c r="BB354" i="5"/>
  <c r="AZ355" i="5"/>
  <c r="AY355" i="5"/>
  <c r="AX355" i="5"/>
  <c r="BH361" i="5"/>
  <c r="BG361" i="5"/>
  <c r="BF361" i="5"/>
  <c r="BD362" i="5"/>
  <c r="BC362" i="5"/>
  <c r="BB362" i="5"/>
  <c r="AZ363" i="5"/>
  <c r="AY363" i="5"/>
  <c r="AX363" i="5"/>
  <c r="BH369" i="5"/>
  <c r="BG369" i="5"/>
  <c r="BF369" i="5"/>
  <c r="BD370" i="5"/>
  <c r="BC370" i="5"/>
  <c r="BB370" i="5"/>
  <c r="AZ371" i="5"/>
  <c r="AY371" i="5"/>
  <c r="AX371" i="5"/>
  <c r="BH377" i="5"/>
  <c r="BG377" i="5"/>
  <c r="BF377" i="5"/>
  <c r="BD378" i="5"/>
  <c r="BC378" i="5"/>
  <c r="BB378" i="5"/>
  <c r="AZ379" i="5"/>
  <c r="AY379" i="5"/>
  <c r="AX379" i="5"/>
  <c r="BH385" i="5"/>
  <c r="BG385" i="5"/>
  <c r="BF385" i="5"/>
  <c r="BD386" i="5"/>
  <c r="BC386" i="5"/>
  <c r="BB386" i="5"/>
  <c r="AZ387" i="5"/>
  <c r="AY387" i="5"/>
  <c r="AX387" i="5"/>
  <c r="BH393" i="5"/>
  <c r="BG393" i="5"/>
  <c r="BF393" i="5"/>
  <c r="BD394" i="5"/>
  <c r="BC394" i="5"/>
  <c r="BB394" i="5"/>
  <c r="AZ395" i="5"/>
  <c r="AY395" i="5"/>
  <c r="AX395" i="5"/>
  <c r="BH401" i="5"/>
  <c r="BG401" i="5"/>
  <c r="BF401" i="5"/>
  <c r="AZ413" i="5"/>
  <c r="AX413" i="5"/>
  <c r="AY413" i="5"/>
  <c r="AZ414" i="5"/>
  <c r="AX414" i="5"/>
  <c r="AY414" i="5"/>
  <c r="AJ423" i="5"/>
  <c r="AK423" i="5" s="1"/>
  <c r="AB423" i="5"/>
  <c r="AE423" i="5" s="1"/>
  <c r="AI423" i="5" s="1"/>
  <c r="BD424" i="5"/>
  <c r="BB424" i="5"/>
  <c r="BC424" i="5"/>
  <c r="BH434" i="5"/>
  <c r="BF434" i="5"/>
  <c r="BG434" i="5"/>
  <c r="AZ445" i="5"/>
  <c r="AX445" i="5"/>
  <c r="AY445" i="5"/>
  <c r="AZ446" i="5"/>
  <c r="AX446" i="5"/>
  <c r="AY446" i="5"/>
  <c r="AZ462" i="5"/>
  <c r="AY462" i="5"/>
  <c r="AX462" i="5"/>
  <c r="AZ475" i="5"/>
  <c r="AY475" i="5"/>
  <c r="AX475" i="5"/>
  <c r="AZ480" i="5"/>
  <c r="AY480" i="5"/>
  <c r="AX480" i="5"/>
  <c r="BD480" i="5"/>
  <c r="BC480" i="5"/>
  <c r="BB480" i="5"/>
  <c r="AZ503" i="5"/>
  <c r="AY503" i="5"/>
  <c r="AX503" i="5"/>
  <c r="AZ505" i="5"/>
  <c r="AY505" i="5"/>
  <c r="AX505" i="5"/>
  <c r="BH505" i="5"/>
  <c r="BG505" i="5"/>
  <c r="BF505" i="5"/>
  <c r="AZ511" i="5"/>
  <c r="AY511" i="5"/>
  <c r="AX511" i="5"/>
  <c r="AJ42" i="5"/>
  <c r="AK42" i="5" s="1"/>
  <c r="AJ43" i="5"/>
  <c r="AK43" i="5" s="1"/>
  <c r="AJ45" i="5"/>
  <c r="AK45" i="5" s="1"/>
  <c r="AE47" i="5"/>
  <c r="AI47" i="5" s="1"/>
  <c r="AE48" i="5"/>
  <c r="AI48" i="5" s="1"/>
  <c r="AE50" i="5"/>
  <c r="AI50" i="5" s="1"/>
  <c r="AJ55" i="5"/>
  <c r="AK55" i="5" s="1"/>
  <c r="AE57" i="5"/>
  <c r="AI57" i="5" s="1"/>
  <c r="AE59" i="5"/>
  <c r="AI59" i="5" s="1"/>
  <c r="AE61" i="5"/>
  <c r="AI61" i="5" s="1"/>
  <c r="AE63" i="5"/>
  <c r="AI63" i="5" s="1"/>
  <c r="AE67" i="5"/>
  <c r="AI67" i="5" s="1"/>
  <c r="AJ67" i="5"/>
  <c r="AK67" i="5" s="1"/>
  <c r="AJ71" i="5"/>
  <c r="AK71" i="5" s="1"/>
  <c r="AJ73" i="5"/>
  <c r="AK73" i="5" s="1"/>
  <c r="AE77" i="5"/>
  <c r="AI77" i="5" s="1"/>
  <c r="AJ77" i="5"/>
  <c r="AK77" i="5" s="1"/>
  <c r="AE83" i="5"/>
  <c r="AI83" i="5" s="1"/>
  <c r="AE87" i="5"/>
  <c r="AI87" i="5" s="1"/>
  <c r="AJ87" i="5"/>
  <c r="AK87" i="5" s="1"/>
  <c r="AE91" i="5"/>
  <c r="AI91" i="5" s="1"/>
  <c r="AJ91" i="5"/>
  <c r="AK91" i="5" s="1"/>
  <c r="AB275" i="5"/>
  <c r="AE275" i="5" s="1"/>
  <c r="AI275" i="5" s="1"/>
  <c r="BB281" i="5"/>
  <c r="BD281" i="5"/>
  <c r="BC281" i="5"/>
  <c r="AE283" i="5"/>
  <c r="AI283" i="5" s="1"/>
  <c r="AB283" i="5"/>
  <c r="BB285" i="5"/>
  <c r="BD285" i="5"/>
  <c r="BC285" i="5"/>
  <c r="AB287" i="5"/>
  <c r="AE287" i="5" s="1"/>
  <c r="AI287" i="5" s="1"/>
  <c r="AX289" i="5"/>
  <c r="AY289" i="5"/>
  <c r="AZ289" i="5"/>
  <c r="BC289" i="5"/>
  <c r="BB289" i="5"/>
  <c r="BD289" i="5"/>
  <c r="BC293" i="5"/>
  <c r="BB293" i="5"/>
  <c r="BD293" i="5"/>
  <c r="AZ300" i="5"/>
  <c r="AY300" i="5"/>
  <c r="AX300" i="5"/>
  <c r="AZ308" i="5"/>
  <c r="AY308" i="5"/>
  <c r="AX308" i="5"/>
  <c r="AZ316" i="5"/>
  <c r="AY316" i="5"/>
  <c r="AX316" i="5"/>
  <c r="AZ325" i="5"/>
  <c r="AY325" i="5"/>
  <c r="AX325" i="5"/>
  <c r="AZ333" i="5"/>
  <c r="AY333" i="5"/>
  <c r="AX333" i="5"/>
  <c r="AZ341" i="5"/>
  <c r="AY341" i="5"/>
  <c r="AX341" i="5"/>
  <c r="AZ349" i="5"/>
  <c r="AY349" i="5"/>
  <c r="AX349" i="5"/>
  <c r="AZ365" i="5"/>
  <c r="AY365" i="5"/>
  <c r="AX365" i="5"/>
  <c r="AZ373" i="5"/>
  <c r="AY373" i="5"/>
  <c r="AX373" i="5"/>
  <c r="AZ381" i="5"/>
  <c r="AY381" i="5"/>
  <c r="AX381" i="5"/>
  <c r="AZ389" i="5"/>
  <c r="AY389" i="5"/>
  <c r="AX389" i="5"/>
  <c r="AZ397" i="5"/>
  <c r="AY397" i="5"/>
  <c r="AX397" i="5"/>
  <c r="AZ487" i="5"/>
  <c r="AY487" i="5"/>
  <c r="AX487" i="5"/>
  <c r="BH489" i="5"/>
  <c r="BG489" i="5"/>
  <c r="BF489" i="5"/>
  <c r="AZ510" i="5"/>
  <c r="AY510" i="5"/>
  <c r="AX510" i="5"/>
  <c r="BA11" i="5"/>
  <c r="BE11" i="5"/>
  <c r="BD41" i="5"/>
  <c r="BD42" i="5"/>
  <c r="BD43" i="5"/>
  <c r="BD44" i="5"/>
  <c r="BD45" i="5"/>
  <c r="BD46" i="5"/>
  <c r="BD47" i="5"/>
  <c r="BD48" i="5"/>
  <c r="BD49" i="5"/>
  <c r="BD50" i="5"/>
  <c r="AE52" i="5"/>
  <c r="AI52" i="5" s="1"/>
  <c r="AJ52" i="5"/>
  <c r="AK52" i="5" s="1"/>
  <c r="AY52" i="5"/>
  <c r="AE54" i="5"/>
  <c r="AI54" i="5" s="1"/>
  <c r="AJ54" i="5"/>
  <c r="AK54" i="5" s="1"/>
  <c r="AY54" i="5"/>
  <c r="AE56" i="5"/>
  <c r="AI56" i="5" s="1"/>
  <c r="AJ56" i="5"/>
  <c r="AK56" i="5" s="1"/>
  <c r="AY56" i="5"/>
  <c r="AE58" i="5"/>
  <c r="AI58" i="5" s="1"/>
  <c r="AJ58" i="5"/>
  <c r="AK58" i="5" s="1"/>
  <c r="AY58" i="5"/>
  <c r="AE60" i="5"/>
  <c r="AI60" i="5" s="1"/>
  <c r="AJ60" i="5"/>
  <c r="AK60" i="5" s="1"/>
  <c r="AY60" i="5"/>
  <c r="AE62" i="5"/>
  <c r="AI62" i="5" s="1"/>
  <c r="AJ62" i="5"/>
  <c r="AK62" i="5" s="1"/>
  <c r="AY62" i="5"/>
  <c r="AE64" i="5"/>
  <c r="AI64" i="5" s="1"/>
  <c r="AJ64" i="5"/>
  <c r="AK64" i="5" s="1"/>
  <c r="AY64" i="5"/>
  <c r="AE66" i="5"/>
  <c r="AI66" i="5" s="1"/>
  <c r="AJ66" i="5"/>
  <c r="AK66" i="5" s="1"/>
  <c r="AY66" i="5"/>
  <c r="AE68" i="5"/>
  <c r="AI68" i="5" s="1"/>
  <c r="AJ68" i="5"/>
  <c r="AK68" i="5" s="1"/>
  <c r="AY68" i="5"/>
  <c r="AE70" i="5"/>
  <c r="AI70" i="5" s="1"/>
  <c r="AJ70" i="5"/>
  <c r="AK70" i="5" s="1"/>
  <c r="AY70" i="5"/>
  <c r="AE72" i="5"/>
  <c r="AI72" i="5" s="1"/>
  <c r="AJ72" i="5"/>
  <c r="AK72" i="5" s="1"/>
  <c r="AY72" i="5"/>
  <c r="AE74" i="5"/>
  <c r="AI74" i="5" s="1"/>
  <c r="AJ74" i="5"/>
  <c r="AK74" i="5" s="1"/>
  <c r="AY74" i="5"/>
  <c r="AE76" i="5"/>
  <c r="AI76" i="5" s="1"/>
  <c r="AJ76" i="5"/>
  <c r="AK76" i="5" s="1"/>
  <c r="AY76" i="5"/>
  <c r="AE78" i="5"/>
  <c r="AI78" i="5" s="1"/>
  <c r="AJ78" i="5"/>
  <c r="AK78" i="5" s="1"/>
  <c r="AY78" i="5"/>
  <c r="AE80" i="5"/>
  <c r="AI80" i="5" s="1"/>
  <c r="AJ80" i="5"/>
  <c r="AK80" i="5" s="1"/>
  <c r="AY80" i="5"/>
  <c r="AE82" i="5"/>
  <c r="AI82" i="5" s="1"/>
  <c r="AJ82" i="5"/>
  <c r="AK82" i="5" s="1"/>
  <c r="AY82" i="5"/>
  <c r="AE84" i="5"/>
  <c r="AI84" i="5" s="1"/>
  <c r="AJ84" i="5"/>
  <c r="AK84" i="5" s="1"/>
  <c r="AY84" i="5"/>
  <c r="AE86" i="5"/>
  <c r="AI86" i="5" s="1"/>
  <c r="AJ86" i="5"/>
  <c r="AK86" i="5" s="1"/>
  <c r="AY86" i="5"/>
  <c r="AE88" i="5"/>
  <c r="AI88" i="5" s="1"/>
  <c r="AJ88" i="5"/>
  <c r="AK88" i="5" s="1"/>
  <c r="AY88" i="5"/>
  <c r="AE90" i="5"/>
  <c r="AI90" i="5" s="1"/>
  <c r="AJ90" i="5"/>
  <c r="AK90" i="5" s="1"/>
  <c r="AY90" i="5"/>
  <c r="AE92" i="5"/>
  <c r="AI92" i="5" s="1"/>
  <c r="AJ92" i="5"/>
  <c r="AK92" i="5" s="1"/>
  <c r="AY92" i="5"/>
  <c r="AE93" i="5"/>
  <c r="AI93" i="5" s="1"/>
  <c r="AJ93" i="5"/>
  <c r="AK93" i="5" s="1"/>
  <c r="AY93" i="5"/>
  <c r="AE94" i="5"/>
  <c r="AI94" i="5" s="1"/>
  <c r="AJ94" i="5"/>
  <c r="AK94" i="5" s="1"/>
  <c r="AY94" i="5"/>
  <c r="AE95" i="5"/>
  <c r="AI95" i="5" s="1"/>
  <c r="AJ95" i="5"/>
  <c r="AK95" i="5" s="1"/>
  <c r="AY95" i="5"/>
  <c r="AE96" i="5"/>
  <c r="AI96" i="5" s="1"/>
  <c r="AJ96" i="5"/>
  <c r="AK96" i="5" s="1"/>
  <c r="AY96" i="5"/>
  <c r="AE97" i="5"/>
  <c r="AI97" i="5" s="1"/>
  <c r="AJ97" i="5"/>
  <c r="AK97" i="5" s="1"/>
  <c r="AY97" i="5"/>
  <c r="AE98" i="5"/>
  <c r="AI98" i="5" s="1"/>
  <c r="AJ98" i="5"/>
  <c r="AK98" i="5" s="1"/>
  <c r="AY98" i="5"/>
  <c r="AE99" i="5"/>
  <c r="AI99" i="5" s="1"/>
  <c r="AJ99" i="5"/>
  <c r="AK99" i="5" s="1"/>
  <c r="AY99" i="5"/>
  <c r="AE100" i="5"/>
  <c r="AI100" i="5" s="1"/>
  <c r="AJ100" i="5"/>
  <c r="AK100" i="5" s="1"/>
  <c r="AY100" i="5"/>
  <c r="AE101" i="5"/>
  <c r="AI101" i="5" s="1"/>
  <c r="AJ101" i="5"/>
  <c r="AK101" i="5" s="1"/>
  <c r="AY101" i="5"/>
  <c r="AE102" i="5"/>
  <c r="AI102" i="5" s="1"/>
  <c r="AJ102" i="5"/>
  <c r="AK102" i="5" s="1"/>
  <c r="AY102" i="5"/>
  <c r="AE103" i="5"/>
  <c r="AI103" i="5" s="1"/>
  <c r="AJ103" i="5"/>
  <c r="AK103" i="5" s="1"/>
  <c r="AY103" i="5"/>
  <c r="AE104" i="5"/>
  <c r="AI104" i="5" s="1"/>
  <c r="AJ104" i="5"/>
  <c r="AK104" i="5" s="1"/>
  <c r="AY104" i="5"/>
  <c r="AE105" i="5"/>
  <c r="AI105" i="5" s="1"/>
  <c r="AJ105" i="5"/>
  <c r="AK105" i="5" s="1"/>
  <c r="AY105" i="5"/>
  <c r="AE106" i="5"/>
  <c r="AI106" i="5" s="1"/>
  <c r="AJ106" i="5"/>
  <c r="AK106" i="5" s="1"/>
  <c r="AY106" i="5"/>
  <c r="AE107" i="5"/>
  <c r="AI107" i="5" s="1"/>
  <c r="AJ107" i="5"/>
  <c r="AK107" i="5" s="1"/>
  <c r="AY107" i="5"/>
  <c r="AE108" i="5"/>
  <c r="AI108" i="5" s="1"/>
  <c r="AJ108" i="5"/>
  <c r="AK108" i="5" s="1"/>
  <c r="AY108" i="5"/>
  <c r="AE109" i="5"/>
  <c r="AI109" i="5" s="1"/>
  <c r="AJ109" i="5"/>
  <c r="AK109" i="5" s="1"/>
  <c r="AY109" i="5"/>
  <c r="AE110" i="5"/>
  <c r="AI110" i="5" s="1"/>
  <c r="AJ110" i="5"/>
  <c r="AK110" i="5" s="1"/>
  <c r="AY110" i="5"/>
  <c r="AE111" i="5"/>
  <c r="AI111" i="5" s="1"/>
  <c r="AJ111" i="5"/>
  <c r="AK111" i="5" s="1"/>
  <c r="AY111" i="5"/>
  <c r="AE112" i="5"/>
  <c r="AI112" i="5" s="1"/>
  <c r="AJ112" i="5"/>
  <c r="AK112" i="5" s="1"/>
  <c r="AY112" i="5"/>
  <c r="AE113" i="5"/>
  <c r="AI113" i="5" s="1"/>
  <c r="AJ113" i="5"/>
  <c r="AK113" i="5" s="1"/>
  <c r="AY113" i="5"/>
  <c r="AE114" i="5"/>
  <c r="AI114" i="5" s="1"/>
  <c r="AJ114" i="5"/>
  <c r="AK114" i="5" s="1"/>
  <c r="AY114" i="5"/>
  <c r="AE115" i="5"/>
  <c r="AI115" i="5" s="1"/>
  <c r="AJ115" i="5"/>
  <c r="AK115" i="5" s="1"/>
  <c r="AY115" i="5"/>
  <c r="AE116" i="5"/>
  <c r="AI116" i="5" s="1"/>
  <c r="AJ116" i="5"/>
  <c r="AK116" i="5" s="1"/>
  <c r="AY116" i="5"/>
  <c r="AE117" i="5"/>
  <c r="AI117" i="5" s="1"/>
  <c r="AJ117" i="5"/>
  <c r="AK117" i="5" s="1"/>
  <c r="AY117" i="5"/>
  <c r="AE118" i="5"/>
  <c r="AI118" i="5" s="1"/>
  <c r="AJ118" i="5"/>
  <c r="AK118" i="5" s="1"/>
  <c r="AY118" i="5"/>
  <c r="AE119" i="5"/>
  <c r="AI119" i="5" s="1"/>
  <c r="AJ119" i="5"/>
  <c r="AK119" i="5" s="1"/>
  <c r="AY119" i="5"/>
  <c r="AE120" i="5"/>
  <c r="AI120" i="5" s="1"/>
  <c r="AJ120" i="5"/>
  <c r="AK120" i="5" s="1"/>
  <c r="AY120" i="5"/>
  <c r="AE121" i="5"/>
  <c r="AI121" i="5" s="1"/>
  <c r="AJ121" i="5"/>
  <c r="AK121" i="5" s="1"/>
  <c r="AY121" i="5"/>
  <c r="AE122" i="5"/>
  <c r="AI122" i="5" s="1"/>
  <c r="AJ122" i="5"/>
  <c r="AK122" i="5" s="1"/>
  <c r="AY122" i="5"/>
  <c r="AE123" i="5"/>
  <c r="AI123" i="5" s="1"/>
  <c r="AJ123" i="5"/>
  <c r="AK123" i="5" s="1"/>
  <c r="AY123" i="5"/>
  <c r="AE124" i="5"/>
  <c r="AI124" i="5" s="1"/>
  <c r="AJ124" i="5"/>
  <c r="AK124" i="5" s="1"/>
  <c r="AY124" i="5"/>
  <c r="AE125" i="5"/>
  <c r="AI125" i="5" s="1"/>
  <c r="AJ125" i="5"/>
  <c r="AK125" i="5" s="1"/>
  <c r="AY125" i="5"/>
  <c r="AE126" i="5"/>
  <c r="AI126" i="5" s="1"/>
  <c r="AJ126" i="5"/>
  <c r="AK126" i="5" s="1"/>
  <c r="AY126" i="5"/>
  <c r="AE127" i="5"/>
  <c r="AI127" i="5" s="1"/>
  <c r="AJ127" i="5"/>
  <c r="AK127" i="5" s="1"/>
  <c r="AY127" i="5"/>
  <c r="AE128" i="5"/>
  <c r="AI128" i="5" s="1"/>
  <c r="AJ128" i="5"/>
  <c r="AK128" i="5" s="1"/>
  <c r="AY128" i="5"/>
  <c r="AE129" i="5"/>
  <c r="AI129" i="5" s="1"/>
  <c r="AJ129" i="5"/>
  <c r="AK129" i="5" s="1"/>
  <c r="AY129" i="5"/>
  <c r="AE130" i="5"/>
  <c r="AI130" i="5" s="1"/>
  <c r="AJ130" i="5"/>
  <c r="AK130" i="5" s="1"/>
  <c r="AY130" i="5"/>
  <c r="AE131" i="5"/>
  <c r="AI131" i="5" s="1"/>
  <c r="AJ131" i="5"/>
  <c r="AK131" i="5" s="1"/>
  <c r="AY131" i="5"/>
  <c r="AE132" i="5"/>
  <c r="AI132" i="5" s="1"/>
  <c r="AJ132" i="5"/>
  <c r="AK132" i="5" s="1"/>
  <c r="AY132" i="5"/>
  <c r="AE133" i="5"/>
  <c r="AI133" i="5" s="1"/>
  <c r="AJ133" i="5"/>
  <c r="AK133" i="5" s="1"/>
  <c r="AY133" i="5"/>
  <c r="AE134" i="5"/>
  <c r="AI134" i="5" s="1"/>
  <c r="AJ134" i="5"/>
  <c r="AK134" i="5" s="1"/>
  <c r="AY134" i="5"/>
  <c r="AE135" i="5"/>
  <c r="AI135" i="5" s="1"/>
  <c r="AJ135" i="5"/>
  <c r="AK135" i="5" s="1"/>
  <c r="AY135" i="5"/>
  <c r="AE136" i="5"/>
  <c r="AI136" i="5" s="1"/>
  <c r="AJ136" i="5"/>
  <c r="AK136" i="5" s="1"/>
  <c r="AY136" i="5"/>
  <c r="AE137" i="5"/>
  <c r="AI137" i="5" s="1"/>
  <c r="AJ137" i="5"/>
  <c r="AK137" i="5" s="1"/>
  <c r="AY137" i="5"/>
  <c r="AE138" i="5"/>
  <c r="AI138" i="5" s="1"/>
  <c r="AJ138" i="5"/>
  <c r="AK138" i="5" s="1"/>
  <c r="AY138" i="5"/>
  <c r="AE139" i="5"/>
  <c r="AI139" i="5" s="1"/>
  <c r="AJ139" i="5"/>
  <c r="AK139" i="5" s="1"/>
  <c r="AY139" i="5"/>
  <c r="AE140" i="5"/>
  <c r="AI140" i="5" s="1"/>
  <c r="AJ140" i="5"/>
  <c r="AK140" i="5" s="1"/>
  <c r="AY140" i="5"/>
  <c r="AE141" i="5"/>
  <c r="AI141" i="5" s="1"/>
  <c r="AJ141" i="5"/>
  <c r="AK141" i="5" s="1"/>
  <c r="AY141" i="5"/>
  <c r="AE142" i="5"/>
  <c r="AI142" i="5" s="1"/>
  <c r="AJ142" i="5"/>
  <c r="AK142" i="5" s="1"/>
  <c r="AY142" i="5"/>
  <c r="AE143" i="5"/>
  <c r="AI143" i="5" s="1"/>
  <c r="AJ143" i="5"/>
  <c r="AK143" i="5" s="1"/>
  <c r="AZ143" i="5"/>
  <c r="AZ145" i="5"/>
  <c r="AZ147" i="5"/>
  <c r="AZ149" i="5"/>
  <c r="AZ151" i="5"/>
  <c r="AZ153" i="5"/>
  <c r="AZ155" i="5"/>
  <c r="AZ157" i="5"/>
  <c r="AZ159" i="5"/>
  <c r="AZ161" i="5"/>
  <c r="AZ163" i="5"/>
  <c r="AZ165" i="5"/>
  <c r="AZ167" i="5"/>
  <c r="AZ169" i="5"/>
  <c r="AZ171" i="5"/>
  <c r="AZ173" i="5"/>
  <c r="AZ175" i="5"/>
  <c r="AZ177" i="5"/>
  <c r="AZ179" i="5"/>
  <c r="AZ181" i="5"/>
  <c r="AZ183" i="5"/>
  <c r="AZ185" i="5"/>
  <c r="AZ187" i="5"/>
  <c r="AZ189" i="5"/>
  <c r="AZ191" i="5"/>
  <c r="AZ193" i="5"/>
  <c r="AZ195" i="5"/>
  <c r="AZ197" i="5"/>
  <c r="AZ199" i="5"/>
  <c r="AZ201" i="5"/>
  <c r="AZ203" i="5"/>
  <c r="AZ205" i="5"/>
  <c r="AZ207" i="5"/>
  <c r="AZ209" i="5"/>
  <c r="AZ211" i="5"/>
  <c r="AZ213" i="5"/>
  <c r="AZ215" i="5"/>
  <c r="AZ217" i="5"/>
  <c r="AZ219" i="5"/>
  <c r="AZ221" i="5"/>
  <c r="AZ223" i="5"/>
  <c r="AZ225" i="5"/>
  <c r="AZ227" i="5"/>
  <c r="AZ229" i="5"/>
  <c r="AZ231" i="5"/>
  <c r="AZ233" i="5"/>
  <c r="AZ235" i="5"/>
  <c r="AZ237" i="5"/>
  <c r="AZ239" i="5"/>
  <c r="AZ241" i="5"/>
  <c r="AZ243" i="5"/>
  <c r="AZ245" i="5"/>
  <c r="AZ247" i="5"/>
  <c r="AZ249" i="5"/>
  <c r="AZ251" i="5"/>
  <c r="AZ253" i="5"/>
  <c r="AZ255" i="5"/>
  <c r="AZ257" i="5"/>
  <c r="AZ259" i="5"/>
  <c r="AZ261" i="5"/>
  <c r="AZ263" i="5"/>
  <c r="AZ265" i="5"/>
  <c r="AZ267" i="5"/>
  <c r="AZ269" i="5"/>
  <c r="BB271" i="5"/>
  <c r="BD271" i="5"/>
  <c r="BC271" i="5"/>
  <c r="AB273" i="5"/>
  <c r="AE273" i="5" s="1"/>
  <c r="AI273" i="5" s="1"/>
  <c r="AX275" i="5"/>
  <c r="AY275" i="5"/>
  <c r="AZ275" i="5"/>
  <c r="AJ275" i="5"/>
  <c r="AK275" i="5" s="1"/>
  <c r="BB275" i="5"/>
  <c r="BD275" i="5"/>
  <c r="BC275" i="5"/>
  <c r="AB277" i="5"/>
  <c r="AE277" i="5" s="1"/>
  <c r="AI277" i="5" s="1"/>
  <c r="AX279" i="5"/>
  <c r="AY279" i="5"/>
  <c r="AZ279" i="5"/>
  <c r="AJ279" i="5"/>
  <c r="AK279" i="5" s="1"/>
  <c r="BB279" i="5"/>
  <c r="BD279" i="5"/>
  <c r="BC279" i="5"/>
  <c r="AB281" i="5"/>
  <c r="AE281" i="5" s="1"/>
  <c r="AI281" i="5" s="1"/>
  <c r="AX283" i="5"/>
  <c r="AY283" i="5"/>
  <c r="AZ283" i="5"/>
  <c r="AJ283" i="5"/>
  <c r="AK283" i="5" s="1"/>
  <c r="BB283" i="5"/>
  <c r="BD283" i="5"/>
  <c r="BC283" i="5"/>
  <c r="AE285" i="5"/>
  <c r="AI285" i="5" s="1"/>
  <c r="AB285" i="5"/>
  <c r="AX287" i="5"/>
  <c r="AY287" i="5"/>
  <c r="AZ287" i="5"/>
  <c r="AJ287" i="5"/>
  <c r="AK287" i="5" s="1"/>
  <c r="BB287" i="5"/>
  <c r="BD287" i="5"/>
  <c r="BC287" i="5"/>
  <c r="AB289" i="5"/>
  <c r="AE289" i="5" s="1"/>
  <c r="AI289" i="5" s="1"/>
  <c r="BC291" i="5"/>
  <c r="BB291" i="5"/>
  <c r="BD291" i="5"/>
  <c r="AY293" i="5"/>
  <c r="AX293" i="5"/>
  <c r="AZ293" i="5"/>
  <c r="BC295" i="5"/>
  <c r="BB295" i="5"/>
  <c r="BD295" i="5"/>
  <c r="AZ297" i="5"/>
  <c r="AY297" i="5"/>
  <c r="AX297" i="5"/>
  <c r="AZ304" i="5"/>
  <c r="AY304" i="5"/>
  <c r="AX304" i="5"/>
  <c r="AZ305" i="5"/>
  <c r="AY305" i="5"/>
  <c r="AX305" i="5"/>
  <c r="AZ312" i="5"/>
  <c r="AY312" i="5"/>
  <c r="AX312" i="5"/>
  <c r="AZ313" i="5"/>
  <c r="AY313" i="5"/>
  <c r="AX313" i="5"/>
  <c r="AZ320" i="5"/>
  <c r="AY320" i="5"/>
  <c r="AX320" i="5"/>
  <c r="AZ321" i="5"/>
  <c r="AY321" i="5"/>
  <c r="AX321" i="5"/>
  <c r="AZ328" i="5"/>
  <c r="AY328" i="5"/>
  <c r="AX328" i="5"/>
  <c r="AZ329" i="5"/>
  <c r="AY329" i="5"/>
  <c r="AX329" i="5"/>
  <c r="AZ336" i="5"/>
  <c r="AY336" i="5"/>
  <c r="AX336" i="5"/>
  <c r="AZ337" i="5"/>
  <c r="AY337" i="5"/>
  <c r="AX337" i="5"/>
  <c r="AZ344" i="5"/>
  <c r="AY344" i="5"/>
  <c r="AX344" i="5"/>
  <c r="AZ345" i="5"/>
  <c r="AY345" i="5"/>
  <c r="AX345" i="5"/>
  <c r="AZ352" i="5"/>
  <c r="AY352" i="5"/>
  <c r="AX352" i="5"/>
  <c r="AZ353" i="5"/>
  <c r="AY353" i="5"/>
  <c r="AX353" i="5"/>
  <c r="AZ360" i="5"/>
  <c r="AY360" i="5"/>
  <c r="AX360" i="5"/>
  <c r="AZ361" i="5"/>
  <c r="AY361" i="5"/>
  <c r="AX361" i="5"/>
  <c r="AZ368" i="5"/>
  <c r="AY368" i="5"/>
  <c r="AX368" i="5"/>
  <c r="AZ369" i="5"/>
  <c r="AY369" i="5"/>
  <c r="AX369" i="5"/>
  <c r="AZ376" i="5"/>
  <c r="AY376" i="5"/>
  <c r="AX376" i="5"/>
  <c r="AZ377" i="5"/>
  <c r="AY377" i="5"/>
  <c r="AX377" i="5"/>
  <c r="AZ384" i="5"/>
  <c r="AY384" i="5"/>
  <c r="AX384" i="5"/>
  <c r="AZ385" i="5"/>
  <c r="AY385" i="5"/>
  <c r="AX385" i="5"/>
  <c r="AZ392" i="5"/>
  <c r="AY392" i="5"/>
  <c r="AX392" i="5"/>
  <c r="AZ393" i="5"/>
  <c r="AY393" i="5"/>
  <c r="AX393" i="5"/>
  <c r="AZ400" i="5"/>
  <c r="AY400" i="5"/>
  <c r="AX400" i="5"/>
  <c r="AZ401" i="5"/>
  <c r="AY401" i="5"/>
  <c r="AX401" i="5"/>
  <c r="AZ455" i="5"/>
  <c r="AY455" i="5"/>
  <c r="AX455" i="5"/>
  <c r="AZ457" i="5"/>
  <c r="AY457" i="5"/>
  <c r="AX457" i="5"/>
  <c r="BH457" i="5"/>
  <c r="BG457" i="5"/>
  <c r="BF457" i="5"/>
  <c r="AZ463" i="5"/>
  <c r="AY463" i="5"/>
  <c r="AX463" i="5"/>
  <c r="AZ478" i="5"/>
  <c r="AY478" i="5"/>
  <c r="AX478" i="5"/>
  <c r="AZ491" i="5"/>
  <c r="AY491" i="5"/>
  <c r="AX491" i="5"/>
  <c r="AZ496" i="5"/>
  <c r="AY496" i="5"/>
  <c r="AX496" i="5"/>
  <c r="BD496" i="5"/>
  <c r="BC496" i="5"/>
  <c r="BB496" i="5"/>
  <c r="AX536" i="5"/>
  <c r="AZ536" i="5"/>
  <c r="AY536" i="5"/>
  <c r="AX537" i="5"/>
  <c r="AZ537" i="5"/>
  <c r="AY537" i="5"/>
  <c r="BB543" i="5"/>
  <c r="BD543" i="5"/>
  <c r="BC543" i="5"/>
  <c r="AJ550" i="5"/>
  <c r="AK550" i="5" s="1"/>
  <c r="AB550" i="5"/>
  <c r="AE550" i="5" s="1"/>
  <c r="AI550" i="5" s="1"/>
  <c r="BD297" i="5"/>
  <c r="BC297" i="5"/>
  <c r="BB297" i="5"/>
  <c r="AZ298" i="5"/>
  <c r="AY298" i="5"/>
  <c r="AX298" i="5"/>
  <c r="BH300" i="5"/>
  <c r="BG300" i="5"/>
  <c r="BF300" i="5"/>
  <c r="BD301" i="5"/>
  <c r="BC301" i="5"/>
  <c r="BB301" i="5"/>
  <c r="AZ302" i="5"/>
  <c r="AY302" i="5"/>
  <c r="AX302" i="5"/>
  <c r="BH304" i="5"/>
  <c r="BG304" i="5"/>
  <c r="BF304" i="5"/>
  <c r="BD305" i="5"/>
  <c r="BC305" i="5"/>
  <c r="BB305" i="5"/>
  <c r="AZ306" i="5"/>
  <c r="AY306" i="5"/>
  <c r="AX306" i="5"/>
  <c r="BH308" i="5"/>
  <c r="BG308" i="5"/>
  <c r="BF308" i="5"/>
  <c r="BD309" i="5"/>
  <c r="BC309" i="5"/>
  <c r="BB309" i="5"/>
  <c r="AZ310" i="5"/>
  <c r="AY310" i="5"/>
  <c r="AX310" i="5"/>
  <c r="BH312" i="5"/>
  <c r="BG312" i="5"/>
  <c r="BF312" i="5"/>
  <c r="BD313" i="5"/>
  <c r="BC313" i="5"/>
  <c r="BB313" i="5"/>
  <c r="AZ314" i="5"/>
  <c r="AY314" i="5"/>
  <c r="AX314" i="5"/>
  <c r="BH316" i="5"/>
  <c r="BG316" i="5"/>
  <c r="BF316" i="5"/>
  <c r="BD317" i="5"/>
  <c r="BC317" i="5"/>
  <c r="BB317" i="5"/>
  <c r="AZ318" i="5"/>
  <c r="AY318" i="5"/>
  <c r="AX318" i="5"/>
  <c r="BH320" i="5"/>
  <c r="BG320" i="5"/>
  <c r="BF320" i="5"/>
  <c r="BD321" i="5"/>
  <c r="BC321" i="5"/>
  <c r="BB321" i="5"/>
  <c r="AZ322" i="5"/>
  <c r="AY322" i="5"/>
  <c r="AX322" i="5"/>
  <c r="BH324" i="5"/>
  <c r="BG324" i="5"/>
  <c r="BF324" i="5"/>
  <c r="BD325" i="5"/>
  <c r="BC325" i="5"/>
  <c r="BB325" i="5"/>
  <c r="AZ326" i="5"/>
  <c r="AY326" i="5"/>
  <c r="AX326" i="5"/>
  <c r="BH328" i="5"/>
  <c r="BG328" i="5"/>
  <c r="BF328" i="5"/>
  <c r="BD329" i="5"/>
  <c r="BC329" i="5"/>
  <c r="BB329" i="5"/>
  <c r="AZ330" i="5"/>
  <c r="AY330" i="5"/>
  <c r="AX330" i="5"/>
  <c r="BH332" i="5"/>
  <c r="BG332" i="5"/>
  <c r="BF332" i="5"/>
  <c r="BD333" i="5"/>
  <c r="BC333" i="5"/>
  <c r="BB333" i="5"/>
  <c r="AZ334" i="5"/>
  <c r="AY334" i="5"/>
  <c r="AX334" i="5"/>
  <c r="BH336" i="5"/>
  <c r="BG336" i="5"/>
  <c r="BF336" i="5"/>
  <c r="BD337" i="5"/>
  <c r="BC337" i="5"/>
  <c r="BB337" i="5"/>
  <c r="AZ338" i="5"/>
  <c r="AY338" i="5"/>
  <c r="AX338" i="5"/>
  <c r="BH340" i="5"/>
  <c r="BG340" i="5"/>
  <c r="BF340" i="5"/>
  <c r="BD341" i="5"/>
  <c r="BC341" i="5"/>
  <c r="BB341" i="5"/>
  <c r="AZ342" i="5"/>
  <c r="AY342" i="5"/>
  <c r="AX342" i="5"/>
  <c r="BH344" i="5"/>
  <c r="BG344" i="5"/>
  <c r="BF344" i="5"/>
  <c r="BD345" i="5"/>
  <c r="BC345" i="5"/>
  <c r="BB345" i="5"/>
  <c r="AZ346" i="5"/>
  <c r="AY346" i="5"/>
  <c r="AX346" i="5"/>
  <c r="BH348" i="5"/>
  <c r="BG348" i="5"/>
  <c r="BF348" i="5"/>
  <c r="BD349" i="5"/>
  <c r="BC349" i="5"/>
  <c r="BB349" i="5"/>
  <c r="AZ350" i="5"/>
  <c r="AY350" i="5"/>
  <c r="AX350" i="5"/>
  <c r="BH352" i="5"/>
  <c r="BG352" i="5"/>
  <c r="BF352" i="5"/>
  <c r="BD353" i="5"/>
  <c r="BC353" i="5"/>
  <c r="BB353" i="5"/>
  <c r="AZ354" i="5"/>
  <c r="AY354" i="5"/>
  <c r="AX354" i="5"/>
  <c r="BH356" i="5"/>
  <c r="BG356" i="5"/>
  <c r="BF356" i="5"/>
  <c r="BD357" i="5"/>
  <c r="BC357" i="5"/>
  <c r="BB357" i="5"/>
  <c r="AZ358" i="5"/>
  <c r="AY358" i="5"/>
  <c r="AX358" i="5"/>
  <c r="BH360" i="5"/>
  <c r="BG360" i="5"/>
  <c r="BF360" i="5"/>
  <c r="BD361" i="5"/>
  <c r="BC361" i="5"/>
  <c r="BB361" i="5"/>
  <c r="AZ362" i="5"/>
  <c r="AY362" i="5"/>
  <c r="AX362" i="5"/>
  <c r="BH364" i="5"/>
  <c r="BG364" i="5"/>
  <c r="BF364" i="5"/>
  <c r="BD365" i="5"/>
  <c r="BC365" i="5"/>
  <c r="BB365" i="5"/>
  <c r="AZ366" i="5"/>
  <c r="AY366" i="5"/>
  <c r="AX366" i="5"/>
  <c r="BH368" i="5"/>
  <c r="BG368" i="5"/>
  <c r="BF368" i="5"/>
  <c r="BD369" i="5"/>
  <c r="BC369" i="5"/>
  <c r="BB369" i="5"/>
  <c r="AZ370" i="5"/>
  <c r="AY370" i="5"/>
  <c r="AX370" i="5"/>
  <c r="BH372" i="5"/>
  <c r="BG372" i="5"/>
  <c r="BF372" i="5"/>
  <c r="BD373" i="5"/>
  <c r="BC373" i="5"/>
  <c r="BB373" i="5"/>
  <c r="AZ374" i="5"/>
  <c r="AY374" i="5"/>
  <c r="AX374" i="5"/>
  <c r="BH376" i="5"/>
  <c r="BG376" i="5"/>
  <c r="BF376" i="5"/>
  <c r="BD377" i="5"/>
  <c r="BC377" i="5"/>
  <c r="BB377" i="5"/>
  <c r="AZ378" i="5"/>
  <c r="AY378" i="5"/>
  <c r="AX378" i="5"/>
  <c r="BH380" i="5"/>
  <c r="BG380" i="5"/>
  <c r="BF380" i="5"/>
  <c r="BD381" i="5"/>
  <c r="BC381" i="5"/>
  <c r="BB381" i="5"/>
  <c r="AZ382" i="5"/>
  <c r="AY382" i="5"/>
  <c r="AX382" i="5"/>
  <c r="BH384" i="5"/>
  <c r="BG384" i="5"/>
  <c r="BF384" i="5"/>
  <c r="BD385" i="5"/>
  <c r="BC385" i="5"/>
  <c r="BB385" i="5"/>
  <c r="AZ386" i="5"/>
  <c r="AY386" i="5"/>
  <c r="AX386" i="5"/>
  <c r="BH388" i="5"/>
  <c r="BG388" i="5"/>
  <c r="BF388" i="5"/>
  <c r="BD389" i="5"/>
  <c r="BC389" i="5"/>
  <c r="BB389" i="5"/>
  <c r="AZ390" i="5"/>
  <c r="AY390" i="5"/>
  <c r="AX390" i="5"/>
  <c r="BH392" i="5"/>
  <c r="BG392" i="5"/>
  <c r="BF392" i="5"/>
  <c r="BD393" i="5"/>
  <c r="BC393" i="5"/>
  <c r="BB393" i="5"/>
  <c r="AZ394" i="5"/>
  <c r="AY394" i="5"/>
  <c r="AX394" i="5"/>
  <c r="BH396" i="5"/>
  <c r="BG396" i="5"/>
  <c r="BF396" i="5"/>
  <c r="BD397" i="5"/>
  <c r="BC397" i="5"/>
  <c r="BB397" i="5"/>
  <c r="AZ398" i="5"/>
  <c r="AY398" i="5"/>
  <c r="AX398" i="5"/>
  <c r="BH400" i="5"/>
  <c r="BG400" i="5"/>
  <c r="BF400" i="5"/>
  <c r="BD401" i="5"/>
  <c r="BC401" i="5"/>
  <c r="BB401" i="5"/>
  <c r="AZ402" i="5"/>
  <c r="AY402" i="5"/>
  <c r="AX402" i="5"/>
  <c r="BD404" i="5"/>
  <c r="BB404" i="5"/>
  <c r="BC404" i="5"/>
  <c r="AZ409" i="5"/>
  <c r="AX409" i="5"/>
  <c r="AY409" i="5"/>
  <c r="AZ410" i="5"/>
  <c r="AX410" i="5"/>
  <c r="AY410" i="5"/>
  <c r="BH414" i="5"/>
  <c r="BF414" i="5"/>
  <c r="BG414" i="5"/>
  <c r="AJ419" i="5"/>
  <c r="AK419" i="5" s="1"/>
  <c r="AB419" i="5"/>
  <c r="AE419" i="5"/>
  <c r="AI419" i="5" s="1"/>
  <c r="BD420" i="5"/>
  <c r="BB420" i="5"/>
  <c r="BC420" i="5"/>
  <c r="AZ425" i="5"/>
  <c r="AX425" i="5"/>
  <c r="AY425" i="5"/>
  <c r="AZ426" i="5"/>
  <c r="AX426" i="5"/>
  <c r="AY426" i="5"/>
  <c r="BH430" i="5"/>
  <c r="BF430" i="5"/>
  <c r="BG430" i="5"/>
  <c r="AJ435" i="5"/>
  <c r="AK435" i="5" s="1"/>
  <c r="AB435" i="5"/>
  <c r="AE435" i="5" s="1"/>
  <c r="AI435" i="5" s="1"/>
  <c r="BD436" i="5"/>
  <c r="BB436" i="5"/>
  <c r="BC436" i="5"/>
  <c r="AZ441" i="5"/>
  <c r="AX441" i="5"/>
  <c r="AY441" i="5"/>
  <c r="AZ442" i="5"/>
  <c r="AX442" i="5"/>
  <c r="AY442" i="5"/>
  <c r="BH446" i="5"/>
  <c r="BF446" i="5"/>
  <c r="BG446" i="5"/>
  <c r="AZ452" i="5"/>
  <c r="AY452" i="5"/>
  <c r="AX452" i="5"/>
  <c r="BD452" i="5"/>
  <c r="BC452" i="5"/>
  <c r="BB452" i="5"/>
  <c r="AZ461" i="5"/>
  <c r="AY461" i="5"/>
  <c r="AX461" i="5"/>
  <c r="BH461" i="5"/>
  <c r="BG461" i="5"/>
  <c r="BF461" i="5"/>
  <c r="AZ466" i="5"/>
  <c r="AY466" i="5"/>
  <c r="AX466" i="5"/>
  <c r="AZ468" i="5"/>
  <c r="AY468" i="5"/>
  <c r="AX468" i="5"/>
  <c r="BD468" i="5"/>
  <c r="BC468" i="5"/>
  <c r="BB468" i="5"/>
  <c r="AZ477" i="5"/>
  <c r="AY477" i="5"/>
  <c r="AX477" i="5"/>
  <c r="BH477" i="5"/>
  <c r="BG477" i="5"/>
  <c r="BF477" i="5"/>
  <c r="AZ482" i="5"/>
  <c r="AY482" i="5"/>
  <c r="AX482" i="5"/>
  <c r="AZ484" i="5"/>
  <c r="AY484" i="5"/>
  <c r="AX484" i="5"/>
  <c r="BD484" i="5"/>
  <c r="BC484" i="5"/>
  <c r="BB484" i="5"/>
  <c r="AZ493" i="5"/>
  <c r="AY493" i="5"/>
  <c r="AX493" i="5"/>
  <c r="BH493" i="5"/>
  <c r="BG493" i="5"/>
  <c r="BF493" i="5"/>
  <c r="AZ498" i="5"/>
  <c r="AY498" i="5"/>
  <c r="AX498" i="5"/>
  <c r="AZ500" i="5"/>
  <c r="AY500" i="5"/>
  <c r="AX500" i="5"/>
  <c r="BD500" i="5"/>
  <c r="BC500" i="5"/>
  <c r="BB500" i="5"/>
  <c r="AZ509" i="5"/>
  <c r="AY509" i="5"/>
  <c r="AX509" i="5"/>
  <c r="BH509" i="5"/>
  <c r="BG509" i="5"/>
  <c r="BF509" i="5"/>
  <c r="AZ524" i="5"/>
  <c r="AY524" i="5"/>
  <c r="AX524" i="5"/>
  <c r="BF529" i="5"/>
  <c r="BH529" i="5"/>
  <c r="BG529" i="5"/>
  <c r="AX552" i="5"/>
  <c r="AZ552" i="5"/>
  <c r="AY552" i="5"/>
  <c r="AX553" i="5"/>
  <c r="AZ553" i="5"/>
  <c r="AY553" i="5"/>
  <c r="BH772" i="5"/>
  <c r="BF772" i="5"/>
  <c r="BG772" i="5"/>
  <c r="AZ774" i="5"/>
  <c r="AX774" i="5"/>
  <c r="AY774" i="5"/>
  <c r="BH271" i="5"/>
  <c r="BH272" i="5"/>
  <c r="BH273" i="5"/>
  <c r="BH274" i="5"/>
  <c r="BH275" i="5"/>
  <c r="BH276" i="5"/>
  <c r="BH277" i="5"/>
  <c r="BH278" i="5"/>
  <c r="BH279" i="5"/>
  <c r="BH280" i="5"/>
  <c r="BH281" i="5"/>
  <c r="BH282" i="5"/>
  <c r="BH283" i="5"/>
  <c r="BH284" i="5"/>
  <c r="BH285" i="5"/>
  <c r="BH286" i="5"/>
  <c r="BH287" i="5"/>
  <c r="BH288" i="5"/>
  <c r="BH298" i="5"/>
  <c r="BG298" i="5"/>
  <c r="BF298" i="5"/>
  <c r="BD299" i="5"/>
  <c r="BC299" i="5"/>
  <c r="BB299" i="5"/>
  <c r="BH302" i="5"/>
  <c r="BG302" i="5"/>
  <c r="BF302" i="5"/>
  <c r="BD303" i="5"/>
  <c r="BC303" i="5"/>
  <c r="BB303" i="5"/>
  <c r="BH306" i="5"/>
  <c r="BG306" i="5"/>
  <c r="BF306" i="5"/>
  <c r="BD307" i="5"/>
  <c r="BC307" i="5"/>
  <c r="BB307" i="5"/>
  <c r="BH310" i="5"/>
  <c r="BG310" i="5"/>
  <c r="BF310" i="5"/>
  <c r="BD311" i="5"/>
  <c r="BC311" i="5"/>
  <c r="BB311" i="5"/>
  <c r="BH314" i="5"/>
  <c r="BG314" i="5"/>
  <c r="BF314" i="5"/>
  <c r="BD315" i="5"/>
  <c r="BC315" i="5"/>
  <c r="BB315" i="5"/>
  <c r="BH318" i="5"/>
  <c r="BG318" i="5"/>
  <c r="BF318" i="5"/>
  <c r="BD319" i="5"/>
  <c r="BC319" i="5"/>
  <c r="BB319" i="5"/>
  <c r="BH322" i="5"/>
  <c r="BG322" i="5"/>
  <c r="BF322" i="5"/>
  <c r="BD323" i="5"/>
  <c r="BC323" i="5"/>
  <c r="BB323" i="5"/>
  <c r="BH326" i="5"/>
  <c r="BG326" i="5"/>
  <c r="BF326" i="5"/>
  <c r="BD327" i="5"/>
  <c r="BC327" i="5"/>
  <c r="BB327" i="5"/>
  <c r="BH330" i="5"/>
  <c r="BG330" i="5"/>
  <c r="BF330" i="5"/>
  <c r="BD331" i="5"/>
  <c r="BC331" i="5"/>
  <c r="BB331" i="5"/>
  <c r="BH334" i="5"/>
  <c r="BG334" i="5"/>
  <c r="BF334" i="5"/>
  <c r="BD335" i="5"/>
  <c r="BC335" i="5"/>
  <c r="BB335" i="5"/>
  <c r="BH338" i="5"/>
  <c r="BG338" i="5"/>
  <c r="BF338" i="5"/>
  <c r="BD339" i="5"/>
  <c r="BC339" i="5"/>
  <c r="BB339" i="5"/>
  <c r="BH342" i="5"/>
  <c r="BG342" i="5"/>
  <c r="BF342" i="5"/>
  <c r="BD343" i="5"/>
  <c r="BC343" i="5"/>
  <c r="BB343" i="5"/>
  <c r="BH346" i="5"/>
  <c r="BG346" i="5"/>
  <c r="BF346" i="5"/>
  <c r="BD347" i="5"/>
  <c r="BC347" i="5"/>
  <c r="BB347" i="5"/>
  <c r="BH350" i="5"/>
  <c r="BG350" i="5"/>
  <c r="BF350" i="5"/>
  <c r="BD351" i="5"/>
  <c r="BC351" i="5"/>
  <c r="BB351" i="5"/>
  <c r="BH354" i="5"/>
  <c r="BG354" i="5"/>
  <c r="BF354" i="5"/>
  <c r="BD355" i="5"/>
  <c r="BC355" i="5"/>
  <c r="BB355" i="5"/>
  <c r="BH358" i="5"/>
  <c r="BG358" i="5"/>
  <c r="BF358" i="5"/>
  <c r="BD359" i="5"/>
  <c r="BC359" i="5"/>
  <c r="BB359" i="5"/>
  <c r="BH362" i="5"/>
  <c r="BG362" i="5"/>
  <c r="BF362" i="5"/>
  <c r="BD363" i="5"/>
  <c r="BC363" i="5"/>
  <c r="BB363" i="5"/>
  <c r="BH366" i="5"/>
  <c r="BG366" i="5"/>
  <c r="BF366" i="5"/>
  <c r="BD367" i="5"/>
  <c r="BC367" i="5"/>
  <c r="BB367" i="5"/>
  <c r="BH370" i="5"/>
  <c r="BG370" i="5"/>
  <c r="BF370" i="5"/>
  <c r="BD371" i="5"/>
  <c r="BC371" i="5"/>
  <c r="BB371" i="5"/>
  <c r="BH374" i="5"/>
  <c r="BG374" i="5"/>
  <c r="BF374" i="5"/>
  <c r="BD375" i="5"/>
  <c r="BC375" i="5"/>
  <c r="BB375" i="5"/>
  <c r="BH378" i="5"/>
  <c r="BG378" i="5"/>
  <c r="BF378" i="5"/>
  <c r="BD379" i="5"/>
  <c r="BC379" i="5"/>
  <c r="BB379" i="5"/>
  <c r="BH382" i="5"/>
  <c r="BG382" i="5"/>
  <c r="BF382" i="5"/>
  <c r="BD383" i="5"/>
  <c r="BC383" i="5"/>
  <c r="BB383" i="5"/>
  <c r="BH386" i="5"/>
  <c r="BG386" i="5"/>
  <c r="BF386" i="5"/>
  <c r="BD387" i="5"/>
  <c r="BC387" i="5"/>
  <c r="BB387" i="5"/>
  <c r="BH390" i="5"/>
  <c r="BG390" i="5"/>
  <c r="BF390" i="5"/>
  <c r="BD391" i="5"/>
  <c r="BC391" i="5"/>
  <c r="BB391" i="5"/>
  <c r="BH394" i="5"/>
  <c r="BG394" i="5"/>
  <c r="BF394" i="5"/>
  <c r="BD395" i="5"/>
  <c r="BC395" i="5"/>
  <c r="BB395" i="5"/>
  <c r="BH398" i="5"/>
  <c r="BG398" i="5"/>
  <c r="BF398" i="5"/>
  <c r="BD399" i="5"/>
  <c r="BC399" i="5"/>
  <c r="BB399" i="5"/>
  <c r="BH406" i="5"/>
  <c r="BF406" i="5"/>
  <c r="BG406" i="5"/>
  <c r="AJ411" i="5"/>
  <c r="AK411" i="5" s="1"/>
  <c r="AB411" i="5"/>
  <c r="AE411" i="5" s="1"/>
  <c r="AI411" i="5" s="1"/>
  <c r="BD412" i="5"/>
  <c r="BB412" i="5"/>
  <c r="BC412" i="5"/>
  <c r="AZ417" i="5"/>
  <c r="AX417" i="5"/>
  <c r="AY417" i="5"/>
  <c r="AZ418" i="5"/>
  <c r="AX418" i="5"/>
  <c r="AY418" i="5"/>
  <c r="BH422" i="5"/>
  <c r="BF422" i="5"/>
  <c r="BG422" i="5"/>
  <c r="AJ427" i="5"/>
  <c r="AK427" i="5" s="1"/>
  <c r="AB427" i="5"/>
  <c r="AE427" i="5" s="1"/>
  <c r="AI427" i="5" s="1"/>
  <c r="BD428" i="5"/>
  <c r="BB428" i="5"/>
  <c r="BC428" i="5"/>
  <c r="AZ433" i="5"/>
  <c r="AX433" i="5"/>
  <c r="AY433" i="5"/>
  <c r="AZ434" i="5"/>
  <c r="AX434" i="5"/>
  <c r="AY434" i="5"/>
  <c r="BH438" i="5"/>
  <c r="BF438" i="5"/>
  <c r="BG438" i="5"/>
  <c r="AJ443" i="5"/>
  <c r="AK443" i="5" s="1"/>
  <c r="AB443" i="5"/>
  <c r="AE443" i="5" s="1"/>
  <c r="AI443" i="5" s="1"/>
  <c r="BD444" i="5"/>
  <c r="BB444" i="5"/>
  <c r="BC444" i="5"/>
  <c r="AZ449" i="5"/>
  <c r="AX449" i="5"/>
  <c r="AY449" i="5"/>
  <c r="AZ450" i="5"/>
  <c r="AX450" i="5"/>
  <c r="AY450" i="5"/>
  <c r="AZ453" i="5"/>
  <c r="AY453" i="5"/>
  <c r="AX453" i="5"/>
  <c r="BH453" i="5"/>
  <c r="BG453" i="5"/>
  <c r="BF453" i="5"/>
  <c r="AZ458" i="5"/>
  <c r="AY458" i="5"/>
  <c r="AX458" i="5"/>
  <c r="AZ460" i="5"/>
  <c r="AY460" i="5"/>
  <c r="AX460" i="5"/>
  <c r="BD460" i="5"/>
  <c r="BC460" i="5"/>
  <c r="BB460" i="5"/>
  <c r="AZ469" i="5"/>
  <c r="AY469" i="5"/>
  <c r="AX469" i="5"/>
  <c r="BH469" i="5"/>
  <c r="BG469" i="5"/>
  <c r="BF469" i="5"/>
  <c r="AZ474" i="5"/>
  <c r="AY474" i="5"/>
  <c r="AX474" i="5"/>
  <c r="AZ476" i="5"/>
  <c r="AY476" i="5"/>
  <c r="AX476" i="5"/>
  <c r="BD476" i="5"/>
  <c r="BC476" i="5"/>
  <c r="BB476" i="5"/>
  <c r="AZ485" i="5"/>
  <c r="AY485" i="5"/>
  <c r="AX485" i="5"/>
  <c r="BH485" i="5"/>
  <c r="BG485" i="5"/>
  <c r="BF485" i="5"/>
  <c r="AZ490" i="5"/>
  <c r="AY490" i="5"/>
  <c r="AX490" i="5"/>
  <c r="AZ492" i="5"/>
  <c r="AY492" i="5"/>
  <c r="AX492" i="5"/>
  <c r="BD492" i="5"/>
  <c r="BC492" i="5"/>
  <c r="BB492" i="5"/>
  <c r="AZ501" i="5"/>
  <c r="AY501" i="5"/>
  <c r="AX501" i="5"/>
  <c r="BH501" i="5"/>
  <c r="BG501" i="5"/>
  <c r="BF501" i="5"/>
  <c r="AZ506" i="5"/>
  <c r="AY506" i="5"/>
  <c r="AX506" i="5"/>
  <c r="AZ508" i="5"/>
  <c r="AY508" i="5"/>
  <c r="AX508" i="5"/>
  <c r="BD508" i="5"/>
  <c r="BC508" i="5"/>
  <c r="BB508" i="5"/>
  <c r="AJ516" i="5"/>
  <c r="AK516" i="5" s="1"/>
  <c r="AB516" i="5"/>
  <c r="AE516" i="5" s="1"/>
  <c r="AI516" i="5" s="1"/>
  <c r="BB527" i="5"/>
  <c r="BD527" i="5"/>
  <c r="BC527" i="5"/>
  <c r="AE534" i="5"/>
  <c r="AI534" i="5" s="1"/>
  <c r="AJ534" i="5"/>
  <c r="AK534" i="5" s="1"/>
  <c r="AB534" i="5"/>
  <c r="AX542" i="5"/>
  <c r="AZ542" i="5"/>
  <c r="AY542" i="5"/>
  <c r="BG289" i="5"/>
  <c r="BF289" i="5"/>
  <c r="BG290" i="5"/>
  <c r="BF290" i="5"/>
  <c r="AE291" i="5"/>
  <c r="AI291" i="5" s="1"/>
  <c r="BG291" i="5"/>
  <c r="BF291" i="5"/>
  <c r="AE292" i="5"/>
  <c r="AI292" i="5" s="1"/>
  <c r="BG292" i="5"/>
  <c r="BF292" i="5"/>
  <c r="BG293" i="5"/>
  <c r="BF293" i="5"/>
  <c r="AE294" i="5"/>
  <c r="AI294" i="5" s="1"/>
  <c r="BG294" i="5"/>
  <c r="BF294" i="5"/>
  <c r="AE295" i="5"/>
  <c r="AI295" i="5" s="1"/>
  <c r="BG295" i="5"/>
  <c r="BF295" i="5"/>
  <c r="BG296" i="5"/>
  <c r="BF296" i="5"/>
  <c r="BH299" i="5"/>
  <c r="BG299" i="5"/>
  <c r="BF299" i="5"/>
  <c r="BD300" i="5"/>
  <c r="BC300" i="5"/>
  <c r="BB300" i="5"/>
  <c r="BH303" i="5"/>
  <c r="BG303" i="5"/>
  <c r="BF303" i="5"/>
  <c r="BD304" i="5"/>
  <c r="BC304" i="5"/>
  <c r="BB304" i="5"/>
  <c r="BH307" i="5"/>
  <c r="BG307" i="5"/>
  <c r="BF307" i="5"/>
  <c r="BD308" i="5"/>
  <c r="BC308" i="5"/>
  <c r="BB308" i="5"/>
  <c r="BH311" i="5"/>
  <c r="BG311" i="5"/>
  <c r="BF311" i="5"/>
  <c r="BD312" i="5"/>
  <c r="BC312" i="5"/>
  <c r="BB312" i="5"/>
  <c r="BH315" i="5"/>
  <c r="BG315" i="5"/>
  <c r="BF315" i="5"/>
  <c r="BD316" i="5"/>
  <c r="BC316" i="5"/>
  <c r="BB316" i="5"/>
  <c r="BH319" i="5"/>
  <c r="BG319" i="5"/>
  <c r="BF319" i="5"/>
  <c r="BD320" i="5"/>
  <c r="BC320" i="5"/>
  <c r="BB320" i="5"/>
  <c r="BH323" i="5"/>
  <c r="BG323" i="5"/>
  <c r="BF323" i="5"/>
  <c r="BD324" i="5"/>
  <c r="BC324" i="5"/>
  <c r="BB324" i="5"/>
  <c r="BH327" i="5"/>
  <c r="BG327" i="5"/>
  <c r="BF327" i="5"/>
  <c r="BD328" i="5"/>
  <c r="BC328" i="5"/>
  <c r="BB328" i="5"/>
  <c r="BH331" i="5"/>
  <c r="BG331" i="5"/>
  <c r="BF331" i="5"/>
  <c r="BD332" i="5"/>
  <c r="BC332" i="5"/>
  <c r="BB332" i="5"/>
  <c r="BH335" i="5"/>
  <c r="BG335" i="5"/>
  <c r="BF335" i="5"/>
  <c r="BD336" i="5"/>
  <c r="BC336" i="5"/>
  <c r="BB336" i="5"/>
  <c r="BH339" i="5"/>
  <c r="BG339" i="5"/>
  <c r="BF339" i="5"/>
  <c r="BD340" i="5"/>
  <c r="BC340" i="5"/>
  <c r="BB340" i="5"/>
  <c r="BH343" i="5"/>
  <c r="BG343" i="5"/>
  <c r="BF343" i="5"/>
  <c r="BD344" i="5"/>
  <c r="BC344" i="5"/>
  <c r="BB344" i="5"/>
  <c r="BH347" i="5"/>
  <c r="BG347" i="5"/>
  <c r="BF347" i="5"/>
  <c r="BD348" i="5"/>
  <c r="BC348" i="5"/>
  <c r="BB348" i="5"/>
  <c r="BH351" i="5"/>
  <c r="BG351" i="5"/>
  <c r="BF351" i="5"/>
  <c r="BD352" i="5"/>
  <c r="BC352" i="5"/>
  <c r="BB352" i="5"/>
  <c r="BH355" i="5"/>
  <c r="BG355" i="5"/>
  <c r="BF355" i="5"/>
  <c r="BD356" i="5"/>
  <c r="BC356" i="5"/>
  <c r="BB356" i="5"/>
  <c r="BH359" i="5"/>
  <c r="BG359" i="5"/>
  <c r="BF359" i="5"/>
  <c r="BD360" i="5"/>
  <c r="BC360" i="5"/>
  <c r="BB360" i="5"/>
  <c r="BH363" i="5"/>
  <c r="BG363" i="5"/>
  <c r="BF363" i="5"/>
  <c r="BD364" i="5"/>
  <c r="BC364" i="5"/>
  <c r="BB364" i="5"/>
  <c r="BH367" i="5"/>
  <c r="BG367" i="5"/>
  <c r="BF367" i="5"/>
  <c r="BD368" i="5"/>
  <c r="BC368" i="5"/>
  <c r="BB368" i="5"/>
  <c r="BH371" i="5"/>
  <c r="BG371" i="5"/>
  <c r="BF371" i="5"/>
  <c r="BD372" i="5"/>
  <c r="BC372" i="5"/>
  <c r="BB372" i="5"/>
  <c r="BH375" i="5"/>
  <c r="BG375" i="5"/>
  <c r="BF375" i="5"/>
  <c r="BD376" i="5"/>
  <c r="BC376" i="5"/>
  <c r="BB376" i="5"/>
  <c r="BH379" i="5"/>
  <c r="BG379" i="5"/>
  <c r="BF379" i="5"/>
  <c r="BD380" i="5"/>
  <c r="BC380" i="5"/>
  <c r="BB380" i="5"/>
  <c r="BH383" i="5"/>
  <c r="BG383" i="5"/>
  <c r="BF383" i="5"/>
  <c r="BD384" i="5"/>
  <c r="BC384" i="5"/>
  <c r="BB384" i="5"/>
  <c r="BH387" i="5"/>
  <c r="BG387" i="5"/>
  <c r="BF387" i="5"/>
  <c r="BD388" i="5"/>
  <c r="BC388" i="5"/>
  <c r="BB388" i="5"/>
  <c r="BH391" i="5"/>
  <c r="BG391" i="5"/>
  <c r="BF391" i="5"/>
  <c r="BD392" i="5"/>
  <c r="BC392" i="5"/>
  <c r="BB392" i="5"/>
  <c r="BH395" i="5"/>
  <c r="BG395" i="5"/>
  <c r="BF395" i="5"/>
  <c r="BD396" i="5"/>
  <c r="BC396" i="5"/>
  <c r="BB396" i="5"/>
  <c r="BH399" i="5"/>
  <c r="BG399" i="5"/>
  <c r="BF399" i="5"/>
  <c r="BD400" i="5"/>
  <c r="BC400" i="5"/>
  <c r="BB400" i="5"/>
  <c r="AZ405" i="5"/>
  <c r="AX405" i="5"/>
  <c r="AY405" i="5"/>
  <c r="AZ406" i="5"/>
  <c r="AX406" i="5"/>
  <c r="AY406" i="5"/>
  <c r="BH410" i="5"/>
  <c r="BF410" i="5"/>
  <c r="BG410" i="5"/>
  <c r="AJ415" i="5"/>
  <c r="AK415" i="5" s="1"/>
  <c r="AB415" i="5"/>
  <c r="AE415" i="5" s="1"/>
  <c r="AI415" i="5" s="1"/>
  <c r="BD416" i="5"/>
  <c r="BB416" i="5"/>
  <c r="BC416" i="5"/>
  <c r="AZ421" i="5"/>
  <c r="AX421" i="5"/>
  <c r="AY421" i="5"/>
  <c r="AZ422" i="5"/>
  <c r="AX422" i="5"/>
  <c r="AY422" i="5"/>
  <c r="BH426" i="5"/>
  <c r="BF426" i="5"/>
  <c r="BG426" i="5"/>
  <c r="AJ431" i="5"/>
  <c r="AK431" i="5" s="1"/>
  <c r="AB431" i="5"/>
  <c r="AE431" i="5" s="1"/>
  <c r="AI431" i="5" s="1"/>
  <c r="BD432" i="5"/>
  <c r="BB432" i="5"/>
  <c r="BC432" i="5"/>
  <c r="AZ437" i="5"/>
  <c r="AX437" i="5"/>
  <c r="AY437" i="5"/>
  <c r="AZ438" i="5"/>
  <c r="AX438" i="5"/>
  <c r="AY438" i="5"/>
  <c r="BH442" i="5"/>
  <c r="BF442" i="5"/>
  <c r="BG442" i="5"/>
  <c r="AJ447" i="5"/>
  <c r="AK447" i="5" s="1"/>
  <c r="AB447" i="5"/>
  <c r="AE447" i="5"/>
  <c r="AI447" i="5" s="1"/>
  <c r="BD448" i="5"/>
  <c r="BB448" i="5"/>
  <c r="BC448" i="5"/>
  <c r="AZ454" i="5"/>
  <c r="AY454" i="5"/>
  <c r="AX454" i="5"/>
  <c r="AZ456" i="5"/>
  <c r="AY456" i="5"/>
  <c r="AX456" i="5"/>
  <c r="BD456" i="5"/>
  <c r="BC456" i="5"/>
  <c r="BB456" i="5"/>
  <c r="AZ465" i="5"/>
  <c r="AY465" i="5"/>
  <c r="AX465" i="5"/>
  <c r="BH465" i="5"/>
  <c r="BG465" i="5"/>
  <c r="BF465" i="5"/>
  <c r="AZ470" i="5"/>
  <c r="AY470" i="5"/>
  <c r="AX470" i="5"/>
  <c r="AZ472" i="5"/>
  <c r="AY472" i="5"/>
  <c r="AX472" i="5"/>
  <c r="BD472" i="5"/>
  <c r="BC472" i="5"/>
  <c r="BB472" i="5"/>
  <c r="AZ481" i="5"/>
  <c r="AY481" i="5"/>
  <c r="AX481" i="5"/>
  <c r="BH481" i="5"/>
  <c r="BG481" i="5"/>
  <c r="BF481" i="5"/>
  <c r="AZ486" i="5"/>
  <c r="AY486" i="5"/>
  <c r="AX486" i="5"/>
  <c r="AZ488" i="5"/>
  <c r="AY488" i="5"/>
  <c r="AX488" i="5"/>
  <c r="BD488" i="5"/>
  <c r="BC488" i="5"/>
  <c r="BB488" i="5"/>
  <c r="AZ497" i="5"/>
  <c r="AY497" i="5"/>
  <c r="AX497" i="5"/>
  <c r="BH497" i="5"/>
  <c r="BG497" i="5"/>
  <c r="BF497" i="5"/>
  <c r="AZ502" i="5"/>
  <c r="AY502" i="5"/>
  <c r="AX502" i="5"/>
  <c r="AZ504" i="5"/>
  <c r="AY504" i="5"/>
  <c r="AX504" i="5"/>
  <c r="BD504" i="5"/>
  <c r="BC504" i="5"/>
  <c r="BB504" i="5"/>
  <c r="BF545" i="5"/>
  <c r="BH545" i="5"/>
  <c r="BG545" i="5"/>
  <c r="BC402" i="5"/>
  <c r="BD403" i="5"/>
  <c r="BB403" i="5"/>
  <c r="BH405" i="5"/>
  <c r="BF405" i="5"/>
  <c r="AJ406" i="5"/>
  <c r="AK406" i="5" s="1"/>
  <c r="AB406" i="5"/>
  <c r="AE406" i="5"/>
  <c r="AI406" i="5" s="1"/>
  <c r="BD407" i="5"/>
  <c r="BB407" i="5"/>
  <c r="BH409" i="5"/>
  <c r="BF409" i="5"/>
  <c r="AJ410" i="5"/>
  <c r="AK410" i="5" s="1"/>
  <c r="AB410" i="5"/>
  <c r="AE410" i="5" s="1"/>
  <c r="AI410" i="5" s="1"/>
  <c r="BD411" i="5"/>
  <c r="BB411" i="5"/>
  <c r="BH413" i="5"/>
  <c r="BF413" i="5"/>
  <c r="AJ414" i="5"/>
  <c r="AK414" i="5" s="1"/>
  <c r="AB414" i="5"/>
  <c r="AE414" i="5" s="1"/>
  <c r="AI414" i="5" s="1"/>
  <c r="BD415" i="5"/>
  <c r="BB415" i="5"/>
  <c r="BH417" i="5"/>
  <c r="BF417" i="5"/>
  <c r="AJ418" i="5"/>
  <c r="AK418" i="5" s="1"/>
  <c r="AB418" i="5"/>
  <c r="AE418" i="5" s="1"/>
  <c r="AI418" i="5" s="1"/>
  <c r="BD419" i="5"/>
  <c r="BB419" i="5"/>
  <c r="BH421" i="5"/>
  <c r="BF421" i="5"/>
  <c r="AJ422" i="5"/>
  <c r="AK422" i="5" s="1"/>
  <c r="AB422" i="5"/>
  <c r="AE422" i="5" s="1"/>
  <c r="AI422" i="5" s="1"/>
  <c r="BD423" i="5"/>
  <c r="BB423" i="5"/>
  <c r="BH425" i="5"/>
  <c r="BF425" i="5"/>
  <c r="AJ426" i="5"/>
  <c r="AK426" i="5" s="1"/>
  <c r="AB426" i="5"/>
  <c r="AE426" i="5" s="1"/>
  <c r="AI426" i="5" s="1"/>
  <c r="BD427" i="5"/>
  <c r="BB427" i="5"/>
  <c r="BH429" i="5"/>
  <c r="BF429" i="5"/>
  <c r="AJ430" i="5"/>
  <c r="AK430" i="5" s="1"/>
  <c r="AB430" i="5"/>
  <c r="AE430" i="5" s="1"/>
  <c r="AI430" i="5" s="1"/>
  <c r="BD431" i="5"/>
  <c r="BB431" i="5"/>
  <c r="BH433" i="5"/>
  <c r="BF433" i="5"/>
  <c r="AJ434" i="5"/>
  <c r="AK434" i="5" s="1"/>
  <c r="AB434" i="5"/>
  <c r="AE434" i="5" s="1"/>
  <c r="AI434" i="5" s="1"/>
  <c r="BD435" i="5"/>
  <c r="BB435" i="5"/>
  <c r="BH437" i="5"/>
  <c r="BF437" i="5"/>
  <c r="AJ438" i="5"/>
  <c r="AK438" i="5" s="1"/>
  <c r="AB438" i="5"/>
  <c r="AE438" i="5"/>
  <c r="AI438" i="5" s="1"/>
  <c r="BD439" i="5"/>
  <c r="BB439" i="5"/>
  <c r="BH441" i="5"/>
  <c r="BF441" i="5"/>
  <c r="AJ442" i="5"/>
  <c r="AK442" i="5" s="1"/>
  <c r="AB442" i="5"/>
  <c r="AE442" i="5" s="1"/>
  <c r="AI442" i="5" s="1"/>
  <c r="BD443" i="5"/>
  <c r="BB443" i="5"/>
  <c r="BH445" i="5"/>
  <c r="BF445" i="5"/>
  <c r="AJ446" i="5"/>
  <c r="AK446" i="5" s="1"/>
  <c r="AB446" i="5"/>
  <c r="AE446" i="5" s="1"/>
  <c r="AI446" i="5" s="1"/>
  <c r="BD447" i="5"/>
  <c r="BB447" i="5"/>
  <c r="BH449" i="5"/>
  <c r="BF449" i="5"/>
  <c r="AJ450" i="5"/>
  <c r="AK450" i="5" s="1"/>
  <c r="AB450" i="5"/>
  <c r="AE450" i="5" s="1"/>
  <c r="AI450" i="5" s="1"/>
  <c r="BD451" i="5"/>
  <c r="BC451" i="5"/>
  <c r="BB451" i="5"/>
  <c r="BH452" i="5"/>
  <c r="BG452" i="5"/>
  <c r="BF452" i="5"/>
  <c r="BD455" i="5"/>
  <c r="BC455" i="5"/>
  <c r="BB455" i="5"/>
  <c r="BH456" i="5"/>
  <c r="BG456" i="5"/>
  <c r="BF456" i="5"/>
  <c r="BD459" i="5"/>
  <c r="BC459" i="5"/>
  <c r="BB459" i="5"/>
  <c r="BH460" i="5"/>
  <c r="BG460" i="5"/>
  <c r="BF460" i="5"/>
  <c r="BD463" i="5"/>
  <c r="BC463" i="5"/>
  <c r="BB463" i="5"/>
  <c r="BH464" i="5"/>
  <c r="BG464" i="5"/>
  <c r="BF464" i="5"/>
  <c r="BD467" i="5"/>
  <c r="BC467" i="5"/>
  <c r="BB467" i="5"/>
  <c r="BH468" i="5"/>
  <c r="BG468" i="5"/>
  <c r="BF468" i="5"/>
  <c r="BD471" i="5"/>
  <c r="BC471" i="5"/>
  <c r="BB471" i="5"/>
  <c r="BH472" i="5"/>
  <c r="BG472" i="5"/>
  <c r="BF472" i="5"/>
  <c r="BD475" i="5"/>
  <c r="BC475" i="5"/>
  <c r="BB475" i="5"/>
  <c r="BH476" i="5"/>
  <c r="BG476" i="5"/>
  <c r="BF476" i="5"/>
  <c r="BD479" i="5"/>
  <c r="BC479" i="5"/>
  <c r="BB479" i="5"/>
  <c r="BH480" i="5"/>
  <c r="BG480" i="5"/>
  <c r="BF480" i="5"/>
  <c r="BD483" i="5"/>
  <c r="BC483" i="5"/>
  <c r="BB483" i="5"/>
  <c r="BH484" i="5"/>
  <c r="BG484" i="5"/>
  <c r="BF484" i="5"/>
  <c r="BD487" i="5"/>
  <c r="BC487" i="5"/>
  <c r="BB487" i="5"/>
  <c r="BH488" i="5"/>
  <c r="BG488" i="5"/>
  <c r="BF488" i="5"/>
  <c r="BD491" i="5"/>
  <c r="BC491" i="5"/>
  <c r="BB491" i="5"/>
  <c r="BH492" i="5"/>
  <c r="BG492" i="5"/>
  <c r="BF492" i="5"/>
  <c r="BD495" i="5"/>
  <c r="BC495" i="5"/>
  <c r="BB495" i="5"/>
  <c r="BH496" i="5"/>
  <c r="BG496" i="5"/>
  <c r="BF496" i="5"/>
  <c r="BD499" i="5"/>
  <c r="BC499" i="5"/>
  <c r="BB499" i="5"/>
  <c r="BH500" i="5"/>
  <c r="BG500" i="5"/>
  <c r="BF500" i="5"/>
  <c r="BD503" i="5"/>
  <c r="BC503" i="5"/>
  <c r="BB503" i="5"/>
  <c r="BH504" i="5"/>
  <c r="BG504" i="5"/>
  <c r="BF504" i="5"/>
  <c r="BD507" i="5"/>
  <c r="BC507" i="5"/>
  <c r="BB507" i="5"/>
  <c r="BH508" i="5"/>
  <c r="BG508" i="5"/>
  <c r="BF508" i="5"/>
  <c r="BD511" i="5"/>
  <c r="BC511" i="5"/>
  <c r="BB511" i="5"/>
  <c r="AZ518" i="5"/>
  <c r="AX518" i="5"/>
  <c r="AY518" i="5"/>
  <c r="BH518" i="5"/>
  <c r="BG518" i="5"/>
  <c r="BF518" i="5"/>
  <c r="AZ520" i="5"/>
  <c r="AY520" i="5"/>
  <c r="AX520" i="5"/>
  <c r="AZ523" i="5"/>
  <c r="AY523" i="5"/>
  <c r="AX523" i="5"/>
  <c r="BD523" i="5"/>
  <c r="BC523" i="5"/>
  <c r="BB523" i="5"/>
  <c r="AX530" i="5"/>
  <c r="AZ530" i="5"/>
  <c r="BB531" i="5"/>
  <c r="BD531" i="5"/>
  <c r="BC531" i="5"/>
  <c r="BF533" i="5"/>
  <c r="BH533" i="5"/>
  <c r="BG533" i="5"/>
  <c r="AJ538" i="5"/>
  <c r="AK538" i="5" s="1"/>
  <c r="AB538" i="5"/>
  <c r="AE538" i="5" s="1"/>
  <c r="AI538" i="5" s="1"/>
  <c r="AX540" i="5"/>
  <c r="AZ540" i="5"/>
  <c r="AY540" i="5"/>
  <c r="AX541" i="5"/>
  <c r="AZ541" i="5"/>
  <c r="AY541" i="5"/>
  <c r="AX546" i="5"/>
  <c r="AZ546" i="5"/>
  <c r="BB547" i="5"/>
  <c r="BD547" i="5"/>
  <c r="BC547" i="5"/>
  <c r="BF549" i="5"/>
  <c r="BH549" i="5"/>
  <c r="BG549" i="5"/>
  <c r="AJ554" i="5"/>
  <c r="AK554" i="5" s="1"/>
  <c r="AB554" i="5"/>
  <c r="AE554" i="5" s="1"/>
  <c r="AI554" i="5" s="1"/>
  <c r="AX556" i="5"/>
  <c r="AZ556" i="5"/>
  <c r="AY556" i="5"/>
  <c r="AJ563" i="5"/>
  <c r="AK563" i="5" s="1"/>
  <c r="AB563" i="5"/>
  <c r="AE563" i="5" s="1"/>
  <c r="AI563" i="5" s="1"/>
  <c r="AX565" i="5"/>
  <c r="AZ565" i="5"/>
  <c r="AY565" i="5"/>
  <c r="AJ571" i="5"/>
  <c r="AK571" i="5" s="1"/>
  <c r="AB571" i="5"/>
  <c r="AE571" i="5" s="1"/>
  <c r="AI571" i="5" s="1"/>
  <c r="AX573" i="5"/>
  <c r="AZ573" i="5"/>
  <c r="AY573" i="5"/>
  <c r="AE579" i="5"/>
  <c r="AI579" i="5" s="1"/>
  <c r="AJ579" i="5"/>
  <c r="AK579" i="5" s="1"/>
  <c r="AB579" i="5"/>
  <c r="AX581" i="5"/>
  <c r="AZ581" i="5"/>
  <c r="AY581" i="5"/>
  <c r="AJ587" i="5"/>
  <c r="AK587" i="5" s="1"/>
  <c r="AB587" i="5"/>
  <c r="AE587" i="5" s="1"/>
  <c r="AI587" i="5" s="1"/>
  <c r="AX589" i="5"/>
  <c r="AZ589" i="5"/>
  <c r="AY589" i="5"/>
  <c r="AJ595" i="5"/>
  <c r="AK595" i="5" s="1"/>
  <c r="AB595" i="5"/>
  <c r="AE595" i="5" s="1"/>
  <c r="AI595" i="5" s="1"/>
  <c r="AX597" i="5"/>
  <c r="AZ597" i="5"/>
  <c r="AY597" i="5"/>
  <c r="BG601" i="5"/>
  <c r="BH601" i="5"/>
  <c r="BF601" i="5"/>
  <c r="BG605" i="5"/>
  <c r="BH605" i="5"/>
  <c r="BF605" i="5"/>
  <c r="BG609" i="5"/>
  <c r="BH609" i="5"/>
  <c r="BF609" i="5"/>
  <c r="AX613" i="5"/>
  <c r="AY613" i="5"/>
  <c r="AZ613" i="5"/>
  <c r="AX617" i="5"/>
  <c r="AY617" i="5"/>
  <c r="AZ617" i="5"/>
  <c r="AX621" i="5"/>
  <c r="AY621" i="5"/>
  <c r="AZ621" i="5"/>
  <c r="AX625" i="5"/>
  <c r="AY625" i="5"/>
  <c r="AZ625" i="5"/>
  <c r="AZ404" i="5"/>
  <c r="AX404" i="5"/>
  <c r="BH404" i="5"/>
  <c r="BF404" i="5"/>
  <c r="AJ405" i="5"/>
  <c r="AK405" i="5" s="1"/>
  <c r="AB405" i="5"/>
  <c r="AE405" i="5" s="1"/>
  <c r="AI405" i="5" s="1"/>
  <c r="BD406" i="5"/>
  <c r="BB406" i="5"/>
  <c r="AZ408" i="5"/>
  <c r="AX408" i="5"/>
  <c r="BH408" i="5"/>
  <c r="BF408" i="5"/>
  <c r="AJ409" i="5"/>
  <c r="AK409" i="5" s="1"/>
  <c r="AB409" i="5"/>
  <c r="AE409" i="5"/>
  <c r="AI409" i="5" s="1"/>
  <c r="BD410" i="5"/>
  <c r="BB410" i="5"/>
  <c r="AZ412" i="5"/>
  <c r="AX412" i="5"/>
  <c r="BH412" i="5"/>
  <c r="BF412" i="5"/>
  <c r="AJ413" i="5"/>
  <c r="AK413" i="5" s="1"/>
  <c r="AB413" i="5"/>
  <c r="AE413" i="5" s="1"/>
  <c r="AI413" i="5" s="1"/>
  <c r="BD414" i="5"/>
  <c r="BB414" i="5"/>
  <c r="AZ416" i="5"/>
  <c r="AX416" i="5"/>
  <c r="BH416" i="5"/>
  <c r="BF416" i="5"/>
  <c r="AJ417" i="5"/>
  <c r="AK417" i="5" s="1"/>
  <c r="AB417" i="5"/>
  <c r="AE417" i="5"/>
  <c r="AI417" i="5" s="1"/>
  <c r="BD418" i="5"/>
  <c r="BB418" i="5"/>
  <c r="AZ420" i="5"/>
  <c r="AX420" i="5"/>
  <c r="BH420" i="5"/>
  <c r="BF420" i="5"/>
  <c r="AJ421" i="5"/>
  <c r="AK421" i="5" s="1"/>
  <c r="AB421" i="5"/>
  <c r="AE421" i="5" s="1"/>
  <c r="AI421" i="5" s="1"/>
  <c r="BD422" i="5"/>
  <c r="BB422" i="5"/>
  <c r="AZ424" i="5"/>
  <c r="AX424" i="5"/>
  <c r="BH424" i="5"/>
  <c r="BF424" i="5"/>
  <c r="AJ425" i="5"/>
  <c r="AK425" i="5" s="1"/>
  <c r="AB425" i="5"/>
  <c r="AE425" i="5" s="1"/>
  <c r="AI425" i="5" s="1"/>
  <c r="BD426" i="5"/>
  <c r="BB426" i="5"/>
  <c r="AZ428" i="5"/>
  <c r="AX428" i="5"/>
  <c r="BH428" i="5"/>
  <c r="BF428" i="5"/>
  <c r="AJ429" i="5"/>
  <c r="AK429" i="5" s="1"/>
  <c r="AB429" i="5"/>
  <c r="AE429" i="5" s="1"/>
  <c r="AI429" i="5" s="1"/>
  <c r="BD430" i="5"/>
  <c r="BB430" i="5"/>
  <c r="AZ432" i="5"/>
  <c r="AX432" i="5"/>
  <c r="BH432" i="5"/>
  <c r="BF432" i="5"/>
  <c r="AJ433" i="5"/>
  <c r="AK433" i="5" s="1"/>
  <c r="AB433" i="5"/>
  <c r="AE433" i="5"/>
  <c r="AI433" i="5" s="1"/>
  <c r="BD434" i="5"/>
  <c r="BB434" i="5"/>
  <c r="AZ436" i="5"/>
  <c r="AX436" i="5"/>
  <c r="BH436" i="5"/>
  <c r="BF436" i="5"/>
  <c r="AJ437" i="5"/>
  <c r="AK437" i="5" s="1"/>
  <c r="AB437" i="5"/>
  <c r="AE437" i="5" s="1"/>
  <c r="AI437" i="5" s="1"/>
  <c r="BD438" i="5"/>
  <c r="BB438" i="5"/>
  <c r="AZ440" i="5"/>
  <c r="AX440" i="5"/>
  <c r="BH440" i="5"/>
  <c r="BF440" i="5"/>
  <c r="AJ441" i="5"/>
  <c r="AK441" i="5" s="1"/>
  <c r="AB441" i="5"/>
  <c r="AE441" i="5" s="1"/>
  <c r="AI441" i="5" s="1"/>
  <c r="BD442" i="5"/>
  <c r="BB442" i="5"/>
  <c r="AZ444" i="5"/>
  <c r="AX444" i="5"/>
  <c r="BH444" i="5"/>
  <c r="BF444" i="5"/>
  <c r="AJ445" i="5"/>
  <c r="AK445" i="5" s="1"/>
  <c r="AB445" i="5"/>
  <c r="AE445" i="5" s="1"/>
  <c r="AI445" i="5" s="1"/>
  <c r="BD446" i="5"/>
  <c r="BB446" i="5"/>
  <c r="AZ448" i="5"/>
  <c r="AX448" i="5"/>
  <c r="BH448" i="5"/>
  <c r="BF448" i="5"/>
  <c r="AJ449" i="5"/>
  <c r="AK449" i="5" s="1"/>
  <c r="AB449" i="5"/>
  <c r="AE449" i="5" s="1"/>
  <c r="AI449" i="5" s="1"/>
  <c r="BD450" i="5"/>
  <c r="BC450" i="5"/>
  <c r="BB450" i="5"/>
  <c r="BH451" i="5"/>
  <c r="BG451" i="5"/>
  <c r="BF451" i="5"/>
  <c r="BD454" i="5"/>
  <c r="BC454" i="5"/>
  <c r="BB454" i="5"/>
  <c r="BH455" i="5"/>
  <c r="BG455" i="5"/>
  <c r="BF455" i="5"/>
  <c r="BD458" i="5"/>
  <c r="BC458" i="5"/>
  <c r="BB458" i="5"/>
  <c r="BH459" i="5"/>
  <c r="BG459" i="5"/>
  <c r="BF459" i="5"/>
  <c r="BD462" i="5"/>
  <c r="BC462" i="5"/>
  <c r="BB462" i="5"/>
  <c r="BH463" i="5"/>
  <c r="BG463" i="5"/>
  <c r="BF463" i="5"/>
  <c r="BD466" i="5"/>
  <c r="BC466" i="5"/>
  <c r="BB466" i="5"/>
  <c r="BH467" i="5"/>
  <c r="BG467" i="5"/>
  <c r="BF467" i="5"/>
  <c r="BD470" i="5"/>
  <c r="BC470" i="5"/>
  <c r="BB470" i="5"/>
  <c r="BH471" i="5"/>
  <c r="BG471" i="5"/>
  <c r="BF471" i="5"/>
  <c r="BD474" i="5"/>
  <c r="BC474" i="5"/>
  <c r="BB474" i="5"/>
  <c r="BH475" i="5"/>
  <c r="BG475" i="5"/>
  <c r="BF475" i="5"/>
  <c r="BD478" i="5"/>
  <c r="BC478" i="5"/>
  <c r="BB478" i="5"/>
  <c r="BH479" i="5"/>
  <c r="BG479" i="5"/>
  <c r="BF479" i="5"/>
  <c r="BD482" i="5"/>
  <c r="BC482" i="5"/>
  <c r="BB482" i="5"/>
  <c r="BH483" i="5"/>
  <c r="BG483" i="5"/>
  <c r="BF483" i="5"/>
  <c r="BD486" i="5"/>
  <c r="BC486" i="5"/>
  <c r="BB486" i="5"/>
  <c r="BH487" i="5"/>
  <c r="BG487" i="5"/>
  <c r="BF487" i="5"/>
  <c r="BD490" i="5"/>
  <c r="BC490" i="5"/>
  <c r="BB490" i="5"/>
  <c r="BH491" i="5"/>
  <c r="BG491" i="5"/>
  <c r="BF491" i="5"/>
  <c r="BD494" i="5"/>
  <c r="BC494" i="5"/>
  <c r="BB494" i="5"/>
  <c r="BH495" i="5"/>
  <c r="BG495" i="5"/>
  <c r="BF495" i="5"/>
  <c r="BD498" i="5"/>
  <c r="BC498" i="5"/>
  <c r="BB498" i="5"/>
  <c r="BH499" i="5"/>
  <c r="BG499" i="5"/>
  <c r="BF499" i="5"/>
  <c r="BD502" i="5"/>
  <c r="BC502" i="5"/>
  <c r="BB502" i="5"/>
  <c r="BH503" i="5"/>
  <c r="BG503" i="5"/>
  <c r="BF503" i="5"/>
  <c r="BD506" i="5"/>
  <c r="BC506" i="5"/>
  <c r="BB506" i="5"/>
  <c r="BH507" i="5"/>
  <c r="BG507" i="5"/>
  <c r="BF507" i="5"/>
  <c r="BD510" i="5"/>
  <c r="BC510" i="5"/>
  <c r="BB510" i="5"/>
  <c r="BH511" i="5"/>
  <c r="BG511" i="5"/>
  <c r="BF511" i="5"/>
  <c r="AZ514" i="5"/>
  <c r="AX514" i="5"/>
  <c r="AY514" i="5"/>
  <c r="BH514" i="5"/>
  <c r="BG514" i="5"/>
  <c r="BF514" i="5"/>
  <c r="AZ516" i="5"/>
  <c r="AY516" i="5"/>
  <c r="AX516" i="5"/>
  <c r="AZ519" i="5"/>
  <c r="AY519" i="5"/>
  <c r="AX519" i="5"/>
  <c r="BD519" i="5"/>
  <c r="BC519" i="5"/>
  <c r="BB519" i="5"/>
  <c r="AJ524" i="5"/>
  <c r="AK524" i="5" s="1"/>
  <c r="AB524" i="5"/>
  <c r="AE524" i="5" s="1"/>
  <c r="AI524" i="5" s="1"/>
  <c r="AX528" i="5"/>
  <c r="AZ528" i="5"/>
  <c r="AY528" i="5"/>
  <c r="AX529" i="5"/>
  <c r="AZ529" i="5"/>
  <c r="AY529" i="5"/>
  <c r="AX534" i="5"/>
  <c r="AZ534" i="5"/>
  <c r="BB535" i="5"/>
  <c r="BD535" i="5"/>
  <c r="BC535" i="5"/>
  <c r="BF537" i="5"/>
  <c r="BH537" i="5"/>
  <c r="BG537" i="5"/>
  <c r="AJ542" i="5"/>
  <c r="AK542" i="5" s="1"/>
  <c r="AB542" i="5"/>
  <c r="AE542" i="5" s="1"/>
  <c r="AI542" i="5" s="1"/>
  <c r="AX544" i="5"/>
  <c r="AZ544" i="5"/>
  <c r="AY544" i="5"/>
  <c r="AX545" i="5"/>
  <c r="AZ545" i="5"/>
  <c r="AY545" i="5"/>
  <c r="AX550" i="5"/>
  <c r="AZ550" i="5"/>
  <c r="BB551" i="5"/>
  <c r="BD551" i="5"/>
  <c r="BC551" i="5"/>
  <c r="BF553" i="5"/>
  <c r="BH553" i="5"/>
  <c r="BG553" i="5"/>
  <c r="AJ677" i="5"/>
  <c r="AK677" i="5" s="1"/>
  <c r="AB677" i="5"/>
  <c r="AE677" i="5" s="1"/>
  <c r="AI677" i="5" s="1"/>
  <c r="AJ403" i="5"/>
  <c r="AK403" i="5" s="1"/>
  <c r="AB403" i="5"/>
  <c r="AE403" i="5" s="1"/>
  <c r="AI403" i="5" s="1"/>
  <c r="AZ403" i="5"/>
  <c r="AX403" i="5"/>
  <c r="BH403" i="5"/>
  <c r="BF403" i="5"/>
  <c r="AJ404" i="5"/>
  <c r="AK404" i="5" s="1"/>
  <c r="AB404" i="5"/>
  <c r="AE404" i="5" s="1"/>
  <c r="AI404" i="5" s="1"/>
  <c r="BD405" i="5"/>
  <c r="BB405" i="5"/>
  <c r="AZ407" i="5"/>
  <c r="AX407" i="5"/>
  <c r="BH407" i="5"/>
  <c r="BF407" i="5"/>
  <c r="AJ408" i="5"/>
  <c r="AK408" i="5" s="1"/>
  <c r="AB408" i="5"/>
  <c r="AE408" i="5" s="1"/>
  <c r="AI408" i="5" s="1"/>
  <c r="BD409" i="5"/>
  <c r="BB409" i="5"/>
  <c r="AZ411" i="5"/>
  <c r="AX411" i="5"/>
  <c r="BH411" i="5"/>
  <c r="BF411" i="5"/>
  <c r="AJ412" i="5"/>
  <c r="AK412" i="5" s="1"/>
  <c r="AB412" i="5"/>
  <c r="AE412" i="5" s="1"/>
  <c r="AI412" i="5" s="1"/>
  <c r="BD413" i="5"/>
  <c r="BB413" i="5"/>
  <c r="AZ415" i="5"/>
  <c r="AX415" i="5"/>
  <c r="BH415" i="5"/>
  <c r="BF415" i="5"/>
  <c r="AJ416" i="5"/>
  <c r="AK416" i="5" s="1"/>
  <c r="AB416" i="5"/>
  <c r="AE416" i="5"/>
  <c r="AI416" i="5" s="1"/>
  <c r="BD417" i="5"/>
  <c r="BB417" i="5"/>
  <c r="AZ419" i="5"/>
  <c r="AX419" i="5"/>
  <c r="BH419" i="5"/>
  <c r="BF419" i="5"/>
  <c r="AJ420" i="5"/>
  <c r="AK420" i="5" s="1"/>
  <c r="AB420" i="5"/>
  <c r="AE420" i="5" s="1"/>
  <c r="AI420" i="5" s="1"/>
  <c r="BD421" i="5"/>
  <c r="BB421" i="5"/>
  <c r="AZ423" i="5"/>
  <c r="AX423" i="5"/>
  <c r="BH423" i="5"/>
  <c r="BF423" i="5"/>
  <c r="AJ424" i="5"/>
  <c r="AK424" i="5" s="1"/>
  <c r="AB424" i="5"/>
  <c r="AE424" i="5"/>
  <c r="AI424" i="5" s="1"/>
  <c r="BD425" i="5"/>
  <c r="BB425" i="5"/>
  <c r="AZ427" i="5"/>
  <c r="AX427" i="5"/>
  <c r="BH427" i="5"/>
  <c r="BF427" i="5"/>
  <c r="AJ428" i="5"/>
  <c r="AK428" i="5" s="1"/>
  <c r="AB428" i="5"/>
  <c r="AE428" i="5" s="1"/>
  <c r="AI428" i="5" s="1"/>
  <c r="BD429" i="5"/>
  <c r="BB429" i="5"/>
  <c r="AZ431" i="5"/>
  <c r="AX431" i="5"/>
  <c r="BH431" i="5"/>
  <c r="BF431" i="5"/>
  <c r="AJ432" i="5"/>
  <c r="AK432" i="5" s="1"/>
  <c r="AB432" i="5"/>
  <c r="AE432" i="5"/>
  <c r="AI432" i="5" s="1"/>
  <c r="BD433" i="5"/>
  <c r="BB433" i="5"/>
  <c r="AZ435" i="5"/>
  <c r="AX435" i="5"/>
  <c r="BH435" i="5"/>
  <c r="BF435" i="5"/>
  <c r="AJ436" i="5"/>
  <c r="AK436" i="5" s="1"/>
  <c r="AB436" i="5"/>
  <c r="AE436" i="5" s="1"/>
  <c r="AI436" i="5" s="1"/>
  <c r="BD437" i="5"/>
  <c r="BB437" i="5"/>
  <c r="AZ439" i="5"/>
  <c r="AX439" i="5"/>
  <c r="BH439" i="5"/>
  <c r="BF439" i="5"/>
  <c r="AJ440" i="5"/>
  <c r="AK440" i="5" s="1"/>
  <c r="AB440" i="5"/>
  <c r="AE440" i="5"/>
  <c r="AI440" i="5" s="1"/>
  <c r="BD441" i="5"/>
  <c r="BB441" i="5"/>
  <c r="AZ443" i="5"/>
  <c r="AX443" i="5"/>
  <c r="BH443" i="5"/>
  <c r="BF443" i="5"/>
  <c r="AJ444" i="5"/>
  <c r="AK444" i="5" s="1"/>
  <c r="AB444" i="5"/>
  <c r="AE444" i="5" s="1"/>
  <c r="AI444" i="5" s="1"/>
  <c r="BD445" i="5"/>
  <c r="BB445" i="5"/>
  <c r="AZ447" i="5"/>
  <c r="AX447" i="5"/>
  <c r="BH447" i="5"/>
  <c r="BF447" i="5"/>
  <c r="AJ448" i="5"/>
  <c r="AK448" i="5" s="1"/>
  <c r="AB448" i="5"/>
  <c r="AE448" i="5" s="1"/>
  <c r="AI448" i="5" s="1"/>
  <c r="BD449" i="5"/>
  <c r="BB449" i="5"/>
  <c r="BH450" i="5"/>
  <c r="BG450" i="5"/>
  <c r="BF450" i="5"/>
  <c r="BD453" i="5"/>
  <c r="BC453" i="5"/>
  <c r="BB453" i="5"/>
  <c r="BH454" i="5"/>
  <c r="BG454" i="5"/>
  <c r="BF454" i="5"/>
  <c r="BD457" i="5"/>
  <c r="BC457" i="5"/>
  <c r="BB457" i="5"/>
  <c r="BH458" i="5"/>
  <c r="BG458" i="5"/>
  <c r="BF458" i="5"/>
  <c r="BD461" i="5"/>
  <c r="BC461" i="5"/>
  <c r="BB461" i="5"/>
  <c r="BH462" i="5"/>
  <c r="BG462" i="5"/>
  <c r="BF462" i="5"/>
  <c r="BD465" i="5"/>
  <c r="BC465" i="5"/>
  <c r="BB465" i="5"/>
  <c r="BH466" i="5"/>
  <c r="BG466" i="5"/>
  <c r="BF466" i="5"/>
  <c r="BD469" i="5"/>
  <c r="BC469" i="5"/>
  <c r="BB469" i="5"/>
  <c r="BH470" i="5"/>
  <c r="BG470" i="5"/>
  <c r="BF470" i="5"/>
  <c r="BD473" i="5"/>
  <c r="BC473" i="5"/>
  <c r="BB473" i="5"/>
  <c r="BH474" i="5"/>
  <c r="BG474" i="5"/>
  <c r="BF474" i="5"/>
  <c r="BD477" i="5"/>
  <c r="BC477" i="5"/>
  <c r="BB477" i="5"/>
  <c r="BH478" i="5"/>
  <c r="BG478" i="5"/>
  <c r="BF478" i="5"/>
  <c r="BD481" i="5"/>
  <c r="BC481" i="5"/>
  <c r="BB481" i="5"/>
  <c r="BH482" i="5"/>
  <c r="BG482" i="5"/>
  <c r="BF482" i="5"/>
  <c r="BD485" i="5"/>
  <c r="BC485" i="5"/>
  <c r="BB485" i="5"/>
  <c r="BH486" i="5"/>
  <c r="BG486" i="5"/>
  <c r="BF486" i="5"/>
  <c r="BD489" i="5"/>
  <c r="BC489" i="5"/>
  <c r="BB489" i="5"/>
  <c r="BH490" i="5"/>
  <c r="BG490" i="5"/>
  <c r="BF490" i="5"/>
  <c r="BD493" i="5"/>
  <c r="BC493" i="5"/>
  <c r="BB493" i="5"/>
  <c r="BH494" i="5"/>
  <c r="BG494" i="5"/>
  <c r="BF494" i="5"/>
  <c r="BD497" i="5"/>
  <c r="BC497" i="5"/>
  <c r="BB497" i="5"/>
  <c r="BH498" i="5"/>
  <c r="BG498" i="5"/>
  <c r="BF498" i="5"/>
  <c r="BD501" i="5"/>
  <c r="BC501" i="5"/>
  <c r="BB501" i="5"/>
  <c r="BH502" i="5"/>
  <c r="BG502" i="5"/>
  <c r="BF502" i="5"/>
  <c r="BD505" i="5"/>
  <c r="BC505" i="5"/>
  <c r="BB505" i="5"/>
  <c r="BH506" i="5"/>
  <c r="BG506" i="5"/>
  <c r="BF506" i="5"/>
  <c r="BD509" i="5"/>
  <c r="BC509" i="5"/>
  <c r="BB509" i="5"/>
  <c r="BH510" i="5"/>
  <c r="BG510" i="5"/>
  <c r="BF510" i="5"/>
  <c r="AZ515" i="5"/>
  <c r="AY515" i="5"/>
  <c r="AX515" i="5"/>
  <c r="BD515" i="5"/>
  <c r="BC515" i="5"/>
  <c r="BB515" i="5"/>
  <c r="AJ520" i="5"/>
  <c r="AK520" i="5" s="1"/>
  <c r="AB520" i="5"/>
  <c r="AE520" i="5" s="1"/>
  <c r="AI520" i="5" s="1"/>
  <c r="AZ526" i="5"/>
  <c r="AX526" i="5"/>
  <c r="AY526" i="5"/>
  <c r="AE530" i="5"/>
  <c r="AI530" i="5" s="1"/>
  <c r="AJ530" i="5"/>
  <c r="AK530" i="5" s="1"/>
  <c r="AB530" i="5"/>
  <c r="AX532" i="5"/>
  <c r="AZ532" i="5"/>
  <c r="AY532" i="5"/>
  <c r="AX533" i="5"/>
  <c r="AZ533" i="5"/>
  <c r="AY533" i="5"/>
  <c r="AX538" i="5"/>
  <c r="AZ538" i="5"/>
  <c r="BB539" i="5"/>
  <c r="BD539" i="5"/>
  <c r="BC539" i="5"/>
  <c r="BF541" i="5"/>
  <c r="BH541" i="5"/>
  <c r="BG541" i="5"/>
  <c r="AJ546" i="5"/>
  <c r="AK546" i="5" s="1"/>
  <c r="AB546" i="5"/>
  <c r="AE546" i="5" s="1"/>
  <c r="AI546" i="5" s="1"/>
  <c r="AX548" i="5"/>
  <c r="AZ548" i="5"/>
  <c r="AY548" i="5"/>
  <c r="AX549" i="5"/>
  <c r="AZ549" i="5"/>
  <c r="AY549" i="5"/>
  <c r="AX554" i="5"/>
  <c r="AZ554" i="5"/>
  <c r="BB555" i="5"/>
  <c r="BD555" i="5"/>
  <c r="BC555" i="5"/>
  <c r="AJ559" i="5"/>
  <c r="AK559" i="5" s="1"/>
  <c r="AB559" i="5"/>
  <c r="AE559" i="5" s="1"/>
  <c r="AI559" i="5" s="1"/>
  <c r="AX561" i="5"/>
  <c r="AZ561" i="5"/>
  <c r="AY561" i="5"/>
  <c r="AJ567" i="5"/>
  <c r="AK567" i="5" s="1"/>
  <c r="AB567" i="5"/>
  <c r="AE567" i="5" s="1"/>
  <c r="AI567" i="5" s="1"/>
  <c r="AX569" i="5"/>
  <c r="AZ569" i="5"/>
  <c r="AY569" i="5"/>
  <c r="AJ575" i="5"/>
  <c r="AK575" i="5" s="1"/>
  <c r="AB575" i="5"/>
  <c r="AE575" i="5" s="1"/>
  <c r="AI575" i="5" s="1"/>
  <c r="AX577" i="5"/>
  <c r="AZ577" i="5"/>
  <c r="AY577" i="5"/>
  <c r="AJ583" i="5"/>
  <c r="AK583" i="5" s="1"/>
  <c r="AB583" i="5"/>
  <c r="AE583" i="5" s="1"/>
  <c r="AI583" i="5" s="1"/>
  <c r="AX585" i="5"/>
  <c r="AZ585" i="5"/>
  <c r="AY585" i="5"/>
  <c r="AJ591" i="5"/>
  <c r="AK591" i="5" s="1"/>
  <c r="AB591" i="5"/>
  <c r="AE591" i="5" s="1"/>
  <c r="AI591" i="5" s="1"/>
  <c r="AX593" i="5"/>
  <c r="AZ593" i="5"/>
  <c r="AY593" i="5"/>
  <c r="AJ599" i="5"/>
  <c r="AK599" i="5" s="1"/>
  <c r="AB599" i="5"/>
  <c r="AE599" i="5" s="1"/>
  <c r="AI599" i="5" s="1"/>
  <c r="BD668" i="5"/>
  <c r="BC668" i="5"/>
  <c r="BB668" i="5"/>
  <c r="AZ669" i="5"/>
  <c r="AY669" i="5"/>
  <c r="AX669" i="5"/>
  <c r="AE458" i="5"/>
  <c r="AI458" i="5" s="1"/>
  <c r="AE462" i="5"/>
  <c r="AI462" i="5" s="1"/>
  <c r="AE466" i="5"/>
  <c r="AI466" i="5" s="1"/>
  <c r="AE470" i="5"/>
  <c r="AI470" i="5" s="1"/>
  <c r="AE474" i="5"/>
  <c r="AI474" i="5" s="1"/>
  <c r="AE482" i="5"/>
  <c r="AI482" i="5" s="1"/>
  <c r="AE490" i="5"/>
  <c r="AI490" i="5" s="1"/>
  <c r="AE498" i="5"/>
  <c r="AI498" i="5" s="1"/>
  <c r="AE502" i="5"/>
  <c r="AI502" i="5" s="1"/>
  <c r="AE506" i="5"/>
  <c r="AI506" i="5" s="1"/>
  <c r="BC512" i="5"/>
  <c r="AY513" i="5"/>
  <c r="AJ515" i="5"/>
  <c r="AK515" i="5" s="1"/>
  <c r="AB515" i="5"/>
  <c r="AE515" i="5" s="1"/>
  <c r="AI515" i="5" s="1"/>
  <c r="BG515" i="5"/>
  <c r="BC516" i="5"/>
  <c r="AY517" i="5"/>
  <c r="AJ519" i="5"/>
  <c r="AK519" i="5" s="1"/>
  <c r="AB519" i="5"/>
  <c r="AE519" i="5" s="1"/>
  <c r="AI519" i="5" s="1"/>
  <c r="BG519" i="5"/>
  <c r="BC520" i="5"/>
  <c r="AY521" i="5"/>
  <c r="AJ523" i="5"/>
  <c r="AK523" i="5" s="1"/>
  <c r="AB523" i="5"/>
  <c r="AE523" i="5" s="1"/>
  <c r="AI523" i="5" s="1"/>
  <c r="BG523" i="5"/>
  <c r="BC524" i="5"/>
  <c r="AY525" i="5"/>
  <c r="BB526" i="5"/>
  <c r="BD526" i="5"/>
  <c r="BF528" i="5"/>
  <c r="BH528" i="5"/>
  <c r="AE529" i="5"/>
  <c r="AI529" i="5" s="1"/>
  <c r="AJ529" i="5"/>
  <c r="AK529" i="5" s="1"/>
  <c r="AB529" i="5"/>
  <c r="BB530" i="5"/>
  <c r="BD530" i="5"/>
  <c r="BF532" i="5"/>
  <c r="BH532" i="5"/>
  <c r="AJ533" i="5"/>
  <c r="AK533" i="5" s="1"/>
  <c r="AB533" i="5"/>
  <c r="AE533" i="5" s="1"/>
  <c r="AI533" i="5" s="1"/>
  <c r="BB534" i="5"/>
  <c r="BD534" i="5"/>
  <c r="BF536" i="5"/>
  <c r="BH536" i="5"/>
  <c r="AJ537" i="5"/>
  <c r="AK537" i="5" s="1"/>
  <c r="AB537" i="5"/>
  <c r="AE537" i="5" s="1"/>
  <c r="AI537" i="5" s="1"/>
  <c r="BB538" i="5"/>
  <c r="BD538" i="5"/>
  <c r="BF540" i="5"/>
  <c r="BH540" i="5"/>
  <c r="AJ541" i="5"/>
  <c r="AK541" i="5" s="1"/>
  <c r="AB541" i="5"/>
  <c r="AE541" i="5" s="1"/>
  <c r="AI541" i="5" s="1"/>
  <c r="BB542" i="5"/>
  <c r="BD542" i="5"/>
  <c r="BF544" i="5"/>
  <c r="BH544" i="5"/>
  <c r="AJ545" i="5"/>
  <c r="AK545" i="5" s="1"/>
  <c r="AB545" i="5"/>
  <c r="AE545" i="5" s="1"/>
  <c r="AI545" i="5" s="1"/>
  <c r="BB546" i="5"/>
  <c r="BD546" i="5"/>
  <c r="BF548" i="5"/>
  <c r="BH548" i="5"/>
  <c r="AE549" i="5"/>
  <c r="AI549" i="5" s="1"/>
  <c r="AJ549" i="5"/>
  <c r="AK549" i="5" s="1"/>
  <c r="AB549" i="5"/>
  <c r="BB550" i="5"/>
  <c r="BD550" i="5"/>
  <c r="BF552" i="5"/>
  <c r="BH552" i="5"/>
  <c r="AJ553" i="5"/>
  <c r="AK553" i="5" s="1"/>
  <c r="AB553" i="5"/>
  <c r="AE553" i="5" s="1"/>
  <c r="AI553" i="5" s="1"/>
  <c r="BB554" i="5"/>
  <c r="BD554" i="5"/>
  <c r="BF556" i="5"/>
  <c r="BH556" i="5"/>
  <c r="AJ557" i="5"/>
  <c r="AK557" i="5" s="1"/>
  <c r="AB557" i="5"/>
  <c r="AE557" i="5" s="1"/>
  <c r="AI557" i="5" s="1"/>
  <c r="AX558" i="5"/>
  <c r="AZ558" i="5"/>
  <c r="AY558" i="5"/>
  <c r="AJ560" i="5"/>
  <c r="AK560" i="5" s="1"/>
  <c r="AB560" i="5"/>
  <c r="AE560" i="5" s="1"/>
  <c r="AI560" i="5" s="1"/>
  <c r="AX562" i="5"/>
  <c r="AZ562" i="5"/>
  <c r="AY562" i="5"/>
  <c r="AJ564" i="5"/>
  <c r="AK564" i="5" s="1"/>
  <c r="AB564" i="5"/>
  <c r="AE564" i="5" s="1"/>
  <c r="AI564" i="5" s="1"/>
  <c r="AX566" i="5"/>
  <c r="AZ566" i="5"/>
  <c r="AY566" i="5"/>
  <c r="AJ568" i="5"/>
  <c r="AK568" i="5" s="1"/>
  <c r="AB568" i="5"/>
  <c r="AE568" i="5" s="1"/>
  <c r="AI568" i="5" s="1"/>
  <c r="AX570" i="5"/>
  <c r="AZ570" i="5"/>
  <c r="AY570" i="5"/>
  <c r="AJ572" i="5"/>
  <c r="AK572" i="5" s="1"/>
  <c r="AB572" i="5"/>
  <c r="AE572" i="5" s="1"/>
  <c r="AI572" i="5" s="1"/>
  <c r="AX574" i="5"/>
  <c r="AZ574" i="5"/>
  <c r="AY574" i="5"/>
  <c r="AE576" i="5"/>
  <c r="AI576" i="5" s="1"/>
  <c r="AJ576" i="5"/>
  <c r="AK576" i="5" s="1"/>
  <c r="AB576" i="5"/>
  <c r="AX578" i="5"/>
  <c r="AZ578" i="5"/>
  <c r="AY578" i="5"/>
  <c r="AJ580" i="5"/>
  <c r="AK580" i="5" s="1"/>
  <c r="AB580" i="5"/>
  <c r="AE580" i="5" s="1"/>
  <c r="AI580" i="5" s="1"/>
  <c r="AX582" i="5"/>
  <c r="AZ582" i="5"/>
  <c r="AY582" i="5"/>
  <c r="AJ584" i="5"/>
  <c r="AK584" i="5" s="1"/>
  <c r="AB584" i="5"/>
  <c r="AE584" i="5" s="1"/>
  <c r="AI584" i="5" s="1"/>
  <c r="AX586" i="5"/>
  <c r="AZ586" i="5"/>
  <c r="AY586" i="5"/>
  <c r="AJ588" i="5"/>
  <c r="AK588" i="5" s="1"/>
  <c r="AB588" i="5"/>
  <c r="AE588" i="5" s="1"/>
  <c r="AI588" i="5" s="1"/>
  <c r="AX590" i="5"/>
  <c r="AZ590" i="5"/>
  <c r="AY590" i="5"/>
  <c r="AJ592" i="5"/>
  <c r="AK592" i="5" s="1"/>
  <c r="AB592" i="5"/>
  <c r="AE592" i="5" s="1"/>
  <c r="AI592" i="5" s="1"/>
  <c r="AX594" i="5"/>
  <c r="AZ594" i="5"/>
  <c r="AY594" i="5"/>
  <c r="AJ596" i="5"/>
  <c r="AK596" i="5" s="1"/>
  <c r="AB596" i="5"/>
  <c r="AE596" i="5" s="1"/>
  <c r="AI596" i="5" s="1"/>
  <c r="AX598" i="5"/>
  <c r="AZ598" i="5"/>
  <c r="AY598" i="5"/>
  <c r="BG602" i="5"/>
  <c r="BH602" i="5"/>
  <c r="BF602" i="5"/>
  <c r="BG606" i="5"/>
  <c r="BH606" i="5"/>
  <c r="BF606" i="5"/>
  <c r="BG610" i="5"/>
  <c r="BH610" i="5"/>
  <c r="BF610" i="5"/>
  <c r="AX614" i="5"/>
  <c r="AY614" i="5"/>
  <c r="AZ614" i="5"/>
  <c r="AX618" i="5"/>
  <c r="AY618" i="5"/>
  <c r="AZ618" i="5"/>
  <c r="AX622" i="5"/>
  <c r="AY622" i="5"/>
  <c r="AZ622" i="5"/>
  <c r="AZ667" i="5"/>
  <c r="AX667" i="5"/>
  <c r="AY667" i="5"/>
  <c r="BH675" i="5"/>
  <c r="BG675" i="5"/>
  <c r="BF675" i="5"/>
  <c r="AJ685" i="5"/>
  <c r="AK685" i="5" s="1"/>
  <c r="AB685" i="5"/>
  <c r="AE685" i="5" s="1"/>
  <c r="AI685" i="5" s="1"/>
  <c r="AZ687" i="5"/>
  <c r="AY687" i="5"/>
  <c r="AX687" i="5"/>
  <c r="AJ514" i="5"/>
  <c r="AK514" i="5" s="1"/>
  <c r="AB514" i="5"/>
  <c r="AE514" i="5" s="1"/>
  <c r="AI514" i="5" s="1"/>
  <c r="AJ518" i="5"/>
  <c r="AK518" i="5" s="1"/>
  <c r="AB518" i="5"/>
  <c r="AE518" i="5" s="1"/>
  <c r="AI518" i="5" s="1"/>
  <c r="AJ522" i="5"/>
  <c r="AK522" i="5" s="1"/>
  <c r="AB522" i="5"/>
  <c r="AE522" i="5" s="1"/>
  <c r="AI522" i="5" s="1"/>
  <c r="AJ526" i="5"/>
  <c r="AK526" i="5" s="1"/>
  <c r="AB526" i="5"/>
  <c r="AE526" i="5" s="1"/>
  <c r="AI526" i="5" s="1"/>
  <c r="AX527" i="5"/>
  <c r="AZ527" i="5"/>
  <c r="BF527" i="5"/>
  <c r="BH527" i="5"/>
  <c r="AJ528" i="5"/>
  <c r="AK528" i="5" s="1"/>
  <c r="AB528" i="5"/>
  <c r="AE528" i="5" s="1"/>
  <c r="AI528" i="5" s="1"/>
  <c r="BB529" i="5"/>
  <c r="BD529" i="5"/>
  <c r="AX531" i="5"/>
  <c r="AZ531" i="5"/>
  <c r="BF531" i="5"/>
  <c r="BH531" i="5"/>
  <c r="AJ532" i="5"/>
  <c r="AK532" i="5" s="1"/>
  <c r="AB532" i="5"/>
  <c r="AE532" i="5" s="1"/>
  <c r="AI532" i="5" s="1"/>
  <c r="BB533" i="5"/>
  <c r="BD533" i="5"/>
  <c r="AX535" i="5"/>
  <c r="AZ535" i="5"/>
  <c r="BF535" i="5"/>
  <c r="BH535" i="5"/>
  <c r="AJ536" i="5"/>
  <c r="AK536" i="5" s="1"/>
  <c r="AB536" i="5"/>
  <c r="AE536" i="5" s="1"/>
  <c r="AI536" i="5" s="1"/>
  <c r="BB537" i="5"/>
  <c r="BD537" i="5"/>
  <c r="AX539" i="5"/>
  <c r="AZ539" i="5"/>
  <c r="BF539" i="5"/>
  <c r="BH539" i="5"/>
  <c r="AJ540" i="5"/>
  <c r="AK540" i="5" s="1"/>
  <c r="AB540" i="5"/>
  <c r="AE540" i="5" s="1"/>
  <c r="AI540" i="5" s="1"/>
  <c r="BB541" i="5"/>
  <c r="BD541" i="5"/>
  <c r="AX543" i="5"/>
  <c r="AZ543" i="5"/>
  <c r="BF543" i="5"/>
  <c r="BH543" i="5"/>
  <c r="AJ544" i="5"/>
  <c r="AK544" i="5" s="1"/>
  <c r="AB544" i="5"/>
  <c r="AE544" i="5" s="1"/>
  <c r="AI544" i="5" s="1"/>
  <c r="BB545" i="5"/>
  <c r="BD545" i="5"/>
  <c r="AX547" i="5"/>
  <c r="AZ547" i="5"/>
  <c r="BF547" i="5"/>
  <c r="BH547" i="5"/>
  <c r="AJ548" i="5"/>
  <c r="AK548" i="5" s="1"/>
  <c r="AB548" i="5"/>
  <c r="AE548" i="5" s="1"/>
  <c r="AI548" i="5" s="1"/>
  <c r="BB549" i="5"/>
  <c r="BD549" i="5"/>
  <c r="AX551" i="5"/>
  <c r="AZ551" i="5"/>
  <c r="BF551" i="5"/>
  <c r="BH551" i="5"/>
  <c r="AE552" i="5"/>
  <c r="AI552" i="5" s="1"/>
  <c r="AJ552" i="5"/>
  <c r="AK552" i="5" s="1"/>
  <c r="AB552" i="5"/>
  <c r="BB553" i="5"/>
  <c r="BD553" i="5"/>
  <c r="AX555" i="5"/>
  <c r="AZ555" i="5"/>
  <c r="BF555" i="5"/>
  <c r="BH555" i="5"/>
  <c r="AJ556" i="5"/>
  <c r="AK556" i="5" s="1"/>
  <c r="AB556" i="5"/>
  <c r="AE556" i="5" s="1"/>
  <c r="AI556" i="5" s="1"/>
  <c r="AX559" i="5"/>
  <c r="AZ559" i="5"/>
  <c r="AY559" i="5"/>
  <c r="AJ561" i="5"/>
  <c r="AK561" i="5" s="1"/>
  <c r="AB561" i="5"/>
  <c r="AE561" i="5" s="1"/>
  <c r="AI561" i="5" s="1"/>
  <c r="AX563" i="5"/>
  <c r="AZ563" i="5"/>
  <c r="AY563" i="5"/>
  <c r="AE565" i="5"/>
  <c r="AI565" i="5" s="1"/>
  <c r="AJ565" i="5"/>
  <c r="AK565" i="5" s="1"/>
  <c r="AB565" i="5"/>
  <c r="AX567" i="5"/>
  <c r="AZ567" i="5"/>
  <c r="AY567" i="5"/>
  <c r="AJ569" i="5"/>
  <c r="AK569" i="5" s="1"/>
  <c r="AB569" i="5"/>
  <c r="AE569" i="5" s="1"/>
  <c r="AI569" i="5" s="1"/>
  <c r="AX571" i="5"/>
  <c r="AZ571" i="5"/>
  <c r="AY571" i="5"/>
  <c r="AJ573" i="5"/>
  <c r="AK573" i="5" s="1"/>
  <c r="AB573" i="5"/>
  <c r="AE573" i="5" s="1"/>
  <c r="AI573" i="5" s="1"/>
  <c r="AX575" i="5"/>
  <c r="AZ575" i="5"/>
  <c r="AY575" i="5"/>
  <c r="AJ577" i="5"/>
  <c r="AK577" i="5" s="1"/>
  <c r="AB577" i="5"/>
  <c r="AE577" i="5" s="1"/>
  <c r="AI577" i="5" s="1"/>
  <c r="AX579" i="5"/>
  <c r="AZ579" i="5"/>
  <c r="AY579" i="5"/>
  <c r="AJ581" i="5"/>
  <c r="AK581" i="5" s="1"/>
  <c r="AB581" i="5"/>
  <c r="AE581" i="5" s="1"/>
  <c r="AI581" i="5" s="1"/>
  <c r="AX583" i="5"/>
  <c r="AZ583" i="5"/>
  <c r="AY583" i="5"/>
  <c r="AJ585" i="5"/>
  <c r="AK585" i="5" s="1"/>
  <c r="AB585" i="5"/>
  <c r="AE585" i="5" s="1"/>
  <c r="AI585" i="5" s="1"/>
  <c r="AX587" i="5"/>
  <c r="AZ587" i="5"/>
  <c r="AY587" i="5"/>
  <c r="AJ589" i="5"/>
  <c r="AK589" i="5" s="1"/>
  <c r="AB589" i="5"/>
  <c r="AE589" i="5" s="1"/>
  <c r="AI589" i="5" s="1"/>
  <c r="AX591" i="5"/>
  <c r="AZ591" i="5"/>
  <c r="AY591" i="5"/>
  <c r="AJ593" i="5"/>
  <c r="AK593" i="5" s="1"/>
  <c r="AB593" i="5"/>
  <c r="AE593" i="5" s="1"/>
  <c r="AI593" i="5" s="1"/>
  <c r="AX595" i="5"/>
  <c r="AZ595" i="5"/>
  <c r="AY595" i="5"/>
  <c r="AJ597" i="5"/>
  <c r="AK597" i="5" s="1"/>
  <c r="AB597" i="5"/>
  <c r="AE597" i="5" s="1"/>
  <c r="AI597" i="5" s="1"/>
  <c r="AY599" i="5"/>
  <c r="AX599" i="5"/>
  <c r="AZ599" i="5"/>
  <c r="BG599" i="5"/>
  <c r="BH599" i="5"/>
  <c r="BF599" i="5"/>
  <c r="BG603" i="5"/>
  <c r="BH603" i="5"/>
  <c r="BF603" i="5"/>
  <c r="BG607" i="5"/>
  <c r="BH607" i="5"/>
  <c r="BF607" i="5"/>
  <c r="BG611" i="5"/>
  <c r="BH611" i="5"/>
  <c r="BF611" i="5"/>
  <c r="AX615" i="5"/>
  <c r="AY615" i="5"/>
  <c r="AZ615" i="5"/>
  <c r="AX619" i="5"/>
  <c r="AY619" i="5"/>
  <c r="AZ619" i="5"/>
  <c r="AX623" i="5"/>
  <c r="AY623" i="5"/>
  <c r="AZ623" i="5"/>
  <c r="AZ662" i="5"/>
  <c r="AY662" i="5"/>
  <c r="AX662" i="5"/>
  <c r="AB451" i="5"/>
  <c r="AE451" i="5" s="1"/>
  <c r="AI451" i="5" s="1"/>
  <c r="AB452" i="5"/>
  <c r="AE452" i="5" s="1"/>
  <c r="AI452" i="5" s="1"/>
  <c r="AB453" i="5"/>
  <c r="AE453" i="5" s="1"/>
  <c r="AI453" i="5" s="1"/>
  <c r="AB454" i="5"/>
  <c r="AE454" i="5" s="1"/>
  <c r="AI454" i="5" s="1"/>
  <c r="AB455" i="5"/>
  <c r="AE455" i="5" s="1"/>
  <c r="AI455" i="5" s="1"/>
  <c r="AB456" i="5"/>
  <c r="AE456" i="5" s="1"/>
  <c r="AI456" i="5" s="1"/>
  <c r="AB457" i="5"/>
  <c r="AE457" i="5" s="1"/>
  <c r="AI457" i="5" s="1"/>
  <c r="AB458" i="5"/>
  <c r="AB459" i="5"/>
  <c r="AE459" i="5" s="1"/>
  <c r="AI459" i="5" s="1"/>
  <c r="AB460" i="5"/>
  <c r="AE460" i="5" s="1"/>
  <c r="AI460" i="5" s="1"/>
  <c r="AB461" i="5"/>
  <c r="AE461" i="5" s="1"/>
  <c r="AI461" i="5" s="1"/>
  <c r="AB462" i="5"/>
  <c r="AB463" i="5"/>
  <c r="AE463" i="5" s="1"/>
  <c r="AI463" i="5" s="1"/>
  <c r="AB464" i="5"/>
  <c r="AE464" i="5" s="1"/>
  <c r="AI464" i="5" s="1"/>
  <c r="AB465" i="5"/>
  <c r="AE465" i="5" s="1"/>
  <c r="AI465" i="5" s="1"/>
  <c r="AB466" i="5"/>
  <c r="AB467" i="5"/>
  <c r="AE467" i="5" s="1"/>
  <c r="AI467" i="5" s="1"/>
  <c r="AB468" i="5"/>
  <c r="AE468" i="5" s="1"/>
  <c r="AI468" i="5" s="1"/>
  <c r="AB469" i="5"/>
  <c r="AE469" i="5" s="1"/>
  <c r="AI469" i="5" s="1"/>
  <c r="AB470" i="5"/>
  <c r="AB471" i="5"/>
  <c r="AE471" i="5" s="1"/>
  <c r="AI471" i="5" s="1"/>
  <c r="AB472" i="5"/>
  <c r="AE472" i="5" s="1"/>
  <c r="AI472" i="5" s="1"/>
  <c r="AB473" i="5"/>
  <c r="AE473" i="5" s="1"/>
  <c r="AI473" i="5" s="1"/>
  <c r="AB474" i="5"/>
  <c r="AB475" i="5"/>
  <c r="AE475" i="5" s="1"/>
  <c r="AI475" i="5" s="1"/>
  <c r="AB476" i="5"/>
  <c r="AE476" i="5" s="1"/>
  <c r="AI476" i="5" s="1"/>
  <c r="AB477" i="5"/>
  <c r="AE477" i="5" s="1"/>
  <c r="AI477" i="5" s="1"/>
  <c r="AB478" i="5"/>
  <c r="AE478" i="5" s="1"/>
  <c r="AI478" i="5" s="1"/>
  <c r="AB479" i="5"/>
  <c r="AE479" i="5" s="1"/>
  <c r="AI479" i="5" s="1"/>
  <c r="AB480" i="5"/>
  <c r="AE480" i="5" s="1"/>
  <c r="AI480" i="5" s="1"/>
  <c r="AB481" i="5"/>
  <c r="AE481" i="5" s="1"/>
  <c r="AI481" i="5" s="1"/>
  <c r="AB482" i="5"/>
  <c r="AB483" i="5"/>
  <c r="AE483" i="5" s="1"/>
  <c r="AI483" i="5" s="1"/>
  <c r="AB484" i="5"/>
  <c r="AE484" i="5" s="1"/>
  <c r="AI484" i="5" s="1"/>
  <c r="AB485" i="5"/>
  <c r="AE485" i="5" s="1"/>
  <c r="AI485" i="5" s="1"/>
  <c r="AB486" i="5"/>
  <c r="AE486" i="5" s="1"/>
  <c r="AI486" i="5" s="1"/>
  <c r="AB487" i="5"/>
  <c r="AE487" i="5" s="1"/>
  <c r="AI487" i="5" s="1"/>
  <c r="AB488" i="5"/>
  <c r="AE488" i="5" s="1"/>
  <c r="AI488" i="5" s="1"/>
  <c r="AB489" i="5"/>
  <c r="AE489" i="5" s="1"/>
  <c r="AI489" i="5" s="1"/>
  <c r="AB490" i="5"/>
  <c r="AB491" i="5"/>
  <c r="AE491" i="5" s="1"/>
  <c r="AI491" i="5" s="1"/>
  <c r="AB492" i="5"/>
  <c r="AE492" i="5" s="1"/>
  <c r="AI492" i="5" s="1"/>
  <c r="AB493" i="5"/>
  <c r="AE493" i="5" s="1"/>
  <c r="AI493" i="5" s="1"/>
  <c r="AB494" i="5"/>
  <c r="AE494" i="5" s="1"/>
  <c r="AI494" i="5" s="1"/>
  <c r="AB495" i="5"/>
  <c r="AE495" i="5" s="1"/>
  <c r="AI495" i="5" s="1"/>
  <c r="AB496" i="5"/>
  <c r="AE496" i="5" s="1"/>
  <c r="AI496" i="5" s="1"/>
  <c r="AB497" i="5"/>
  <c r="AE497" i="5" s="1"/>
  <c r="AI497" i="5" s="1"/>
  <c r="AB498" i="5"/>
  <c r="AB499" i="5"/>
  <c r="AE499" i="5" s="1"/>
  <c r="AI499" i="5" s="1"/>
  <c r="AB500" i="5"/>
  <c r="AE500" i="5" s="1"/>
  <c r="AI500" i="5" s="1"/>
  <c r="AB501" i="5"/>
  <c r="AE501" i="5" s="1"/>
  <c r="AI501" i="5" s="1"/>
  <c r="AB502" i="5"/>
  <c r="AB503" i="5"/>
  <c r="AE503" i="5" s="1"/>
  <c r="AI503" i="5" s="1"/>
  <c r="AB504" i="5"/>
  <c r="AE504" i="5" s="1"/>
  <c r="AI504" i="5" s="1"/>
  <c r="AB505" i="5"/>
  <c r="AE505" i="5" s="1"/>
  <c r="AI505" i="5" s="1"/>
  <c r="AB506" i="5"/>
  <c r="AB507" i="5"/>
  <c r="AE507" i="5" s="1"/>
  <c r="AI507" i="5" s="1"/>
  <c r="AB508" i="5"/>
  <c r="AE508" i="5" s="1"/>
  <c r="AI508" i="5" s="1"/>
  <c r="AB509" i="5"/>
  <c r="AE509" i="5" s="1"/>
  <c r="AI509" i="5" s="1"/>
  <c r="AB510" i="5"/>
  <c r="AE510" i="5" s="1"/>
  <c r="AI510" i="5" s="1"/>
  <c r="AB511" i="5"/>
  <c r="AE511" i="5" s="1"/>
  <c r="AI511" i="5" s="1"/>
  <c r="AB512" i="5"/>
  <c r="AE512" i="5" s="1"/>
  <c r="AI512" i="5" s="1"/>
  <c r="BF512" i="5"/>
  <c r="AJ513" i="5"/>
  <c r="AK513" i="5" s="1"/>
  <c r="AB513" i="5"/>
  <c r="AE513" i="5" s="1"/>
  <c r="AI513" i="5" s="1"/>
  <c r="BB513" i="5"/>
  <c r="BF516" i="5"/>
  <c r="AJ517" i="5"/>
  <c r="AK517" i="5" s="1"/>
  <c r="AB517" i="5"/>
  <c r="AE517" i="5" s="1"/>
  <c r="AI517" i="5" s="1"/>
  <c r="BB517" i="5"/>
  <c r="BF520" i="5"/>
  <c r="AJ521" i="5"/>
  <c r="AK521" i="5" s="1"/>
  <c r="AB521" i="5"/>
  <c r="AE521" i="5" s="1"/>
  <c r="AI521" i="5" s="1"/>
  <c r="BB521" i="5"/>
  <c r="BF524" i="5"/>
  <c r="AJ525" i="5"/>
  <c r="AK525" i="5" s="1"/>
  <c r="AB525" i="5"/>
  <c r="AE525" i="5" s="1"/>
  <c r="AI525" i="5" s="1"/>
  <c r="BB525" i="5"/>
  <c r="BF526" i="5"/>
  <c r="BH526" i="5"/>
  <c r="AJ527" i="5"/>
  <c r="AK527" i="5" s="1"/>
  <c r="AB527" i="5"/>
  <c r="AE527" i="5" s="1"/>
  <c r="AI527" i="5" s="1"/>
  <c r="AY527" i="5"/>
  <c r="BG527" i="5"/>
  <c r="BB528" i="5"/>
  <c r="BD528" i="5"/>
  <c r="BC529" i="5"/>
  <c r="BF530" i="5"/>
  <c r="BH530" i="5"/>
  <c r="AJ531" i="5"/>
  <c r="AK531" i="5" s="1"/>
  <c r="AB531" i="5"/>
  <c r="AE531" i="5" s="1"/>
  <c r="AI531" i="5" s="1"/>
  <c r="AY531" i="5"/>
  <c r="BG531" i="5"/>
  <c r="BB532" i="5"/>
  <c r="BD532" i="5"/>
  <c r="BC533" i="5"/>
  <c r="BF534" i="5"/>
  <c r="BH534" i="5"/>
  <c r="AJ535" i="5"/>
  <c r="AK535" i="5" s="1"/>
  <c r="AB535" i="5"/>
  <c r="AE535" i="5" s="1"/>
  <c r="AI535" i="5" s="1"/>
  <c r="AY535" i="5"/>
  <c r="BG535" i="5"/>
  <c r="BB536" i="5"/>
  <c r="BD536" i="5"/>
  <c r="BC537" i="5"/>
  <c r="BF538" i="5"/>
  <c r="BH538" i="5"/>
  <c r="AJ539" i="5"/>
  <c r="AK539" i="5" s="1"/>
  <c r="AB539" i="5"/>
  <c r="AE539" i="5" s="1"/>
  <c r="AI539" i="5" s="1"/>
  <c r="AY539" i="5"/>
  <c r="BG539" i="5"/>
  <c r="BB540" i="5"/>
  <c r="BD540" i="5"/>
  <c r="BC541" i="5"/>
  <c r="BF542" i="5"/>
  <c r="BH542" i="5"/>
  <c r="AJ543" i="5"/>
  <c r="AK543" i="5" s="1"/>
  <c r="AB543" i="5"/>
  <c r="AE543" i="5" s="1"/>
  <c r="AI543" i="5" s="1"/>
  <c r="AY543" i="5"/>
  <c r="BG543" i="5"/>
  <c r="BB544" i="5"/>
  <c r="BD544" i="5"/>
  <c r="BC545" i="5"/>
  <c r="BF546" i="5"/>
  <c r="BH546" i="5"/>
  <c r="AJ547" i="5"/>
  <c r="AK547" i="5" s="1"/>
  <c r="AB547" i="5"/>
  <c r="AE547" i="5" s="1"/>
  <c r="AI547" i="5" s="1"/>
  <c r="AY547" i="5"/>
  <c r="BG547" i="5"/>
  <c r="BB548" i="5"/>
  <c r="BD548" i="5"/>
  <c r="BC549" i="5"/>
  <c r="BF550" i="5"/>
  <c r="BH550" i="5"/>
  <c r="AJ551" i="5"/>
  <c r="AK551" i="5" s="1"/>
  <c r="AB551" i="5"/>
  <c r="AE551" i="5" s="1"/>
  <c r="AI551" i="5" s="1"/>
  <c r="AY551" i="5"/>
  <c r="BG551" i="5"/>
  <c r="BB552" i="5"/>
  <c r="BD552" i="5"/>
  <c r="BC553" i="5"/>
  <c r="BF554" i="5"/>
  <c r="BH554" i="5"/>
  <c r="AE555" i="5"/>
  <c r="AI555" i="5" s="1"/>
  <c r="AJ555" i="5"/>
  <c r="AK555" i="5" s="1"/>
  <c r="AB555" i="5"/>
  <c r="AY555" i="5"/>
  <c r="BG555" i="5"/>
  <c r="BB556" i="5"/>
  <c r="BD556" i="5"/>
  <c r="AX557" i="5"/>
  <c r="AZ557" i="5"/>
  <c r="AJ558" i="5"/>
  <c r="AK558" i="5" s="1"/>
  <c r="AB558" i="5"/>
  <c r="AE558" i="5" s="1"/>
  <c r="AI558" i="5" s="1"/>
  <c r="AX560" i="5"/>
  <c r="AZ560" i="5"/>
  <c r="AY560" i="5"/>
  <c r="AJ562" i="5"/>
  <c r="AK562" i="5" s="1"/>
  <c r="AB562" i="5"/>
  <c r="AE562" i="5" s="1"/>
  <c r="AI562" i="5" s="1"/>
  <c r="AX564" i="5"/>
  <c r="AZ564" i="5"/>
  <c r="AY564" i="5"/>
  <c r="AJ566" i="5"/>
  <c r="AK566" i="5" s="1"/>
  <c r="AB566" i="5"/>
  <c r="AE566" i="5" s="1"/>
  <c r="AI566" i="5" s="1"/>
  <c r="AX568" i="5"/>
  <c r="AZ568" i="5"/>
  <c r="AY568" i="5"/>
  <c r="AE570" i="5"/>
  <c r="AI570" i="5" s="1"/>
  <c r="AJ570" i="5"/>
  <c r="AK570" i="5" s="1"/>
  <c r="AB570" i="5"/>
  <c r="AX572" i="5"/>
  <c r="AZ572" i="5"/>
  <c r="AY572" i="5"/>
  <c r="AJ574" i="5"/>
  <c r="AK574" i="5" s="1"/>
  <c r="AB574" i="5"/>
  <c r="AE574" i="5" s="1"/>
  <c r="AI574" i="5" s="1"/>
  <c r="AX576" i="5"/>
  <c r="AZ576" i="5"/>
  <c r="AY576" i="5"/>
  <c r="AE578" i="5"/>
  <c r="AI578" i="5" s="1"/>
  <c r="AJ578" i="5"/>
  <c r="AK578" i="5" s="1"/>
  <c r="AB578" i="5"/>
  <c r="AX580" i="5"/>
  <c r="AZ580" i="5"/>
  <c r="AY580" i="5"/>
  <c r="AJ582" i="5"/>
  <c r="AK582" i="5" s="1"/>
  <c r="AB582" i="5"/>
  <c r="AE582" i="5" s="1"/>
  <c r="AI582" i="5" s="1"/>
  <c r="AX584" i="5"/>
  <c r="AZ584" i="5"/>
  <c r="AY584" i="5"/>
  <c r="AJ586" i="5"/>
  <c r="AK586" i="5" s="1"/>
  <c r="AB586" i="5"/>
  <c r="AE586" i="5" s="1"/>
  <c r="AI586" i="5" s="1"/>
  <c r="AX588" i="5"/>
  <c r="AZ588" i="5"/>
  <c r="AY588" i="5"/>
  <c r="AJ590" i="5"/>
  <c r="AK590" i="5" s="1"/>
  <c r="AB590" i="5"/>
  <c r="AE590" i="5" s="1"/>
  <c r="AI590" i="5" s="1"/>
  <c r="AX592" i="5"/>
  <c r="AZ592" i="5"/>
  <c r="AY592" i="5"/>
  <c r="AE594" i="5"/>
  <c r="AI594" i="5" s="1"/>
  <c r="AJ594" i="5"/>
  <c r="AK594" i="5" s="1"/>
  <c r="AB594" i="5"/>
  <c r="AX596" i="5"/>
  <c r="AZ596" i="5"/>
  <c r="AY596" i="5"/>
  <c r="AJ598" i="5"/>
  <c r="AK598" i="5" s="1"/>
  <c r="AB598" i="5"/>
  <c r="AE598" i="5" s="1"/>
  <c r="AI598" i="5" s="1"/>
  <c r="BG600" i="5"/>
  <c r="BH600" i="5"/>
  <c r="BF600" i="5"/>
  <c r="BG604" i="5"/>
  <c r="BH604" i="5"/>
  <c r="BF604" i="5"/>
  <c r="BG608" i="5"/>
  <c r="BH608" i="5"/>
  <c r="BF608" i="5"/>
  <c r="BG612" i="5"/>
  <c r="BH612" i="5"/>
  <c r="BF612" i="5"/>
  <c r="AX616" i="5"/>
  <c r="AY616" i="5"/>
  <c r="AZ616" i="5"/>
  <c r="AX620" i="5"/>
  <c r="AY620" i="5"/>
  <c r="AZ620" i="5"/>
  <c r="AX624" i="5"/>
  <c r="AY624" i="5"/>
  <c r="AZ624" i="5"/>
  <c r="AZ678" i="5"/>
  <c r="AY678" i="5"/>
  <c r="AX678" i="5"/>
  <c r="BD557" i="5"/>
  <c r="BH557" i="5"/>
  <c r="BD558" i="5"/>
  <c r="BH558" i="5"/>
  <c r="BD559" i="5"/>
  <c r="BH559" i="5"/>
  <c r="BD560" i="5"/>
  <c r="BH560" i="5"/>
  <c r="BD561" i="5"/>
  <c r="BH561" i="5"/>
  <c r="BD562" i="5"/>
  <c r="BH562" i="5"/>
  <c r="BD563" i="5"/>
  <c r="BH563" i="5"/>
  <c r="BD564" i="5"/>
  <c r="BH564" i="5"/>
  <c r="BD565" i="5"/>
  <c r="BH565" i="5"/>
  <c r="BD566" i="5"/>
  <c r="BH566" i="5"/>
  <c r="BD567" i="5"/>
  <c r="BH567" i="5"/>
  <c r="BD568" i="5"/>
  <c r="BH568" i="5"/>
  <c r="BD569" i="5"/>
  <c r="BH569" i="5"/>
  <c r="BD570" i="5"/>
  <c r="BH570" i="5"/>
  <c r="BD571" i="5"/>
  <c r="BH571" i="5"/>
  <c r="BD572" i="5"/>
  <c r="BH572" i="5"/>
  <c r="BD573" i="5"/>
  <c r="BH573" i="5"/>
  <c r="BD574" i="5"/>
  <c r="BH574" i="5"/>
  <c r="BD575" i="5"/>
  <c r="BH575" i="5"/>
  <c r="BD576" i="5"/>
  <c r="BH576" i="5"/>
  <c r="BD577" i="5"/>
  <c r="BH577" i="5"/>
  <c r="BD578" i="5"/>
  <c r="BH578" i="5"/>
  <c r="BD579" i="5"/>
  <c r="BH579" i="5"/>
  <c r="BD580" i="5"/>
  <c r="BH580" i="5"/>
  <c r="BD581" i="5"/>
  <c r="BH581" i="5"/>
  <c r="BD582" i="5"/>
  <c r="BH582" i="5"/>
  <c r="BD583" i="5"/>
  <c r="BH583" i="5"/>
  <c r="BD584" i="5"/>
  <c r="BH584" i="5"/>
  <c r="BD585" i="5"/>
  <c r="BH585" i="5"/>
  <c r="BD586" i="5"/>
  <c r="BH586" i="5"/>
  <c r="BD587" i="5"/>
  <c r="BH587" i="5"/>
  <c r="BD588" i="5"/>
  <c r="BH588" i="5"/>
  <c r="BD589" i="5"/>
  <c r="BH589" i="5"/>
  <c r="BD590" i="5"/>
  <c r="BH590" i="5"/>
  <c r="BD591" i="5"/>
  <c r="BH591" i="5"/>
  <c r="BD592" i="5"/>
  <c r="BH592" i="5"/>
  <c r="BD593" i="5"/>
  <c r="BH593" i="5"/>
  <c r="BD594" i="5"/>
  <c r="BH594" i="5"/>
  <c r="BD595" i="5"/>
  <c r="BH595" i="5"/>
  <c r="BD596" i="5"/>
  <c r="BH596" i="5"/>
  <c r="BD597" i="5"/>
  <c r="BH597" i="5"/>
  <c r="BD598" i="5"/>
  <c r="BH598" i="5"/>
  <c r="BF613" i="5"/>
  <c r="BG613" i="5"/>
  <c r="BF614" i="5"/>
  <c r="BG614" i="5"/>
  <c r="BF615" i="5"/>
  <c r="BG615" i="5"/>
  <c r="BF616" i="5"/>
  <c r="BG616" i="5"/>
  <c r="BF617" i="5"/>
  <c r="BG617" i="5"/>
  <c r="BF618" i="5"/>
  <c r="BG618" i="5"/>
  <c r="BF619" i="5"/>
  <c r="BG619" i="5"/>
  <c r="BF620" i="5"/>
  <c r="BG620" i="5"/>
  <c r="BF621" i="5"/>
  <c r="BG621" i="5"/>
  <c r="BF622" i="5"/>
  <c r="BG622" i="5"/>
  <c r="BF623" i="5"/>
  <c r="BG623" i="5"/>
  <c r="BF624" i="5"/>
  <c r="BG624" i="5"/>
  <c r="BF625" i="5"/>
  <c r="BG625" i="5"/>
  <c r="AX627" i="5"/>
  <c r="AY627" i="5"/>
  <c r="AX629" i="5"/>
  <c r="AY629" i="5"/>
  <c r="AX631" i="5"/>
  <c r="AY631" i="5"/>
  <c r="AX633" i="5"/>
  <c r="AY633" i="5"/>
  <c r="AX635" i="5"/>
  <c r="AY635" i="5"/>
  <c r="AX637" i="5"/>
  <c r="AY637" i="5"/>
  <c r="AX639" i="5"/>
  <c r="AY639" i="5"/>
  <c r="AX641" i="5"/>
  <c r="AY641" i="5"/>
  <c r="AX643" i="5"/>
  <c r="AY643" i="5"/>
  <c r="AX645" i="5"/>
  <c r="AY645" i="5"/>
  <c r="AX647" i="5"/>
  <c r="AY647" i="5"/>
  <c r="AX649" i="5"/>
  <c r="AY649" i="5"/>
  <c r="AX651" i="5"/>
  <c r="AY651" i="5"/>
  <c r="AX653" i="5"/>
  <c r="AY653" i="5"/>
  <c r="AX655" i="5"/>
  <c r="AY655" i="5"/>
  <c r="AX657" i="5"/>
  <c r="AY657" i="5"/>
  <c r="AX659" i="5"/>
  <c r="AY659" i="5"/>
  <c r="BH663" i="5"/>
  <c r="BG663" i="5"/>
  <c r="BF663" i="5"/>
  <c r="AJ665" i="5"/>
  <c r="AK665" i="5" s="1"/>
  <c r="AB665" i="5"/>
  <c r="AE665" i="5" s="1"/>
  <c r="AI665" i="5" s="1"/>
  <c r="AZ666" i="5"/>
  <c r="AY666" i="5"/>
  <c r="AZ671" i="5"/>
  <c r="AX671" i="5"/>
  <c r="AY671" i="5"/>
  <c r="BD672" i="5"/>
  <c r="BC672" i="5"/>
  <c r="BB672" i="5"/>
  <c r="AZ673" i="5"/>
  <c r="AY673" i="5"/>
  <c r="AX673" i="5"/>
  <c r="BH679" i="5"/>
  <c r="BG679" i="5"/>
  <c r="BF679" i="5"/>
  <c r="AJ689" i="5"/>
  <c r="AK689" i="5" s="1"/>
  <c r="AB689" i="5"/>
  <c r="AE689" i="5" s="1"/>
  <c r="AI689" i="5" s="1"/>
  <c r="AZ691" i="5"/>
  <c r="AY691" i="5"/>
  <c r="AX691" i="5"/>
  <c r="AE701" i="5"/>
  <c r="AI701" i="5" s="1"/>
  <c r="AJ701" i="5"/>
  <c r="AK701" i="5" s="1"/>
  <c r="AB701" i="5"/>
  <c r="AX703" i="5"/>
  <c r="AZ703" i="5"/>
  <c r="AY703" i="5"/>
  <c r="AJ709" i="5"/>
  <c r="AK709" i="5" s="1"/>
  <c r="AB709" i="5"/>
  <c r="AE709" i="5" s="1"/>
  <c r="AI709" i="5" s="1"/>
  <c r="AX711" i="5"/>
  <c r="AZ711" i="5"/>
  <c r="AY711" i="5"/>
  <c r="AJ717" i="5"/>
  <c r="AK717" i="5" s="1"/>
  <c r="AB717" i="5"/>
  <c r="AE717" i="5" s="1"/>
  <c r="AI717" i="5" s="1"/>
  <c r="AX719" i="5"/>
  <c r="AZ719" i="5"/>
  <c r="AY719" i="5"/>
  <c r="AX735" i="5"/>
  <c r="AY735" i="5"/>
  <c r="AZ735" i="5"/>
  <c r="BB737" i="5"/>
  <c r="BC737" i="5"/>
  <c r="BD737" i="5"/>
  <c r="AX739" i="5"/>
  <c r="AY739" i="5"/>
  <c r="AZ739" i="5"/>
  <c r="AX747" i="5"/>
  <c r="AY747" i="5"/>
  <c r="AZ747" i="5"/>
  <c r="AX755" i="5"/>
  <c r="AY755" i="5"/>
  <c r="AZ755" i="5"/>
  <c r="AZ661" i="5"/>
  <c r="AY661" i="5"/>
  <c r="AX661" i="5"/>
  <c r="BH667" i="5"/>
  <c r="BG667" i="5"/>
  <c r="BF667" i="5"/>
  <c r="AJ669" i="5"/>
  <c r="AK669" i="5" s="1"/>
  <c r="AB669" i="5"/>
  <c r="AE669" i="5"/>
  <c r="AI669" i="5" s="1"/>
  <c r="AZ670" i="5"/>
  <c r="AY670" i="5"/>
  <c r="AZ675" i="5"/>
  <c r="AX675" i="5"/>
  <c r="AY675" i="5"/>
  <c r="BD676" i="5"/>
  <c r="BC676" i="5"/>
  <c r="BB676" i="5"/>
  <c r="AZ677" i="5"/>
  <c r="AY677" i="5"/>
  <c r="AX677" i="5"/>
  <c r="AJ693" i="5"/>
  <c r="AK693" i="5" s="1"/>
  <c r="AB693" i="5"/>
  <c r="AE693" i="5"/>
  <c r="AI693" i="5" s="1"/>
  <c r="AZ695" i="5"/>
  <c r="AY695" i="5"/>
  <c r="AX695" i="5"/>
  <c r="AX600" i="5"/>
  <c r="AX601" i="5"/>
  <c r="AX602" i="5"/>
  <c r="AX603" i="5"/>
  <c r="AX604" i="5"/>
  <c r="AX605" i="5"/>
  <c r="AX606" i="5"/>
  <c r="AX607" i="5"/>
  <c r="AX608" i="5"/>
  <c r="AX609" i="5"/>
  <c r="AX610" i="5"/>
  <c r="AX611" i="5"/>
  <c r="AX612" i="5"/>
  <c r="BB613" i="5"/>
  <c r="BC613" i="5"/>
  <c r="BB614" i="5"/>
  <c r="BC614" i="5"/>
  <c r="BB615" i="5"/>
  <c r="BC615" i="5"/>
  <c r="BB616" i="5"/>
  <c r="BC616" i="5"/>
  <c r="BB617" i="5"/>
  <c r="BC617" i="5"/>
  <c r="BB618" i="5"/>
  <c r="BC618" i="5"/>
  <c r="BB619" i="5"/>
  <c r="BC619" i="5"/>
  <c r="BB620" i="5"/>
  <c r="BC620" i="5"/>
  <c r="BB621" i="5"/>
  <c r="BC621" i="5"/>
  <c r="BB622" i="5"/>
  <c r="BC622" i="5"/>
  <c r="BB623" i="5"/>
  <c r="BC623" i="5"/>
  <c r="BB624" i="5"/>
  <c r="BC624" i="5"/>
  <c r="BB625" i="5"/>
  <c r="BC625" i="5"/>
  <c r="AX626" i="5"/>
  <c r="AY626" i="5"/>
  <c r="AX628" i="5"/>
  <c r="AY628" i="5"/>
  <c r="AX630" i="5"/>
  <c r="AY630" i="5"/>
  <c r="AX632" i="5"/>
  <c r="AY632" i="5"/>
  <c r="AX634" i="5"/>
  <c r="AY634" i="5"/>
  <c r="AX636" i="5"/>
  <c r="AY636" i="5"/>
  <c r="AX638" i="5"/>
  <c r="AY638" i="5"/>
  <c r="AX640" i="5"/>
  <c r="AY640" i="5"/>
  <c r="AX642" i="5"/>
  <c r="AY642" i="5"/>
  <c r="AX644" i="5"/>
  <c r="AY644" i="5"/>
  <c r="AX646" i="5"/>
  <c r="AY646" i="5"/>
  <c r="AX648" i="5"/>
  <c r="AY648" i="5"/>
  <c r="AX650" i="5"/>
  <c r="AY650" i="5"/>
  <c r="AX652" i="5"/>
  <c r="AY652" i="5"/>
  <c r="AX654" i="5"/>
  <c r="AY654" i="5"/>
  <c r="AX656" i="5"/>
  <c r="AY656" i="5"/>
  <c r="AX658" i="5"/>
  <c r="AY658" i="5"/>
  <c r="AX660" i="5"/>
  <c r="AY660" i="5"/>
  <c r="AZ663" i="5"/>
  <c r="AX663" i="5"/>
  <c r="AY663" i="5"/>
  <c r="BD664" i="5"/>
  <c r="BC664" i="5"/>
  <c r="BB664" i="5"/>
  <c r="AZ665" i="5"/>
  <c r="AY665" i="5"/>
  <c r="AX665" i="5"/>
  <c r="BH671" i="5"/>
  <c r="BG671" i="5"/>
  <c r="BF671" i="5"/>
  <c r="AJ673" i="5"/>
  <c r="AK673" i="5" s="1"/>
  <c r="AB673" i="5"/>
  <c r="AE673" i="5" s="1"/>
  <c r="AI673" i="5" s="1"/>
  <c r="AZ674" i="5"/>
  <c r="AY674" i="5"/>
  <c r="AZ679" i="5"/>
  <c r="AX679" i="5"/>
  <c r="AY679" i="5"/>
  <c r="AJ681" i="5"/>
  <c r="AK681" i="5" s="1"/>
  <c r="AB681" i="5"/>
  <c r="AE681" i="5" s="1"/>
  <c r="AI681" i="5" s="1"/>
  <c r="AZ683" i="5"/>
  <c r="AY683" i="5"/>
  <c r="AX683" i="5"/>
  <c r="AJ697" i="5"/>
  <c r="AK697" i="5" s="1"/>
  <c r="AB697" i="5"/>
  <c r="AE697" i="5" s="1"/>
  <c r="AI697" i="5" s="1"/>
  <c r="AX699" i="5"/>
  <c r="AZ699" i="5"/>
  <c r="AY699" i="5"/>
  <c r="AJ705" i="5"/>
  <c r="AK705" i="5" s="1"/>
  <c r="AB705" i="5"/>
  <c r="AE705" i="5" s="1"/>
  <c r="AI705" i="5" s="1"/>
  <c r="AX707" i="5"/>
  <c r="AZ707" i="5"/>
  <c r="AY707" i="5"/>
  <c r="AE713" i="5"/>
  <c r="AI713" i="5" s="1"/>
  <c r="AJ713" i="5"/>
  <c r="AK713" i="5" s="1"/>
  <c r="AB713" i="5"/>
  <c r="AX715" i="5"/>
  <c r="AZ715" i="5"/>
  <c r="AY715" i="5"/>
  <c r="AJ721" i="5"/>
  <c r="AK721" i="5" s="1"/>
  <c r="AB721" i="5"/>
  <c r="AE721" i="5" s="1"/>
  <c r="AI721" i="5" s="1"/>
  <c r="BH780" i="5"/>
  <c r="BF780" i="5"/>
  <c r="BG780" i="5"/>
  <c r="AZ782" i="5"/>
  <c r="AX782" i="5"/>
  <c r="AY782" i="5"/>
  <c r="AZ792" i="5"/>
  <c r="AY792" i="5"/>
  <c r="AX792" i="5"/>
  <c r="BC626" i="5"/>
  <c r="BG626" i="5"/>
  <c r="BC627" i="5"/>
  <c r="BG627" i="5"/>
  <c r="BC628" i="5"/>
  <c r="BG628" i="5"/>
  <c r="BC629" i="5"/>
  <c r="BG629" i="5"/>
  <c r="BC630" i="5"/>
  <c r="BG630" i="5"/>
  <c r="BC631" i="5"/>
  <c r="BG631" i="5"/>
  <c r="BC632" i="5"/>
  <c r="BG632" i="5"/>
  <c r="BC633" i="5"/>
  <c r="BG633" i="5"/>
  <c r="BC634" i="5"/>
  <c r="BG634" i="5"/>
  <c r="BC635" i="5"/>
  <c r="BG635" i="5"/>
  <c r="BC636" i="5"/>
  <c r="BG636" i="5"/>
  <c r="BC637" i="5"/>
  <c r="BG637" i="5"/>
  <c r="BC638" i="5"/>
  <c r="BG638" i="5"/>
  <c r="BC639" i="5"/>
  <c r="BG639" i="5"/>
  <c r="BC640" i="5"/>
  <c r="BG640" i="5"/>
  <c r="BC641" i="5"/>
  <c r="BG641" i="5"/>
  <c r="BC642" i="5"/>
  <c r="BG642" i="5"/>
  <c r="BC643" i="5"/>
  <c r="BG643" i="5"/>
  <c r="BC644" i="5"/>
  <c r="BG644" i="5"/>
  <c r="BC645" i="5"/>
  <c r="BG645" i="5"/>
  <c r="BC646" i="5"/>
  <c r="BG646" i="5"/>
  <c r="BC647" i="5"/>
  <c r="BG647" i="5"/>
  <c r="BC648" i="5"/>
  <c r="BG648" i="5"/>
  <c r="BC649" i="5"/>
  <c r="BG649" i="5"/>
  <c r="BC650" i="5"/>
  <c r="BG650" i="5"/>
  <c r="BC651" i="5"/>
  <c r="BG651" i="5"/>
  <c r="BC652" i="5"/>
  <c r="BG652" i="5"/>
  <c r="BC653" i="5"/>
  <c r="BG653" i="5"/>
  <c r="BC654" i="5"/>
  <c r="BG654" i="5"/>
  <c r="BC655" i="5"/>
  <c r="BG655" i="5"/>
  <c r="BC656" i="5"/>
  <c r="BG656" i="5"/>
  <c r="BC657" i="5"/>
  <c r="BG657" i="5"/>
  <c r="BC658" i="5"/>
  <c r="BG658" i="5"/>
  <c r="BC659" i="5"/>
  <c r="BG659" i="5"/>
  <c r="BC660" i="5"/>
  <c r="BG660" i="5"/>
  <c r="BF661" i="5"/>
  <c r="AJ662" i="5"/>
  <c r="AK662" i="5" s="1"/>
  <c r="AB662" i="5"/>
  <c r="AE662" i="5" s="1"/>
  <c r="AI662" i="5" s="1"/>
  <c r="BB662" i="5"/>
  <c r="BG662" i="5"/>
  <c r="BC663" i="5"/>
  <c r="AY664" i="5"/>
  <c r="BF665" i="5"/>
  <c r="AJ666" i="5"/>
  <c r="AK666" i="5" s="1"/>
  <c r="AB666" i="5"/>
  <c r="AE666" i="5" s="1"/>
  <c r="AI666" i="5" s="1"/>
  <c r="BB666" i="5"/>
  <c r="BG666" i="5"/>
  <c r="BC667" i="5"/>
  <c r="AY668" i="5"/>
  <c r="BF669" i="5"/>
  <c r="AJ670" i="5"/>
  <c r="AK670" i="5" s="1"/>
  <c r="AB670" i="5"/>
  <c r="AE670" i="5" s="1"/>
  <c r="AI670" i="5" s="1"/>
  <c r="BB670" i="5"/>
  <c r="BG670" i="5"/>
  <c r="BC671" i="5"/>
  <c r="AY672" i="5"/>
  <c r="BF673" i="5"/>
  <c r="AJ674" i="5"/>
  <c r="AK674" i="5" s="1"/>
  <c r="AB674" i="5"/>
  <c r="AE674" i="5" s="1"/>
  <c r="AI674" i="5" s="1"/>
  <c r="BB674" i="5"/>
  <c r="BG674" i="5"/>
  <c r="BC675" i="5"/>
  <c r="AY676" i="5"/>
  <c r="BF677" i="5"/>
  <c r="AJ678" i="5"/>
  <c r="AK678" i="5" s="1"/>
  <c r="AB678" i="5"/>
  <c r="AE678" i="5" s="1"/>
  <c r="AI678" i="5" s="1"/>
  <c r="BB678" i="5"/>
  <c r="BG678" i="5"/>
  <c r="BC679" i="5"/>
  <c r="AY680" i="5"/>
  <c r="AX681" i="5"/>
  <c r="AJ684" i="5"/>
  <c r="AK684" i="5" s="1"/>
  <c r="AB684" i="5"/>
  <c r="AE684" i="5" s="1"/>
  <c r="AI684" i="5" s="1"/>
  <c r="AY684" i="5"/>
  <c r="AX685" i="5"/>
  <c r="AJ688" i="5"/>
  <c r="AK688" i="5" s="1"/>
  <c r="AB688" i="5"/>
  <c r="AE688" i="5" s="1"/>
  <c r="AI688" i="5" s="1"/>
  <c r="AY688" i="5"/>
  <c r="AX689" i="5"/>
  <c r="AJ692" i="5"/>
  <c r="AK692" i="5" s="1"/>
  <c r="AB692" i="5"/>
  <c r="AE692" i="5" s="1"/>
  <c r="AI692" i="5" s="1"/>
  <c r="AY692" i="5"/>
  <c r="AX693" i="5"/>
  <c r="AJ696" i="5"/>
  <c r="AK696" i="5" s="1"/>
  <c r="AB696" i="5"/>
  <c r="AE696" i="5" s="1"/>
  <c r="AI696" i="5" s="1"/>
  <c r="AY696" i="5"/>
  <c r="AX697" i="5"/>
  <c r="AX700" i="5"/>
  <c r="AZ700" i="5"/>
  <c r="AY700" i="5"/>
  <c r="AJ702" i="5"/>
  <c r="AK702" i="5" s="1"/>
  <c r="AB702" i="5"/>
  <c r="AE702" i="5" s="1"/>
  <c r="AI702" i="5" s="1"/>
  <c r="AX704" i="5"/>
  <c r="AZ704" i="5"/>
  <c r="AY704" i="5"/>
  <c r="AJ706" i="5"/>
  <c r="AK706" i="5" s="1"/>
  <c r="AB706" i="5"/>
  <c r="AE706" i="5" s="1"/>
  <c r="AI706" i="5" s="1"/>
  <c r="AX708" i="5"/>
  <c r="AZ708" i="5"/>
  <c r="AY708" i="5"/>
  <c r="AJ710" i="5"/>
  <c r="AK710" i="5" s="1"/>
  <c r="AB710" i="5"/>
  <c r="AE710" i="5" s="1"/>
  <c r="AI710" i="5" s="1"/>
  <c r="AX712" i="5"/>
  <c r="AZ712" i="5"/>
  <c r="AY712" i="5"/>
  <c r="AJ714" i="5"/>
  <c r="AK714" i="5" s="1"/>
  <c r="AB714" i="5"/>
  <c r="AE714" i="5" s="1"/>
  <c r="AI714" i="5" s="1"/>
  <c r="AX716" i="5"/>
  <c r="AZ716" i="5"/>
  <c r="AY716" i="5"/>
  <c r="AJ718" i="5"/>
  <c r="AK718" i="5" s="1"/>
  <c r="AB718" i="5"/>
  <c r="AE718" i="5" s="1"/>
  <c r="AI718" i="5" s="1"/>
  <c r="AX720" i="5"/>
  <c r="AZ720" i="5"/>
  <c r="AY720" i="5"/>
  <c r="AY722" i="5"/>
  <c r="AX722" i="5"/>
  <c r="BB736" i="5"/>
  <c r="BC736" i="5"/>
  <c r="BD736" i="5"/>
  <c r="AX738" i="5"/>
  <c r="AY738" i="5"/>
  <c r="AZ738" i="5"/>
  <c r="AX741" i="5"/>
  <c r="AY741" i="5"/>
  <c r="AZ741" i="5"/>
  <c r="AX749" i="5"/>
  <c r="AY749" i="5"/>
  <c r="AZ749" i="5"/>
  <c r="AX757" i="5"/>
  <c r="AY757" i="5"/>
  <c r="AZ757" i="5"/>
  <c r="AZ768" i="5"/>
  <c r="AX768" i="5"/>
  <c r="AY768" i="5"/>
  <c r="AZ776" i="5"/>
  <c r="AX776" i="5"/>
  <c r="AY776" i="5"/>
  <c r="AZ784" i="5"/>
  <c r="AX784" i="5"/>
  <c r="AY784" i="5"/>
  <c r="AZ788" i="5"/>
  <c r="AY788" i="5"/>
  <c r="AX788" i="5"/>
  <c r="AJ664" i="5"/>
  <c r="AK664" i="5" s="1"/>
  <c r="AB664" i="5"/>
  <c r="AE664" i="5" s="1"/>
  <c r="AI664" i="5" s="1"/>
  <c r="AJ668" i="5"/>
  <c r="AK668" i="5" s="1"/>
  <c r="AB668" i="5"/>
  <c r="AE668" i="5" s="1"/>
  <c r="AI668" i="5" s="1"/>
  <c r="AJ672" i="5"/>
  <c r="AK672" i="5" s="1"/>
  <c r="AB672" i="5"/>
  <c r="AE672" i="5" s="1"/>
  <c r="AI672" i="5" s="1"/>
  <c r="AJ676" i="5"/>
  <c r="AK676" i="5" s="1"/>
  <c r="AB676" i="5"/>
  <c r="AE676" i="5" s="1"/>
  <c r="AI676" i="5" s="1"/>
  <c r="AJ680" i="5"/>
  <c r="AK680" i="5" s="1"/>
  <c r="AB680" i="5"/>
  <c r="AE680" i="5" s="1"/>
  <c r="AI680" i="5" s="1"/>
  <c r="AJ682" i="5"/>
  <c r="AK682" i="5" s="1"/>
  <c r="AB682" i="5"/>
  <c r="AE682" i="5" s="1"/>
  <c r="AI682" i="5" s="1"/>
  <c r="AJ686" i="5"/>
  <c r="AK686" i="5" s="1"/>
  <c r="AB686" i="5"/>
  <c r="AE686" i="5" s="1"/>
  <c r="AI686" i="5" s="1"/>
  <c r="AJ690" i="5"/>
  <c r="AK690" i="5" s="1"/>
  <c r="AB690" i="5"/>
  <c r="AE690" i="5" s="1"/>
  <c r="AI690" i="5" s="1"/>
  <c r="AJ694" i="5"/>
  <c r="AK694" i="5" s="1"/>
  <c r="AB694" i="5"/>
  <c r="AE694" i="5" s="1"/>
  <c r="AI694" i="5" s="1"/>
  <c r="AJ698" i="5"/>
  <c r="AK698" i="5" s="1"/>
  <c r="AB698" i="5"/>
  <c r="AE698" i="5" s="1"/>
  <c r="AI698" i="5" s="1"/>
  <c r="AJ700" i="5"/>
  <c r="AK700" i="5" s="1"/>
  <c r="AB700" i="5"/>
  <c r="AE700" i="5" s="1"/>
  <c r="AI700" i="5" s="1"/>
  <c r="AX702" i="5"/>
  <c r="AZ702" i="5"/>
  <c r="AY702" i="5"/>
  <c r="AJ704" i="5"/>
  <c r="AK704" i="5" s="1"/>
  <c r="AB704" i="5"/>
  <c r="AE704" i="5" s="1"/>
  <c r="AI704" i="5" s="1"/>
  <c r="AX706" i="5"/>
  <c r="AZ706" i="5"/>
  <c r="AY706" i="5"/>
  <c r="AJ708" i="5"/>
  <c r="AK708" i="5" s="1"/>
  <c r="AB708" i="5"/>
  <c r="AE708" i="5" s="1"/>
  <c r="AI708" i="5" s="1"/>
  <c r="AX710" i="5"/>
  <c r="AZ710" i="5"/>
  <c r="AY710" i="5"/>
  <c r="AJ712" i="5"/>
  <c r="AK712" i="5" s="1"/>
  <c r="AB712" i="5"/>
  <c r="AE712" i="5" s="1"/>
  <c r="AI712" i="5" s="1"/>
  <c r="AX714" i="5"/>
  <c r="AZ714" i="5"/>
  <c r="AY714" i="5"/>
  <c r="AJ716" i="5"/>
  <c r="AK716" i="5" s="1"/>
  <c r="AB716" i="5"/>
  <c r="AE716" i="5" s="1"/>
  <c r="AI716" i="5" s="1"/>
  <c r="AX718" i="5"/>
  <c r="AZ718" i="5"/>
  <c r="AY718" i="5"/>
  <c r="AJ720" i="5"/>
  <c r="AK720" i="5" s="1"/>
  <c r="AB720" i="5"/>
  <c r="AE720" i="5" s="1"/>
  <c r="AI720" i="5" s="1"/>
  <c r="BG722" i="5"/>
  <c r="BH722" i="5"/>
  <c r="BF722" i="5"/>
  <c r="BG723" i="5"/>
  <c r="BH723" i="5"/>
  <c r="BF723" i="5"/>
  <c r="BG724" i="5"/>
  <c r="BH724" i="5"/>
  <c r="BF724" i="5"/>
  <c r="BG725" i="5"/>
  <c r="BH725" i="5"/>
  <c r="BF725" i="5"/>
  <c r="BG726" i="5"/>
  <c r="BH726" i="5"/>
  <c r="BF726" i="5"/>
  <c r="BG727" i="5"/>
  <c r="BH727" i="5"/>
  <c r="BF727" i="5"/>
  <c r="BG728" i="5"/>
  <c r="BH728" i="5"/>
  <c r="BF728" i="5"/>
  <c r="BG729" i="5"/>
  <c r="BH729" i="5"/>
  <c r="BF729" i="5"/>
  <c r="BG730" i="5"/>
  <c r="BH730" i="5"/>
  <c r="BF730" i="5"/>
  <c r="BG731" i="5"/>
  <c r="BH731" i="5"/>
  <c r="BF731" i="5"/>
  <c r="BG732" i="5"/>
  <c r="BH732" i="5"/>
  <c r="BF732" i="5"/>
  <c r="BG733" i="5"/>
  <c r="BH733" i="5"/>
  <c r="BF733" i="5"/>
  <c r="BB734" i="5"/>
  <c r="BC734" i="5"/>
  <c r="BD734" i="5"/>
  <c r="AX736" i="5"/>
  <c r="AY736" i="5"/>
  <c r="AZ736" i="5"/>
  <c r="BB738" i="5"/>
  <c r="BC738" i="5"/>
  <c r="BD738" i="5"/>
  <c r="AX745" i="5"/>
  <c r="AY745" i="5"/>
  <c r="AZ745" i="5"/>
  <c r="AX753" i="5"/>
  <c r="AY753" i="5"/>
  <c r="AZ753" i="5"/>
  <c r="AX761" i="5"/>
  <c r="AY761" i="5"/>
  <c r="AZ761" i="5"/>
  <c r="AZ789" i="5"/>
  <c r="AY789" i="5"/>
  <c r="AX789" i="5"/>
  <c r="AZ794" i="5"/>
  <c r="AY794" i="5"/>
  <c r="AX794" i="5"/>
  <c r="BH794" i="5"/>
  <c r="BG794" i="5"/>
  <c r="BF794" i="5"/>
  <c r="BF662" i="5"/>
  <c r="AJ663" i="5"/>
  <c r="AK663" i="5" s="1"/>
  <c r="AB663" i="5"/>
  <c r="AE663" i="5" s="1"/>
  <c r="AI663" i="5" s="1"/>
  <c r="BB663" i="5"/>
  <c r="AX664" i="5"/>
  <c r="BF666" i="5"/>
  <c r="AJ667" i="5"/>
  <c r="AK667" i="5" s="1"/>
  <c r="AB667" i="5"/>
  <c r="AE667" i="5" s="1"/>
  <c r="AI667" i="5" s="1"/>
  <c r="BB667" i="5"/>
  <c r="AX668" i="5"/>
  <c r="BF670" i="5"/>
  <c r="AJ671" i="5"/>
  <c r="AK671" i="5" s="1"/>
  <c r="AB671" i="5"/>
  <c r="AE671" i="5" s="1"/>
  <c r="AI671" i="5" s="1"/>
  <c r="BB671" i="5"/>
  <c r="AX672" i="5"/>
  <c r="BF674" i="5"/>
  <c r="AJ675" i="5"/>
  <c r="AK675" i="5" s="1"/>
  <c r="AB675" i="5"/>
  <c r="AE675" i="5" s="1"/>
  <c r="AI675" i="5" s="1"/>
  <c r="BB675" i="5"/>
  <c r="AX676" i="5"/>
  <c r="BF678" i="5"/>
  <c r="AJ679" i="5"/>
  <c r="AK679" i="5" s="1"/>
  <c r="AB679" i="5"/>
  <c r="AE679" i="5" s="1"/>
  <c r="AI679" i="5" s="1"/>
  <c r="BB679" i="5"/>
  <c r="AX680" i="5"/>
  <c r="AJ683" i="5"/>
  <c r="AK683" i="5" s="1"/>
  <c r="AB683" i="5"/>
  <c r="AE683" i="5" s="1"/>
  <c r="AI683" i="5" s="1"/>
  <c r="AX684" i="5"/>
  <c r="AJ687" i="5"/>
  <c r="AK687" i="5" s="1"/>
  <c r="AB687" i="5"/>
  <c r="AE687" i="5" s="1"/>
  <c r="AI687" i="5" s="1"/>
  <c r="AX688" i="5"/>
  <c r="AJ691" i="5"/>
  <c r="AK691" i="5" s="1"/>
  <c r="AB691" i="5"/>
  <c r="AE691" i="5" s="1"/>
  <c r="AI691" i="5" s="1"/>
  <c r="AX692" i="5"/>
  <c r="AJ695" i="5"/>
  <c r="AK695" i="5" s="1"/>
  <c r="AB695" i="5"/>
  <c r="AE695" i="5" s="1"/>
  <c r="AI695" i="5" s="1"/>
  <c r="AX696" i="5"/>
  <c r="AJ699" i="5"/>
  <c r="AK699" i="5" s="1"/>
  <c r="AB699" i="5"/>
  <c r="AE699" i="5" s="1"/>
  <c r="AI699" i="5" s="1"/>
  <c r="AX701" i="5"/>
  <c r="AZ701" i="5"/>
  <c r="AY701" i="5"/>
  <c r="AE703" i="5"/>
  <c r="AI703" i="5" s="1"/>
  <c r="AJ703" i="5"/>
  <c r="AK703" i="5" s="1"/>
  <c r="AB703" i="5"/>
  <c r="AX705" i="5"/>
  <c r="AZ705" i="5"/>
  <c r="AY705" i="5"/>
  <c r="AJ707" i="5"/>
  <c r="AK707" i="5" s="1"/>
  <c r="AB707" i="5"/>
  <c r="AE707" i="5" s="1"/>
  <c r="AI707" i="5" s="1"/>
  <c r="AX709" i="5"/>
  <c r="AZ709" i="5"/>
  <c r="AY709" i="5"/>
  <c r="AJ711" i="5"/>
  <c r="AK711" i="5" s="1"/>
  <c r="AB711" i="5"/>
  <c r="AE711" i="5" s="1"/>
  <c r="AI711" i="5" s="1"/>
  <c r="AX713" i="5"/>
  <c r="AZ713" i="5"/>
  <c r="AY713" i="5"/>
  <c r="AJ715" i="5"/>
  <c r="AK715" i="5" s="1"/>
  <c r="AB715" i="5"/>
  <c r="AE715" i="5" s="1"/>
  <c r="AI715" i="5" s="1"/>
  <c r="AX717" i="5"/>
  <c r="AZ717" i="5"/>
  <c r="AY717" i="5"/>
  <c r="AE719" i="5"/>
  <c r="AI719" i="5" s="1"/>
  <c r="AJ719" i="5"/>
  <c r="AK719" i="5" s="1"/>
  <c r="AB719" i="5"/>
  <c r="AY721" i="5"/>
  <c r="AX721" i="5"/>
  <c r="AZ721" i="5"/>
  <c r="BG721" i="5"/>
  <c r="BH721" i="5"/>
  <c r="BF721" i="5"/>
  <c r="AY723" i="5"/>
  <c r="AX723" i="5"/>
  <c r="AY724" i="5"/>
  <c r="AX724" i="5"/>
  <c r="AY725" i="5"/>
  <c r="AX725" i="5"/>
  <c r="AY726" i="5"/>
  <c r="AX726" i="5"/>
  <c r="AY727" i="5"/>
  <c r="AX727" i="5"/>
  <c r="AY728" i="5"/>
  <c r="AX728" i="5"/>
  <c r="AY729" i="5"/>
  <c r="AX729" i="5"/>
  <c r="AY730" i="5"/>
  <c r="AX730" i="5"/>
  <c r="AY731" i="5"/>
  <c r="AX731" i="5"/>
  <c r="AY732" i="5"/>
  <c r="AX732" i="5"/>
  <c r="AY733" i="5"/>
  <c r="AX733" i="5"/>
  <c r="AX734" i="5"/>
  <c r="AY734" i="5"/>
  <c r="AZ734" i="5"/>
  <c r="BB735" i="5"/>
  <c r="BC735" i="5"/>
  <c r="BD735" i="5"/>
  <c r="AX737" i="5"/>
  <c r="AY737" i="5"/>
  <c r="AZ737" i="5"/>
  <c r="AX743" i="5"/>
  <c r="AY743" i="5"/>
  <c r="AZ743" i="5"/>
  <c r="AX751" i="5"/>
  <c r="AY751" i="5"/>
  <c r="AZ751" i="5"/>
  <c r="AX759" i="5"/>
  <c r="AY759" i="5"/>
  <c r="AZ759" i="5"/>
  <c r="BF762" i="5"/>
  <c r="BH762" i="5"/>
  <c r="BG762" i="5"/>
  <c r="BF763" i="5"/>
  <c r="BH763" i="5"/>
  <c r="BG763" i="5"/>
  <c r="BF764" i="5"/>
  <c r="BH764" i="5"/>
  <c r="BG764" i="5"/>
  <c r="BF765" i="5"/>
  <c r="BH765" i="5"/>
  <c r="BG765" i="5"/>
  <c r="AZ767" i="5"/>
  <c r="AX767" i="5"/>
  <c r="AY767" i="5"/>
  <c r="AJ769" i="5"/>
  <c r="AK769" i="5" s="1"/>
  <c r="AB769" i="5"/>
  <c r="AE769" i="5"/>
  <c r="AI769" i="5" s="1"/>
  <c r="BD770" i="5"/>
  <c r="BB770" i="5"/>
  <c r="BC770" i="5"/>
  <c r="AZ773" i="5"/>
  <c r="AX773" i="5"/>
  <c r="AZ775" i="5"/>
  <c r="AX775" i="5"/>
  <c r="AY775" i="5"/>
  <c r="AJ777" i="5"/>
  <c r="AK777" i="5" s="1"/>
  <c r="AB777" i="5"/>
  <c r="AE777" i="5" s="1"/>
  <c r="AI777" i="5" s="1"/>
  <c r="BD778" i="5"/>
  <c r="BB778" i="5"/>
  <c r="BC778" i="5"/>
  <c r="AZ781" i="5"/>
  <c r="AX781" i="5"/>
  <c r="AZ783" i="5"/>
  <c r="AX783" i="5"/>
  <c r="AY783" i="5"/>
  <c r="AJ785" i="5"/>
  <c r="AK785" i="5" s="1"/>
  <c r="AB785" i="5"/>
  <c r="AE785" i="5" s="1"/>
  <c r="AI785" i="5" s="1"/>
  <c r="AZ790" i="5"/>
  <c r="AY790" i="5"/>
  <c r="AX790" i="5"/>
  <c r="BH790" i="5"/>
  <c r="BG790" i="5"/>
  <c r="BF790" i="5"/>
  <c r="AY892" i="5"/>
  <c r="AX892" i="5"/>
  <c r="AZ892" i="5"/>
  <c r="AY900" i="5"/>
  <c r="AX900" i="5"/>
  <c r="AZ900" i="5"/>
  <c r="BF734" i="5"/>
  <c r="BG734" i="5"/>
  <c r="BF735" i="5"/>
  <c r="BG735" i="5"/>
  <c r="BF736" i="5"/>
  <c r="BG736" i="5"/>
  <c r="BF737" i="5"/>
  <c r="BG737" i="5"/>
  <c r="BF738" i="5"/>
  <c r="BG738" i="5"/>
  <c r="AX740" i="5"/>
  <c r="AY740" i="5"/>
  <c r="AX742" i="5"/>
  <c r="AY742" i="5"/>
  <c r="AX744" i="5"/>
  <c r="AY744" i="5"/>
  <c r="AX746" i="5"/>
  <c r="AY746" i="5"/>
  <c r="AX748" i="5"/>
  <c r="AY748" i="5"/>
  <c r="AX750" i="5"/>
  <c r="AY750" i="5"/>
  <c r="AX752" i="5"/>
  <c r="AY752" i="5"/>
  <c r="AX754" i="5"/>
  <c r="AY754" i="5"/>
  <c r="AX756" i="5"/>
  <c r="AY756" i="5"/>
  <c r="AX758" i="5"/>
  <c r="AY758" i="5"/>
  <c r="AX760" i="5"/>
  <c r="AY760" i="5"/>
  <c r="AX762" i="5"/>
  <c r="AY762" i="5"/>
  <c r="BH768" i="5"/>
  <c r="BF768" i="5"/>
  <c r="BG768" i="5"/>
  <c r="AZ770" i="5"/>
  <c r="AX770" i="5"/>
  <c r="AY770" i="5"/>
  <c r="AZ772" i="5"/>
  <c r="AX772" i="5"/>
  <c r="AY772" i="5"/>
  <c r="BH776" i="5"/>
  <c r="BF776" i="5"/>
  <c r="BG776" i="5"/>
  <c r="AZ778" i="5"/>
  <c r="AX778" i="5"/>
  <c r="AY778" i="5"/>
  <c r="AZ780" i="5"/>
  <c r="AX780" i="5"/>
  <c r="AY780" i="5"/>
  <c r="BH784" i="5"/>
  <c r="BF784" i="5"/>
  <c r="BG784" i="5"/>
  <c r="AZ786" i="5"/>
  <c r="AY786" i="5"/>
  <c r="AX786" i="5"/>
  <c r="BH786" i="5"/>
  <c r="BG786" i="5"/>
  <c r="BF786" i="5"/>
  <c r="AZ791" i="5"/>
  <c r="AY791" i="5"/>
  <c r="AX791" i="5"/>
  <c r="BD793" i="5"/>
  <c r="BC793" i="5"/>
  <c r="BB793" i="5"/>
  <c r="BD766" i="5"/>
  <c r="BB766" i="5"/>
  <c r="BC766" i="5"/>
  <c r="AZ769" i="5"/>
  <c r="AX769" i="5"/>
  <c r="AZ771" i="5"/>
  <c r="AX771" i="5"/>
  <c r="AY771" i="5"/>
  <c r="AJ773" i="5"/>
  <c r="AK773" i="5" s="1"/>
  <c r="AB773" i="5"/>
  <c r="AE773" i="5" s="1"/>
  <c r="AI773" i="5" s="1"/>
  <c r="BD774" i="5"/>
  <c r="BB774" i="5"/>
  <c r="BC774" i="5"/>
  <c r="AZ777" i="5"/>
  <c r="AX777" i="5"/>
  <c r="AZ779" i="5"/>
  <c r="AX779" i="5"/>
  <c r="AY779" i="5"/>
  <c r="AJ781" i="5"/>
  <c r="AK781" i="5" s="1"/>
  <c r="AB781" i="5"/>
  <c r="AE781" i="5" s="1"/>
  <c r="AI781" i="5" s="1"/>
  <c r="BD782" i="5"/>
  <c r="BB782" i="5"/>
  <c r="BC782" i="5"/>
  <c r="AZ785" i="5"/>
  <c r="AX785" i="5"/>
  <c r="AZ787" i="5"/>
  <c r="AY787" i="5"/>
  <c r="AX787" i="5"/>
  <c r="BD789" i="5"/>
  <c r="BC789" i="5"/>
  <c r="BB789" i="5"/>
  <c r="AZ793" i="5"/>
  <c r="AY793" i="5"/>
  <c r="AX793" i="5"/>
  <c r="BD875" i="5"/>
  <c r="BC875" i="5"/>
  <c r="BB875" i="5"/>
  <c r="AZ876" i="5"/>
  <c r="AY876" i="5"/>
  <c r="AX876" i="5"/>
  <c r="BD879" i="5"/>
  <c r="BC879" i="5"/>
  <c r="BB879" i="5"/>
  <c r="AY880" i="5"/>
  <c r="AZ880" i="5"/>
  <c r="AX880" i="5"/>
  <c r="BC882" i="5"/>
  <c r="BD882" i="5"/>
  <c r="BB882" i="5"/>
  <c r="BC739" i="5"/>
  <c r="BG739" i="5"/>
  <c r="BC740" i="5"/>
  <c r="BG740" i="5"/>
  <c r="BC741" i="5"/>
  <c r="BG741" i="5"/>
  <c r="BC742" i="5"/>
  <c r="BG742" i="5"/>
  <c r="BC743" i="5"/>
  <c r="BG743" i="5"/>
  <c r="BC744" i="5"/>
  <c r="BG744" i="5"/>
  <c r="BC745" i="5"/>
  <c r="BG745" i="5"/>
  <c r="BC746" i="5"/>
  <c r="BG746" i="5"/>
  <c r="BC747" i="5"/>
  <c r="BG747" i="5"/>
  <c r="BC748" i="5"/>
  <c r="BG748" i="5"/>
  <c r="BC749" i="5"/>
  <c r="BG749" i="5"/>
  <c r="BC750" i="5"/>
  <c r="BG750" i="5"/>
  <c r="BC751" i="5"/>
  <c r="BG751" i="5"/>
  <c r="BC752" i="5"/>
  <c r="BG752" i="5"/>
  <c r="BC753" i="5"/>
  <c r="BG753" i="5"/>
  <c r="BC754" i="5"/>
  <c r="BG754" i="5"/>
  <c r="BC755" i="5"/>
  <c r="BG755" i="5"/>
  <c r="BC756" i="5"/>
  <c r="BG756" i="5"/>
  <c r="BC757" i="5"/>
  <c r="BG757" i="5"/>
  <c r="BC758" i="5"/>
  <c r="BG758" i="5"/>
  <c r="BC759" i="5"/>
  <c r="BG759" i="5"/>
  <c r="BC760" i="5"/>
  <c r="BG760" i="5"/>
  <c r="BC761" i="5"/>
  <c r="BG761" i="5"/>
  <c r="BD762" i="5"/>
  <c r="AY763" i="5"/>
  <c r="BD763" i="5"/>
  <c r="AY764" i="5"/>
  <c r="BD764" i="5"/>
  <c r="AY765" i="5"/>
  <c r="BD765" i="5"/>
  <c r="BD767" i="5"/>
  <c r="BB767" i="5"/>
  <c r="BH769" i="5"/>
  <c r="BF769" i="5"/>
  <c r="AJ770" i="5"/>
  <c r="AK770" i="5" s="1"/>
  <c r="AB770" i="5"/>
  <c r="AE770" i="5"/>
  <c r="AI770" i="5" s="1"/>
  <c r="BD771" i="5"/>
  <c r="BB771" i="5"/>
  <c r="BH773" i="5"/>
  <c r="BF773" i="5"/>
  <c r="AJ774" i="5"/>
  <c r="AK774" i="5" s="1"/>
  <c r="AB774" i="5"/>
  <c r="AE774" i="5" s="1"/>
  <c r="AI774" i="5" s="1"/>
  <c r="BD775" i="5"/>
  <c r="BB775" i="5"/>
  <c r="BH777" i="5"/>
  <c r="BF777" i="5"/>
  <c r="AJ778" i="5"/>
  <c r="AK778" i="5" s="1"/>
  <c r="AB778" i="5"/>
  <c r="AE778" i="5" s="1"/>
  <c r="AI778" i="5" s="1"/>
  <c r="BD779" i="5"/>
  <c r="BB779" i="5"/>
  <c r="BH781" i="5"/>
  <c r="BF781" i="5"/>
  <c r="AJ782" i="5"/>
  <c r="AK782" i="5" s="1"/>
  <c r="AB782" i="5"/>
  <c r="AE782" i="5" s="1"/>
  <c r="AI782" i="5" s="1"/>
  <c r="BD783" i="5"/>
  <c r="BB783" i="5"/>
  <c r="BH785" i="5"/>
  <c r="BF785" i="5"/>
  <c r="AJ786" i="5"/>
  <c r="AK786" i="5" s="1"/>
  <c r="AB786" i="5"/>
  <c r="AE786" i="5"/>
  <c r="AI786" i="5" s="1"/>
  <c r="BD786" i="5"/>
  <c r="BC786" i="5"/>
  <c r="BB786" i="5"/>
  <c r="BH787" i="5"/>
  <c r="BG787" i="5"/>
  <c r="BF787" i="5"/>
  <c r="BD790" i="5"/>
  <c r="BC790" i="5"/>
  <c r="BB790" i="5"/>
  <c r="BH791" i="5"/>
  <c r="BG791" i="5"/>
  <c r="BF791" i="5"/>
  <c r="BD794" i="5"/>
  <c r="BC794" i="5"/>
  <c r="BB794" i="5"/>
  <c r="AZ817" i="5"/>
  <c r="AY817" i="5"/>
  <c r="AX817" i="5"/>
  <c r="AZ825" i="5"/>
  <c r="AY825" i="5"/>
  <c r="AX825" i="5"/>
  <c r="AZ833" i="5"/>
  <c r="AY833" i="5"/>
  <c r="AX833" i="5"/>
  <c r="AZ841" i="5"/>
  <c r="AY841" i="5"/>
  <c r="AX841" i="5"/>
  <c r="AZ849" i="5"/>
  <c r="AY849" i="5"/>
  <c r="AX849" i="5"/>
  <c r="AZ857" i="5"/>
  <c r="AY857" i="5"/>
  <c r="AX857" i="5"/>
  <c r="AZ865" i="5"/>
  <c r="AY865" i="5"/>
  <c r="AX865" i="5"/>
  <c r="AZ873" i="5"/>
  <c r="AY873" i="5"/>
  <c r="AX873" i="5"/>
  <c r="BG884" i="5"/>
  <c r="BH884" i="5"/>
  <c r="BF884" i="5"/>
  <c r="AY887" i="5"/>
  <c r="AZ887" i="5"/>
  <c r="AX887" i="5"/>
  <c r="AY888" i="5"/>
  <c r="AZ888" i="5"/>
  <c r="AX888" i="5"/>
  <c r="AY894" i="5"/>
  <c r="AX894" i="5"/>
  <c r="AZ894" i="5"/>
  <c r="BG894" i="5"/>
  <c r="BF894" i="5"/>
  <c r="BH894" i="5"/>
  <c r="AJ763" i="5"/>
  <c r="AK763" i="5" s="1"/>
  <c r="AJ764" i="5"/>
  <c r="AK764" i="5" s="1"/>
  <c r="AJ765" i="5"/>
  <c r="AK765" i="5" s="1"/>
  <c r="AJ766" i="5"/>
  <c r="AK766" i="5" s="1"/>
  <c r="BH767" i="5"/>
  <c r="BF767" i="5"/>
  <c r="AJ768" i="5"/>
  <c r="AK768" i="5" s="1"/>
  <c r="AB768" i="5"/>
  <c r="AE768" i="5" s="1"/>
  <c r="AI768" i="5" s="1"/>
  <c r="BD769" i="5"/>
  <c r="BB769" i="5"/>
  <c r="BH771" i="5"/>
  <c r="BF771" i="5"/>
  <c r="AJ772" i="5"/>
  <c r="AK772" i="5" s="1"/>
  <c r="AB772" i="5"/>
  <c r="AE772" i="5" s="1"/>
  <c r="AI772" i="5" s="1"/>
  <c r="BD773" i="5"/>
  <c r="BB773" i="5"/>
  <c r="BH775" i="5"/>
  <c r="BF775" i="5"/>
  <c r="AJ776" i="5"/>
  <c r="AK776" i="5" s="1"/>
  <c r="AB776" i="5"/>
  <c r="AE776" i="5" s="1"/>
  <c r="AI776" i="5" s="1"/>
  <c r="BD777" i="5"/>
  <c r="BB777" i="5"/>
  <c r="BH779" i="5"/>
  <c r="BF779" i="5"/>
  <c r="AJ780" i="5"/>
  <c r="AK780" i="5" s="1"/>
  <c r="AB780" i="5"/>
  <c r="AE780" i="5" s="1"/>
  <c r="AI780" i="5" s="1"/>
  <c r="BD781" i="5"/>
  <c r="BB781" i="5"/>
  <c r="BH783" i="5"/>
  <c r="BF783" i="5"/>
  <c r="AJ784" i="5"/>
  <c r="AK784" i="5" s="1"/>
  <c r="AB784" i="5"/>
  <c r="AE784" i="5" s="1"/>
  <c r="AI784" i="5" s="1"/>
  <c r="BD785" i="5"/>
  <c r="BB785" i="5"/>
  <c r="BD788" i="5"/>
  <c r="BC788" i="5"/>
  <c r="BB788" i="5"/>
  <c r="BH789" i="5"/>
  <c r="BG789" i="5"/>
  <c r="BF789" i="5"/>
  <c r="BD792" i="5"/>
  <c r="BC792" i="5"/>
  <c r="BB792" i="5"/>
  <c r="BH793" i="5"/>
  <c r="BG793" i="5"/>
  <c r="BF793" i="5"/>
  <c r="AZ795" i="5"/>
  <c r="AY795" i="5"/>
  <c r="AX795" i="5"/>
  <c r="AZ813" i="5"/>
  <c r="AY813" i="5"/>
  <c r="AX813" i="5"/>
  <c r="AZ821" i="5"/>
  <c r="AY821" i="5"/>
  <c r="AX821" i="5"/>
  <c r="AZ829" i="5"/>
  <c r="AY829" i="5"/>
  <c r="AX829" i="5"/>
  <c r="AZ837" i="5"/>
  <c r="AY837" i="5"/>
  <c r="AX837" i="5"/>
  <c r="AZ845" i="5"/>
  <c r="AY845" i="5"/>
  <c r="AX845" i="5"/>
  <c r="AZ853" i="5"/>
  <c r="AY853" i="5"/>
  <c r="AX853" i="5"/>
  <c r="AZ861" i="5"/>
  <c r="AY861" i="5"/>
  <c r="AX861" i="5"/>
  <c r="AZ869" i="5"/>
  <c r="AY869" i="5"/>
  <c r="AX869" i="5"/>
  <c r="BC901" i="5"/>
  <c r="BB901" i="5"/>
  <c r="BD901" i="5"/>
  <c r="BC762" i="5"/>
  <c r="AB763" i="5"/>
  <c r="AE763" i="5" s="1"/>
  <c r="AI763" i="5" s="1"/>
  <c r="BC763" i="5"/>
  <c r="AB764" i="5"/>
  <c r="AE764" i="5" s="1"/>
  <c r="AI764" i="5" s="1"/>
  <c r="BC764" i="5"/>
  <c r="AB765" i="5"/>
  <c r="AE765" i="5" s="1"/>
  <c r="AI765" i="5" s="1"/>
  <c r="BC765" i="5"/>
  <c r="AB766" i="5"/>
  <c r="AE766" i="5" s="1"/>
  <c r="AI766" i="5" s="1"/>
  <c r="AZ766" i="5"/>
  <c r="AX766" i="5"/>
  <c r="BH766" i="5"/>
  <c r="BF766" i="5"/>
  <c r="AJ767" i="5"/>
  <c r="AK767" i="5" s="1"/>
  <c r="AB767" i="5"/>
  <c r="AE767" i="5"/>
  <c r="AI767" i="5" s="1"/>
  <c r="BG767" i="5"/>
  <c r="BD768" i="5"/>
  <c r="BB768" i="5"/>
  <c r="BC769" i="5"/>
  <c r="BH770" i="5"/>
  <c r="BF770" i="5"/>
  <c r="AJ771" i="5"/>
  <c r="AK771" i="5" s="1"/>
  <c r="AB771" i="5"/>
  <c r="AE771" i="5" s="1"/>
  <c r="AI771" i="5" s="1"/>
  <c r="BG771" i="5"/>
  <c r="BD772" i="5"/>
  <c r="BB772" i="5"/>
  <c r="BC773" i="5"/>
  <c r="BH774" i="5"/>
  <c r="BF774" i="5"/>
  <c r="AJ775" i="5"/>
  <c r="AK775" i="5" s="1"/>
  <c r="AB775" i="5"/>
  <c r="AE775" i="5" s="1"/>
  <c r="AI775" i="5" s="1"/>
  <c r="BG775" i="5"/>
  <c r="BD776" i="5"/>
  <c r="BB776" i="5"/>
  <c r="BC777" i="5"/>
  <c r="BH778" i="5"/>
  <c r="BF778" i="5"/>
  <c r="AJ779" i="5"/>
  <c r="AK779" i="5" s="1"/>
  <c r="AB779" i="5"/>
  <c r="AE779" i="5" s="1"/>
  <c r="AI779" i="5" s="1"/>
  <c r="BG779" i="5"/>
  <c r="BD780" i="5"/>
  <c r="BB780" i="5"/>
  <c r="BC781" i="5"/>
  <c r="BH782" i="5"/>
  <c r="BF782" i="5"/>
  <c r="AJ783" i="5"/>
  <c r="AK783" i="5" s="1"/>
  <c r="AB783" i="5"/>
  <c r="AE783" i="5" s="1"/>
  <c r="AI783" i="5" s="1"/>
  <c r="BG783" i="5"/>
  <c r="BD784" i="5"/>
  <c r="BB784" i="5"/>
  <c r="BC785" i="5"/>
  <c r="BD787" i="5"/>
  <c r="BC787" i="5"/>
  <c r="BB787" i="5"/>
  <c r="BH788" i="5"/>
  <c r="BG788" i="5"/>
  <c r="BF788" i="5"/>
  <c r="BD791" i="5"/>
  <c r="BC791" i="5"/>
  <c r="BB791" i="5"/>
  <c r="BH792" i="5"/>
  <c r="BG792" i="5"/>
  <c r="BF792" i="5"/>
  <c r="AY896" i="5"/>
  <c r="AX896" i="5"/>
  <c r="AZ896" i="5"/>
  <c r="AY899" i="5"/>
  <c r="AX899" i="5"/>
  <c r="AZ899" i="5"/>
  <c r="AE788" i="5"/>
  <c r="AI788" i="5" s="1"/>
  <c r="AZ812" i="5"/>
  <c r="AY812" i="5"/>
  <c r="AZ816" i="5"/>
  <c r="AY816" i="5"/>
  <c r="AZ820" i="5"/>
  <c r="AY820" i="5"/>
  <c r="AZ824" i="5"/>
  <c r="AY824" i="5"/>
  <c r="AZ828" i="5"/>
  <c r="AY828" i="5"/>
  <c r="AZ832" i="5"/>
  <c r="AY832" i="5"/>
  <c r="AZ836" i="5"/>
  <c r="AY836" i="5"/>
  <c r="AZ840" i="5"/>
  <c r="AY840" i="5"/>
  <c r="AZ844" i="5"/>
  <c r="AY844" i="5"/>
  <c r="AZ848" i="5"/>
  <c r="AY848" i="5"/>
  <c r="AZ852" i="5"/>
  <c r="AY852" i="5"/>
  <c r="AZ856" i="5"/>
  <c r="AY856" i="5"/>
  <c r="AZ860" i="5"/>
  <c r="AY860" i="5"/>
  <c r="AZ864" i="5"/>
  <c r="AY864" i="5"/>
  <c r="AZ868" i="5"/>
  <c r="AY868" i="5"/>
  <c r="AZ872" i="5"/>
  <c r="AY872" i="5"/>
  <c r="BH878" i="5"/>
  <c r="BG878" i="5"/>
  <c r="BF878" i="5"/>
  <c r="AY885" i="5"/>
  <c r="AZ885" i="5"/>
  <c r="BG890" i="5"/>
  <c r="BF890" i="5"/>
  <c r="BH890" i="5"/>
  <c r="AY895" i="5"/>
  <c r="AX895" i="5"/>
  <c r="AZ895" i="5"/>
  <c r="BC897" i="5"/>
  <c r="BB897" i="5"/>
  <c r="BD897" i="5"/>
  <c r="AY901" i="5"/>
  <c r="AX901" i="5"/>
  <c r="AZ901" i="5"/>
  <c r="AX904" i="5"/>
  <c r="AZ904" i="5"/>
  <c r="AY904" i="5"/>
  <c r="BD1008" i="5"/>
  <c r="BC1008" i="5"/>
  <c r="BB1008" i="5"/>
  <c r="AZ815" i="5"/>
  <c r="AY815" i="5"/>
  <c r="AZ819" i="5"/>
  <c r="AY819" i="5"/>
  <c r="AZ823" i="5"/>
  <c r="AY823" i="5"/>
  <c r="AZ827" i="5"/>
  <c r="AY827" i="5"/>
  <c r="AZ831" i="5"/>
  <c r="AY831" i="5"/>
  <c r="AZ835" i="5"/>
  <c r="AY835" i="5"/>
  <c r="AZ839" i="5"/>
  <c r="AY839" i="5"/>
  <c r="AZ843" i="5"/>
  <c r="AY843" i="5"/>
  <c r="AZ847" i="5"/>
  <c r="AY847" i="5"/>
  <c r="AZ851" i="5"/>
  <c r="AY851" i="5"/>
  <c r="AZ855" i="5"/>
  <c r="AY855" i="5"/>
  <c r="AZ859" i="5"/>
  <c r="AY859" i="5"/>
  <c r="AZ863" i="5"/>
  <c r="AY863" i="5"/>
  <c r="AZ867" i="5"/>
  <c r="AY867" i="5"/>
  <c r="AZ871" i="5"/>
  <c r="AY871" i="5"/>
  <c r="AJ876" i="5"/>
  <c r="AK876" i="5" s="1"/>
  <c r="AB876" i="5"/>
  <c r="AE876" i="5" s="1"/>
  <c r="AI876" i="5" s="1"/>
  <c r="AZ877" i="5"/>
  <c r="AY877" i="5"/>
  <c r="AZ878" i="5"/>
  <c r="AX878" i="5"/>
  <c r="AY878" i="5"/>
  <c r="AJ880" i="5"/>
  <c r="AK880" i="5" s="1"/>
  <c r="AB880" i="5"/>
  <c r="AE880" i="5" s="1"/>
  <c r="AI880" i="5" s="1"/>
  <c r="BG880" i="5"/>
  <c r="BH880" i="5"/>
  <c r="BF880" i="5"/>
  <c r="AY883" i="5"/>
  <c r="AZ883" i="5"/>
  <c r="AX883" i="5"/>
  <c r="AY884" i="5"/>
  <c r="AZ884" i="5"/>
  <c r="AX884" i="5"/>
  <c r="BC886" i="5"/>
  <c r="BD886" i="5"/>
  <c r="BB886" i="5"/>
  <c r="BG888" i="5"/>
  <c r="BH888" i="5"/>
  <c r="BF888" i="5"/>
  <c r="AY891" i="5"/>
  <c r="AX891" i="5"/>
  <c r="AZ891" i="5"/>
  <c r="BC893" i="5"/>
  <c r="BB893" i="5"/>
  <c r="BD893" i="5"/>
  <c r="AY897" i="5"/>
  <c r="AX897" i="5"/>
  <c r="AZ897" i="5"/>
  <c r="AY902" i="5"/>
  <c r="AX902" i="5"/>
  <c r="AZ902" i="5"/>
  <c r="BG902" i="5"/>
  <c r="BF902" i="5"/>
  <c r="BH902" i="5"/>
  <c r="AX908" i="5"/>
  <c r="AZ908" i="5"/>
  <c r="AY908" i="5"/>
  <c r="AB787" i="5"/>
  <c r="AE787" i="5" s="1"/>
  <c r="AI787" i="5" s="1"/>
  <c r="AB788" i="5"/>
  <c r="AB789" i="5"/>
  <c r="AE789" i="5" s="1"/>
  <c r="AI789" i="5" s="1"/>
  <c r="AB790" i="5"/>
  <c r="AE790" i="5" s="1"/>
  <c r="AI790" i="5" s="1"/>
  <c r="AB791" i="5"/>
  <c r="AE791" i="5" s="1"/>
  <c r="AI791" i="5" s="1"/>
  <c r="AB792" i="5"/>
  <c r="AE792" i="5" s="1"/>
  <c r="AI792" i="5" s="1"/>
  <c r="AB793" i="5"/>
  <c r="AE793" i="5" s="1"/>
  <c r="AI793" i="5" s="1"/>
  <c r="AB794" i="5"/>
  <c r="AE794" i="5" s="1"/>
  <c r="AI794" i="5" s="1"/>
  <c r="AB795" i="5"/>
  <c r="AE795" i="5" s="1"/>
  <c r="AI795" i="5" s="1"/>
  <c r="AZ814" i="5"/>
  <c r="AY814" i="5"/>
  <c r="AZ818" i="5"/>
  <c r="AY818" i="5"/>
  <c r="AZ822" i="5"/>
  <c r="AY822" i="5"/>
  <c r="AZ826" i="5"/>
  <c r="AY826" i="5"/>
  <c r="AZ830" i="5"/>
  <c r="AY830" i="5"/>
  <c r="AZ834" i="5"/>
  <c r="AY834" i="5"/>
  <c r="AZ838" i="5"/>
  <c r="AY838" i="5"/>
  <c r="AZ842" i="5"/>
  <c r="AY842" i="5"/>
  <c r="AZ846" i="5"/>
  <c r="AY846" i="5"/>
  <c r="AZ850" i="5"/>
  <c r="AY850" i="5"/>
  <c r="AZ854" i="5"/>
  <c r="AY854" i="5"/>
  <c r="AZ858" i="5"/>
  <c r="AY858" i="5"/>
  <c r="AZ862" i="5"/>
  <c r="AY862" i="5"/>
  <c r="AZ866" i="5"/>
  <c r="AY866" i="5"/>
  <c r="AZ870" i="5"/>
  <c r="AY870" i="5"/>
  <c r="AZ874" i="5"/>
  <c r="AY874" i="5"/>
  <c r="AY881" i="5"/>
  <c r="AZ881" i="5"/>
  <c r="AY889" i="5"/>
  <c r="AZ889" i="5"/>
  <c r="AY893" i="5"/>
  <c r="AX893" i="5"/>
  <c r="AZ893" i="5"/>
  <c r="AY898" i="5"/>
  <c r="AX898" i="5"/>
  <c r="AZ898" i="5"/>
  <c r="BG898" i="5"/>
  <c r="BF898" i="5"/>
  <c r="BH898" i="5"/>
  <c r="AX903" i="5"/>
  <c r="AZ903" i="5"/>
  <c r="AY903" i="5"/>
  <c r="AY875" i="5"/>
  <c r="BF876" i="5"/>
  <c r="AJ877" i="5"/>
  <c r="AK877" i="5" s="1"/>
  <c r="AB877" i="5"/>
  <c r="AE877" i="5" s="1"/>
  <c r="AI877" i="5" s="1"/>
  <c r="BB877" i="5"/>
  <c r="BG877" i="5"/>
  <c r="BC878" i="5"/>
  <c r="AY879" i="5"/>
  <c r="BG881" i="5"/>
  <c r="BH881" i="5"/>
  <c r="BC883" i="5"/>
  <c r="BD883" i="5"/>
  <c r="BG885" i="5"/>
  <c r="BH885" i="5"/>
  <c r="BC887" i="5"/>
  <c r="BD887" i="5"/>
  <c r="BG889" i="5"/>
  <c r="BH889" i="5"/>
  <c r="BC890" i="5"/>
  <c r="BB890" i="5"/>
  <c r="BD890" i="5"/>
  <c r="BG891" i="5"/>
  <c r="BF891" i="5"/>
  <c r="BH891" i="5"/>
  <c r="BC894" i="5"/>
  <c r="BB894" i="5"/>
  <c r="BD894" i="5"/>
  <c r="BG895" i="5"/>
  <c r="BF895" i="5"/>
  <c r="BH895" i="5"/>
  <c r="BC898" i="5"/>
  <c r="BB898" i="5"/>
  <c r="BD898" i="5"/>
  <c r="BG899" i="5"/>
  <c r="BF899" i="5"/>
  <c r="BH899" i="5"/>
  <c r="BC902" i="5"/>
  <c r="BB902" i="5"/>
  <c r="BD902" i="5"/>
  <c r="AX905" i="5"/>
  <c r="AZ905" i="5"/>
  <c r="AY905" i="5"/>
  <c r="AX909" i="5"/>
  <c r="AZ909" i="5"/>
  <c r="AY909" i="5"/>
  <c r="AJ922" i="5"/>
  <c r="AK922" i="5" s="1"/>
  <c r="AB922" i="5"/>
  <c r="AE922" i="5" s="1"/>
  <c r="AI922" i="5" s="1"/>
  <c r="AJ875" i="5"/>
  <c r="AK875" i="5" s="1"/>
  <c r="AB875" i="5"/>
  <c r="AE875" i="5" s="1"/>
  <c r="AI875" i="5" s="1"/>
  <c r="AJ879" i="5"/>
  <c r="AK879" i="5" s="1"/>
  <c r="AB879" i="5"/>
  <c r="AE879" i="5" s="1"/>
  <c r="AI879" i="5" s="1"/>
  <c r="BC881" i="5"/>
  <c r="BD881" i="5"/>
  <c r="BG883" i="5"/>
  <c r="BH883" i="5"/>
  <c r="BC885" i="5"/>
  <c r="BD885" i="5"/>
  <c r="BG887" i="5"/>
  <c r="BH887" i="5"/>
  <c r="BC889" i="5"/>
  <c r="BD889" i="5"/>
  <c r="BC892" i="5"/>
  <c r="BB892" i="5"/>
  <c r="BD892" i="5"/>
  <c r="BG893" i="5"/>
  <c r="BF893" i="5"/>
  <c r="BH893" i="5"/>
  <c r="BC896" i="5"/>
  <c r="BB896" i="5"/>
  <c r="BD896" i="5"/>
  <c r="BG897" i="5"/>
  <c r="BF897" i="5"/>
  <c r="BH897" i="5"/>
  <c r="BC900" i="5"/>
  <c r="BB900" i="5"/>
  <c r="BD900" i="5"/>
  <c r="BG901" i="5"/>
  <c r="BF901" i="5"/>
  <c r="BH901" i="5"/>
  <c r="AX907" i="5"/>
  <c r="AZ907" i="5"/>
  <c r="AY907" i="5"/>
  <c r="AZ923" i="5"/>
  <c r="AY923" i="5"/>
  <c r="AX923" i="5"/>
  <c r="AJ878" i="5"/>
  <c r="AK878" i="5" s="1"/>
  <c r="AB878" i="5"/>
  <c r="AE878" i="5" s="1"/>
  <c r="AI878" i="5" s="1"/>
  <c r="BC880" i="5"/>
  <c r="BD880" i="5"/>
  <c r="AY882" i="5"/>
  <c r="AZ882" i="5"/>
  <c r="BG882" i="5"/>
  <c r="BH882" i="5"/>
  <c r="BC884" i="5"/>
  <c r="BD884" i="5"/>
  <c r="AY886" i="5"/>
  <c r="AZ886" i="5"/>
  <c r="BG886" i="5"/>
  <c r="BH886" i="5"/>
  <c r="BC888" i="5"/>
  <c r="BD888" i="5"/>
  <c r="AY890" i="5"/>
  <c r="AX890" i="5"/>
  <c r="AZ890" i="5"/>
  <c r="BC891" i="5"/>
  <c r="BB891" i="5"/>
  <c r="BD891" i="5"/>
  <c r="BG892" i="5"/>
  <c r="BF892" i="5"/>
  <c r="BH892" i="5"/>
  <c r="BC895" i="5"/>
  <c r="BB895" i="5"/>
  <c r="BD895" i="5"/>
  <c r="BG896" i="5"/>
  <c r="BF896" i="5"/>
  <c r="BH896" i="5"/>
  <c r="BC899" i="5"/>
  <c r="BB899" i="5"/>
  <c r="BD899" i="5"/>
  <c r="BG900" i="5"/>
  <c r="BF900" i="5"/>
  <c r="BH900" i="5"/>
  <c r="AX906" i="5"/>
  <c r="AZ906" i="5"/>
  <c r="AY906" i="5"/>
  <c r="AY941" i="5"/>
  <c r="AX941" i="5"/>
  <c r="AZ941" i="5"/>
  <c r="AY945" i="5"/>
  <c r="AX945" i="5"/>
  <c r="AZ945" i="5"/>
  <c r="AY949" i="5"/>
  <c r="AX949" i="5"/>
  <c r="AZ949" i="5"/>
  <c r="AY953" i="5"/>
  <c r="AX953" i="5"/>
  <c r="AZ953" i="5"/>
  <c r="AY957" i="5"/>
  <c r="AX957" i="5"/>
  <c r="AZ957" i="5"/>
  <c r="AY961" i="5"/>
  <c r="AX961" i="5"/>
  <c r="AZ961" i="5"/>
  <c r="AY965" i="5"/>
  <c r="AX965" i="5"/>
  <c r="AZ965" i="5"/>
  <c r="AY969" i="5"/>
  <c r="AX969" i="5"/>
  <c r="AZ969" i="5"/>
  <c r="AY973" i="5"/>
  <c r="AX973" i="5"/>
  <c r="AZ973" i="5"/>
  <c r="AJ978" i="5"/>
  <c r="AK978" i="5" s="1"/>
  <c r="AB978" i="5"/>
  <c r="AE978" i="5" s="1"/>
  <c r="AI978" i="5" s="1"/>
  <c r="AB881" i="5"/>
  <c r="AE881" i="5" s="1"/>
  <c r="AI881" i="5" s="1"/>
  <c r="AB882" i="5"/>
  <c r="AE882" i="5" s="1"/>
  <c r="AI882" i="5" s="1"/>
  <c r="AB883" i="5"/>
  <c r="AE883" i="5" s="1"/>
  <c r="AI883" i="5" s="1"/>
  <c r="AB884" i="5"/>
  <c r="AE884" i="5" s="1"/>
  <c r="AI884" i="5" s="1"/>
  <c r="AB885" i="5"/>
  <c r="AE885" i="5" s="1"/>
  <c r="AI885" i="5" s="1"/>
  <c r="AB886" i="5"/>
  <c r="AE886" i="5" s="1"/>
  <c r="AI886" i="5" s="1"/>
  <c r="AB887" i="5"/>
  <c r="AE887" i="5" s="1"/>
  <c r="AI887" i="5" s="1"/>
  <c r="AB888" i="5"/>
  <c r="AE888" i="5" s="1"/>
  <c r="AI888" i="5" s="1"/>
  <c r="AB889" i="5"/>
  <c r="AE889" i="5" s="1"/>
  <c r="AI889" i="5" s="1"/>
  <c r="AB890" i="5"/>
  <c r="AE890" i="5" s="1"/>
  <c r="AI890" i="5" s="1"/>
  <c r="AB891" i="5"/>
  <c r="AE891" i="5" s="1"/>
  <c r="AI891" i="5" s="1"/>
  <c r="AB892" i="5"/>
  <c r="AE892" i="5" s="1"/>
  <c r="AI892" i="5" s="1"/>
  <c r="AB893" i="5"/>
  <c r="AE893" i="5" s="1"/>
  <c r="AI893" i="5" s="1"/>
  <c r="AB894" i="5"/>
  <c r="AE894" i="5" s="1"/>
  <c r="AI894" i="5" s="1"/>
  <c r="AB895" i="5"/>
  <c r="AE895" i="5" s="1"/>
  <c r="AI895" i="5" s="1"/>
  <c r="AB896" i="5"/>
  <c r="AE896" i="5" s="1"/>
  <c r="AI896" i="5" s="1"/>
  <c r="AB897" i="5"/>
  <c r="AE897" i="5" s="1"/>
  <c r="AI897" i="5" s="1"/>
  <c r="AB898" i="5"/>
  <c r="AE898" i="5" s="1"/>
  <c r="AI898" i="5" s="1"/>
  <c r="AB899" i="5"/>
  <c r="AE899" i="5" s="1"/>
  <c r="AI899" i="5" s="1"/>
  <c r="AB900" i="5"/>
  <c r="AE900" i="5" s="1"/>
  <c r="AI900" i="5" s="1"/>
  <c r="AB901" i="5"/>
  <c r="AE901" i="5" s="1"/>
  <c r="AI901" i="5" s="1"/>
  <c r="AB902" i="5"/>
  <c r="AE902" i="5" s="1"/>
  <c r="AI902" i="5" s="1"/>
  <c r="AB903" i="5"/>
  <c r="AE903" i="5" s="1"/>
  <c r="AI903" i="5" s="1"/>
  <c r="BG903" i="5"/>
  <c r="AE904" i="5"/>
  <c r="AI904" i="5" s="1"/>
  <c r="AJ904" i="5"/>
  <c r="AK904" i="5" s="1"/>
  <c r="BG904" i="5"/>
  <c r="AE905" i="5"/>
  <c r="AI905" i="5" s="1"/>
  <c r="AJ905" i="5"/>
  <c r="AK905" i="5" s="1"/>
  <c r="BG905" i="5"/>
  <c r="AE906" i="5"/>
  <c r="AI906" i="5" s="1"/>
  <c r="AJ906" i="5"/>
  <c r="AK906" i="5" s="1"/>
  <c r="BG906" i="5"/>
  <c r="AE907" i="5"/>
  <c r="AI907" i="5" s="1"/>
  <c r="AJ907" i="5"/>
  <c r="AK907" i="5" s="1"/>
  <c r="BG907" i="5"/>
  <c r="AE908" i="5"/>
  <c r="AI908" i="5" s="1"/>
  <c r="AJ908" i="5"/>
  <c r="AK908" i="5" s="1"/>
  <c r="BG908" i="5"/>
  <c r="AE909" i="5"/>
  <c r="AI909" i="5" s="1"/>
  <c r="AJ909" i="5"/>
  <c r="AK909" i="5" s="1"/>
  <c r="BB909" i="5"/>
  <c r="BC909" i="5"/>
  <c r="BB910" i="5"/>
  <c r="BC910" i="5"/>
  <c r="BB911" i="5"/>
  <c r="BC911" i="5"/>
  <c r="BB912" i="5"/>
  <c r="BC912" i="5"/>
  <c r="BB913" i="5"/>
  <c r="BC913" i="5"/>
  <c r="BB914" i="5"/>
  <c r="BC914" i="5"/>
  <c r="BB915" i="5"/>
  <c r="BC915" i="5"/>
  <c r="BB916" i="5"/>
  <c r="BC916" i="5"/>
  <c r="BB917" i="5"/>
  <c r="BC917" i="5"/>
  <c r="BB918" i="5"/>
  <c r="BC918" i="5"/>
  <c r="BB919" i="5"/>
  <c r="BC919" i="5"/>
  <c r="BB920" i="5"/>
  <c r="BC920" i="5"/>
  <c r="AE933" i="5"/>
  <c r="AI933" i="5" s="1"/>
  <c r="BF909" i="5"/>
  <c r="BG909" i="5"/>
  <c r="AX910" i="5"/>
  <c r="AY910" i="5"/>
  <c r="BF910" i="5"/>
  <c r="BG910" i="5"/>
  <c r="AX911" i="5"/>
  <c r="AY911" i="5"/>
  <c r="BF911" i="5"/>
  <c r="BG911" i="5"/>
  <c r="AX912" i="5"/>
  <c r="AY912" i="5"/>
  <c r="BF912" i="5"/>
  <c r="BG912" i="5"/>
  <c r="AX913" i="5"/>
  <c r="AY913" i="5"/>
  <c r="BF913" i="5"/>
  <c r="BG913" i="5"/>
  <c r="AX914" i="5"/>
  <c r="AY914" i="5"/>
  <c r="BF914" i="5"/>
  <c r="BG914" i="5"/>
  <c r="AX915" i="5"/>
  <c r="AY915" i="5"/>
  <c r="BF915" i="5"/>
  <c r="BG915" i="5"/>
  <c r="AX916" i="5"/>
  <c r="AY916" i="5"/>
  <c r="BF916" i="5"/>
  <c r="BG916" i="5"/>
  <c r="AX917" i="5"/>
  <c r="AY917" i="5"/>
  <c r="BF917" i="5"/>
  <c r="BG917" i="5"/>
  <c r="AX918" i="5"/>
  <c r="AY918" i="5"/>
  <c r="BF918" i="5"/>
  <c r="BG918" i="5"/>
  <c r="AX919" i="5"/>
  <c r="AY919" i="5"/>
  <c r="BF919" i="5"/>
  <c r="BG919" i="5"/>
  <c r="AX920" i="5"/>
  <c r="AY920" i="5"/>
  <c r="BF920" i="5"/>
  <c r="BG920" i="5"/>
  <c r="AJ924" i="5"/>
  <c r="AK924" i="5" s="1"/>
  <c r="AB924" i="5"/>
  <c r="AE924" i="5" s="1"/>
  <c r="AI924" i="5" s="1"/>
  <c r="BH909" i="5"/>
  <c r="AZ910" i="5"/>
  <c r="BH910" i="5"/>
  <c r="AZ911" i="5"/>
  <c r="BH911" i="5"/>
  <c r="AZ912" i="5"/>
  <c r="BH912" i="5"/>
  <c r="AZ913" i="5"/>
  <c r="BH913" i="5"/>
  <c r="AZ914" i="5"/>
  <c r="BH914" i="5"/>
  <c r="AZ915" i="5"/>
  <c r="BH915" i="5"/>
  <c r="AZ916" i="5"/>
  <c r="BH916" i="5"/>
  <c r="AZ917" i="5"/>
  <c r="BH917" i="5"/>
  <c r="AZ918" i="5"/>
  <c r="BH918" i="5"/>
  <c r="AZ919" i="5"/>
  <c r="BH919" i="5"/>
  <c r="AZ920" i="5"/>
  <c r="BH920" i="5"/>
  <c r="AY943" i="5"/>
  <c r="AX943" i="5"/>
  <c r="AZ943" i="5"/>
  <c r="AY947" i="5"/>
  <c r="AX947" i="5"/>
  <c r="AZ947" i="5"/>
  <c r="AY951" i="5"/>
  <c r="AX951" i="5"/>
  <c r="AZ951" i="5"/>
  <c r="AY955" i="5"/>
  <c r="AX955" i="5"/>
  <c r="AZ955" i="5"/>
  <c r="AY959" i="5"/>
  <c r="AX959" i="5"/>
  <c r="AZ959" i="5"/>
  <c r="AY963" i="5"/>
  <c r="AX963" i="5"/>
  <c r="AZ963" i="5"/>
  <c r="AY967" i="5"/>
  <c r="AX967" i="5"/>
  <c r="AZ967" i="5"/>
  <c r="AY971" i="5"/>
  <c r="AX971" i="5"/>
  <c r="AZ971" i="5"/>
  <c r="AZ987" i="5"/>
  <c r="AY987" i="5"/>
  <c r="AX987" i="5"/>
  <c r="AY922" i="5"/>
  <c r="AY924" i="5"/>
  <c r="AY926" i="5"/>
  <c r="AY928" i="5"/>
  <c r="AY930" i="5"/>
  <c r="AY932" i="5"/>
  <c r="AY934" i="5"/>
  <c r="AZ975" i="5"/>
  <c r="AX975" i="5"/>
  <c r="AY975" i="5"/>
  <c r="BH975" i="5"/>
  <c r="BG975" i="5"/>
  <c r="BF975" i="5"/>
  <c r="AZ1007" i="5"/>
  <c r="AY1007" i="5"/>
  <c r="AX1007" i="5"/>
  <c r="AY925" i="5"/>
  <c r="AY927" i="5"/>
  <c r="AY929" i="5"/>
  <c r="AY931" i="5"/>
  <c r="AY933" i="5"/>
  <c r="AZ935" i="5"/>
  <c r="AZ1003" i="5"/>
  <c r="AY1003" i="5"/>
  <c r="AX1003" i="5"/>
  <c r="AZ1006" i="5"/>
  <c r="AY1006" i="5"/>
  <c r="AX1006" i="5"/>
  <c r="AZ1011" i="5"/>
  <c r="AY1011" i="5"/>
  <c r="AX1011" i="5"/>
  <c r="AB926" i="5"/>
  <c r="AE926" i="5" s="1"/>
  <c r="AI926" i="5" s="1"/>
  <c r="AB928" i="5"/>
  <c r="AE928" i="5" s="1"/>
  <c r="AI928" i="5" s="1"/>
  <c r="AB930" i="5"/>
  <c r="AE930" i="5" s="1"/>
  <c r="AI930" i="5" s="1"/>
  <c r="AB932" i="5"/>
  <c r="AE932" i="5" s="1"/>
  <c r="AI932" i="5" s="1"/>
  <c r="AB934" i="5"/>
  <c r="AE934" i="5" s="1"/>
  <c r="AI934" i="5" s="1"/>
  <c r="AY940" i="5"/>
  <c r="AX940" i="5"/>
  <c r="AY942" i="5"/>
  <c r="AX942" i="5"/>
  <c r="AY944" i="5"/>
  <c r="AX944" i="5"/>
  <c r="AY946" i="5"/>
  <c r="AX946" i="5"/>
  <c r="AY948" i="5"/>
  <c r="AX948" i="5"/>
  <c r="AY950" i="5"/>
  <c r="AX950" i="5"/>
  <c r="AY952" i="5"/>
  <c r="AX952" i="5"/>
  <c r="AY954" i="5"/>
  <c r="AX954" i="5"/>
  <c r="AY956" i="5"/>
  <c r="AX956" i="5"/>
  <c r="AY958" i="5"/>
  <c r="AX958" i="5"/>
  <c r="AY960" i="5"/>
  <c r="AX960" i="5"/>
  <c r="AY962" i="5"/>
  <c r="AX962" i="5"/>
  <c r="AY964" i="5"/>
  <c r="AX964" i="5"/>
  <c r="AY966" i="5"/>
  <c r="AX966" i="5"/>
  <c r="AY968" i="5"/>
  <c r="AX968" i="5"/>
  <c r="AY970" i="5"/>
  <c r="AX970" i="5"/>
  <c r="AY972" i="5"/>
  <c r="AX972" i="5"/>
  <c r="AY974" i="5"/>
  <c r="AX974" i="5"/>
  <c r="AZ983" i="5"/>
  <c r="AY983" i="5"/>
  <c r="AX983" i="5"/>
  <c r="AZ998" i="5"/>
  <c r="AX998" i="5"/>
  <c r="AY998" i="5"/>
  <c r="AZ999" i="5"/>
  <c r="AX999" i="5"/>
  <c r="AY999" i="5"/>
  <c r="AZ1001" i="5"/>
  <c r="AY1001" i="5"/>
  <c r="AX1001" i="5"/>
  <c r="BH1001" i="5"/>
  <c r="BG1001" i="5"/>
  <c r="BF1001" i="5"/>
  <c r="AJ976" i="5"/>
  <c r="AK976" i="5" s="1"/>
  <c r="AB976" i="5"/>
  <c r="AE976" i="5" s="1"/>
  <c r="AI976" i="5" s="1"/>
  <c r="AX976" i="5"/>
  <c r="AJ979" i="5"/>
  <c r="AK979" i="5" s="1"/>
  <c r="AB979" i="5"/>
  <c r="AE979" i="5" s="1"/>
  <c r="AI979" i="5" s="1"/>
  <c r="AZ984" i="5"/>
  <c r="AY984" i="5"/>
  <c r="AX984" i="5"/>
  <c r="AZ988" i="5"/>
  <c r="AY988" i="5"/>
  <c r="AX988" i="5"/>
  <c r="AB991" i="5"/>
  <c r="AE991" i="5" s="1"/>
  <c r="AI991" i="5" s="1"/>
  <c r="AB992" i="5"/>
  <c r="AE992" i="5" s="1"/>
  <c r="AI992" i="5" s="1"/>
  <c r="AB993" i="5"/>
  <c r="AE993" i="5" s="1"/>
  <c r="AI993" i="5" s="1"/>
  <c r="AB994" i="5"/>
  <c r="AE994" i="5" s="1"/>
  <c r="AI994" i="5" s="1"/>
  <c r="AB995" i="5"/>
  <c r="AE995" i="5" s="1"/>
  <c r="AI995" i="5" s="1"/>
  <c r="AB996" i="5"/>
  <c r="AE996" i="5" s="1"/>
  <c r="AI996" i="5" s="1"/>
  <c r="AJ1000" i="5"/>
  <c r="AK1000" i="5" s="1"/>
  <c r="AB1000" i="5"/>
  <c r="AE1000" i="5" s="1"/>
  <c r="AI1000" i="5" s="1"/>
  <c r="AZ1002" i="5"/>
  <c r="AY1002" i="5"/>
  <c r="AX1002" i="5"/>
  <c r="BD1004" i="5"/>
  <c r="BC1004" i="5"/>
  <c r="BB1004" i="5"/>
  <c r="AZ1008" i="5"/>
  <c r="AY1008" i="5"/>
  <c r="AX1008" i="5"/>
  <c r="AJ975" i="5"/>
  <c r="AK975" i="5" s="1"/>
  <c r="AB975" i="5"/>
  <c r="AE975" i="5" s="1"/>
  <c r="AI975" i="5" s="1"/>
  <c r="AZ981" i="5"/>
  <c r="AY981" i="5"/>
  <c r="AX981" i="5"/>
  <c r="AZ985" i="5"/>
  <c r="AY985" i="5"/>
  <c r="AX985" i="5"/>
  <c r="AZ989" i="5"/>
  <c r="AY989" i="5"/>
  <c r="AX989" i="5"/>
  <c r="BD997" i="5"/>
  <c r="BB997" i="5"/>
  <c r="BC997" i="5"/>
  <c r="BH999" i="5"/>
  <c r="BF999" i="5"/>
  <c r="BG999" i="5"/>
  <c r="BD1000" i="5"/>
  <c r="BC1000" i="5"/>
  <c r="BB1000" i="5"/>
  <c r="AZ1004" i="5"/>
  <c r="AY1004" i="5"/>
  <c r="AX1004" i="5"/>
  <c r="AZ1009" i="5"/>
  <c r="AY1009" i="5"/>
  <c r="AX1009" i="5"/>
  <c r="BH1009" i="5"/>
  <c r="BG1009" i="5"/>
  <c r="BF1009" i="5"/>
  <c r="AJ977" i="5"/>
  <c r="AK977" i="5" s="1"/>
  <c r="AB977" i="5"/>
  <c r="AE977" i="5" s="1"/>
  <c r="AI977" i="5" s="1"/>
  <c r="AX978" i="5"/>
  <c r="AZ979" i="5"/>
  <c r="AY979" i="5"/>
  <c r="AZ980" i="5"/>
  <c r="AY980" i="5"/>
  <c r="AX980" i="5"/>
  <c r="AZ982" i="5"/>
  <c r="AY982" i="5"/>
  <c r="AX982" i="5"/>
  <c r="AZ986" i="5"/>
  <c r="AY986" i="5"/>
  <c r="AX986" i="5"/>
  <c r="AZ990" i="5"/>
  <c r="AY990" i="5"/>
  <c r="AX990" i="5"/>
  <c r="AX991" i="5"/>
  <c r="AY991" i="5"/>
  <c r="AZ991" i="5"/>
  <c r="BB991" i="5"/>
  <c r="BD991" i="5"/>
  <c r="BC991" i="5"/>
  <c r="AX992" i="5"/>
  <c r="AY992" i="5"/>
  <c r="AZ992" i="5"/>
  <c r="BB992" i="5"/>
  <c r="BD992" i="5"/>
  <c r="BC992" i="5"/>
  <c r="AX993" i="5"/>
  <c r="AY993" i="5"/>
  <c r="AZ993" i="5"/>
  <c r="BB993" i="5"/>
  <c r="BD993" i="5"/>
  <c r="BC993" i="5"/>
  <c r="AX994" i="5"/>
  <c r="AY994" i="5"/>
  <c r="AZ994" i="5"/>
  <c r="BB994" i="5"/>
  <c r="BD994" i="5"/>
  <c r="BC994" i="5"/>
  <c r="AX995" i="5"/>
  <c r="AY995" i="5"/>
  <c r="AZ995" i="5"/>
  <c r="BB995" i="5"/>
  <c r="BD995" i="5"/>
  <c r="BC995" i="5"/>
  <c r="AX996" i="5"/>
  <c r="AY996" i="5"/>
  <c r="AZ996" i="5"/>
  <c r="BB996" i="5"/>
  <c r="BD996" i="5"/>
  <c r="BC996" i="5"/>
  <c r="AZ1000" i="5"/>
  <c r="AY1000" i="5"/>
  <c r="AX1000" i="5"/>
  <c r="AZ1005" i="5"/>
  <c r="AY1005" i="5"/>
  <c r="AX1005" i="5"/>
  <c r="BH1005" i="5"/>
  <c r="BG1005" i="5"/>
  <c r="BF1005" i="5"/>
  <c r="AZ1010" i="5"/>
  <c r="AY1010" i="5"/>
  <c r="AX1010" i="5"/>
  <c r="BH996" i="5"/>
  <c r="BF996" i="5"/>
  <c r="AJ997" i="5"/>
  <c r="AK997" i="5" s="1"/>
  <c r="AB997" i="5"/>
  <c r="AE997" i="5" s="1"/>
  <c r="AI997" i="5" s="1"/>
  <c r="BD998" i="5"/>
  <c r="BB998" i="5"/>
  <c r="BD1001" i="5"/>
  <c r="BC1001" i="5"/>
  <c r="BB1001" i="5"/>
  <c r="BH1002" i="5"/>
  <c r="BG1002" i="5"/>
  <c r="BF1002" i="5"/>
  <c r="BD1005" i="5"/>
  <c r="BC1005" i="5"/>
  <c r="BB1005" i="5"/>
  <c r="BH1006" i="5"/>
  <c r="BG1006" i="5"/>
  <c r="BF1006" i="5"/>
  <c r="BD1009" i="5"/>
  <c r="BC1009" i="5"/>
  <c r="BB1009" i="5"/>
  <c r="BH1010" i="5"/>
  <c r="BG1010" i="5"/>
  <c r="BF1010" i="5"/>
  <c r="BH998" i="5"/>
  <c r="BF998" i="5"/>
  <c r="AJ999" i="5"/>
  <c r="AK999" i="5" s="1"/>
  <c r="AB999" i="5"/>
  <c r="AE999" i="5"/>
  <c r="AI999" i="5" s="1"/>
  <c r="BH1000" i="5"/>
  <c r="BG1000" i="5"/>
  <c r="BF1000" i="5"/>
  <c r="BD1003" i="5"/>
  <c r="BC1003" i="5"/>
  <c r="BB1003" i="5"/>
  <c r="BH1004" i="5"/>
  <c r="BG1004" i="5"/>
  <c r="BF1004" i="5"/>
  <c r="BD1007" i="5"/>
  <c r="BC1007" i="5"/>
  <c r="BB1007" i="5"/>
  <c r="BH1008" i="5"/>
  <c r="BG1008" i="5"/>
  <c r="BF1008" i="5"/>
  <c r="BD1011" i="5"/>
  <c r="BC1011" i="5"/>
  <c r="BB1011" i="5"/>
  <c r="AB980" i="5"/>
  <c r="AE980" i="5" s="1"/>
  <c r="AI980" i="5" s="1"/>
  <c r="AB981" i="5"/>
  <c r="AE981" i="5" s="1"/>
  <c r="AI981" i="5" s="1"/>
  <c r="AB982" i="5"/>
  <c r="AE982" i="5" s="1"/>
  <c r="AI982" i="5" s="1"/>
  <c r="AB983" i="5"/>
  <c r="AE983" i="5" s="1"/>
  <c r="AI983" i="5" s="1"/>
  <c r="AB984" i="5"/>
  <c r="AE984" i="5" s="1"/>
  <c r="AI984" i="5" s="1"/>
  <c r="AB985" i="5"/>
  <c r="AE985" i="5" s="1"/>
  <c r="AI985" i="5" s="1"/>
  <c r="AB986" i="5"/>
  <c r="AE986" i="5" s="1"/>
  <c r="AI986" i="5" s="1"/>
  <c r="AB987" i="5"/>
  <c r="AE987" i="5" s="1"/>
  <c r="AI987" i="5" s="1"/>
  <c r="AB988" i="5"/>
  <c r="AE988" i="5" s="1"/>
  <c r="AI988" i="5" s="1"/>
  <c r="AB989" i="5"/>
  <c r="AE989" i="5" s="1"/>
  <c r="AI989" i="5" s="1"/>
  <c r="AB990" i="5"/>
  <c r="AE990" i="5" s="1"/>
  <c r="AI990" i="5" s="1"/>
  <c r="AZ997" i="5"/>
  <c r="AX997" i="5"/>
  <c r="BH997" i="5"/>
  <c r="BF997" i="5"/>
  <c r="AJ998" i="5"/>
  <c r="AK998" i="5" s="1"/>
  <c r="AB998" i="5"/>
  <c r="AE998" i="5" s="1"/>
  <c r="AI998" i="5" s="1"/>
  <c r="BD999" i="5"/>
  <c r="BB999" i="5"/>
  <c r="BD1002" i="5"/>
  <c r="BC1002" i="5"/>
  <c r="BB1002" i="5"/>
  <c r="BH1003" i="5"/>
  <c r="BG1003" i="5"/>
  <c r="BF1003" i="5"/>
  <c r="BD1006" i="5"/>
  <c r="BC1006" i="5"/>
  <c r="BB1006" i="5"/>
  <c r="BH1007" i="5"/>
  <c r="BG1007" i="5"/>
  <c r="BF1007" i="5"/>
  <c r="BD1010" i="5"/>
  <c r="BC1010" i="5"/>
  <c r="BB1010" i="5"/>
  <c r="BH1011" i="5"/>
  <c r="BG1011" i="5"/>
  <c r="BF1011" i="5"/>
  <c r="AE1002" i="5"/>
  <c r="AI1002" i="5" s="1"/>
  <c r="AE1004" i="5"/>
  <c r="AI1004" i="5" s="1"/>
  <c r="AE1010" i="5"/>
  <c r="AI1010" i="5" s="1"/>
  <c r="AB1001" i="5"/>
  <c r="AE1001" i="5" s="1"/>
  <c r="AI1001" i="5" s="1"/>
  <c r="AB1002" i="5"/>
  <c r="AB1003" i="5"/>
  <c r="AE1003" i="5" s="1"/>
  <c r="AI1003" i="5" s="1"/>
  <c r="AB1004" i="5"/>
  <c r="AB1005" i="5"/>
  <c r="AE1005" i="5" s="1"/>
  <c r="AI1005" i="5" s="1"/>
  <c r="AB1006" i="5"/>
  <c r="AE1006" i="5" s="1"/>
  <c r="AI1006" i="5" s="1"/>
  <c r="AB1007" i="5"/>
  <c r="AE1007" i="5" s="1"/>
  <c r="AI1007" i="5" s="1"/>
  <c r="AB1008" i="5"/>
  <c r="AE1008" i="5" s="1"/>
  <c r="AI1008" i="5" s="1"/>
  <c r="AB1009" i="5"/>
  <c r="AE1009" i="5" s="1"/>
  <c r="AI1009" i="5" s="1"/>
  <c r="AB1010" i="5"/>
  <c r="AB1011" i="5"/>
  <c r="AE1011" i="5" s="1"/>
  <c r="AI1011" i="5" s="1"/>
  <c r="BH11" i="5" l="1"/>
  <c r="BD11" i="5"/>
  <c r="AN11" i="5"/>
  <c r="AN10" i="5"/>
  <c r="AM11" i="5"/>
  <c r="AM10" i="5"/>
  <c r="AB10" i="5"/>
  <c r="BF10" i="5"/>
  <c r="BF11" i="5"/>
  <c r="BH10" i="5"/>
  <c r="AJ10" i="5"/>
  <c r="BG11" i="5"/>
  <c r="BC11" i="5"/>
  <c r="BB10" i="5"/>
  <c r="BB11" i="5"/>
  <c r="AK8" i="5"/>
  <c r="AO8" i="5" s="1"/>
  <c r="AN8" i="5"/>
  <c r="BG10" i="5"/>
  <c r="BC10" i="5"/>
  <c r="AZ11" i="5"/>
  <c r="AZ10" i="5"/>
  <c r="AJ11" i="5"/>
  <c r="BD10" i="5"/>
  <c r="AE12" i="5"/>
  <c r="AX10" i="5"/>
  <c r="AX11" i="5"/>
  <c r="AY10" i="5"/>
  <c r="AY11" i="5"/>
  <c r="AK11" i="5"/>
  <c r="AK10" i="5"/>
  <c r="AE10" i="5" l="1"/>
  <c r="AI12" i="5"/>
  <c r="AE11" i="5"/>
  <c r="AI10" i="5" l="1"/>
  <c r="AI11" i="5"/>
</calcChain>
</file>

<file path=xl/comments1.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t>
        </r>
        <r>
          <rPr>
            <b/>
            <sz val="11"/>
            <color indexed="81"/>
            <rFont val="Tahoma"/>
            <family val="2"/>
          </rPr>
          <t>written</t>
        </r>
        <r>
          <rPr>
            <sz val="11"/>
            <color indexed="81"/>
            <rFont val="Tahoma"/>
            <family val="2"/>
          </rPr>
          <t xml:space="preserve"> (not oral) record requests, the agency should input the data into this section to help identify and track the requests. 
</t>
        </r>
        <r>
          <rPr>
            <b/>
            <sz val="11"/>
            <color indexed="81"/>
            <rFont val="Tahoma"/>
            <family val="2"/>
          </rPr>
          <t xml:space="preserve">
Agencies should not include routine requests</t>
        </r>
        <r>
          <rPr>
            <sz val="11"/>
            <color indexed="81"/>
            <rFont val="Tahoma"/>
            <family val="2"/>
          </rPr>
          <t xml:space="preserve"> on the Log.  </t>
        </r>
        <r>
          <rPr>
            <b/>
            <sz val="11"/>
            <color indexed="81"/>
            <rFont val="Tahoma"/>
            <family val="2"/>
          </rPr>
          <t>Routine requests are written or oral requests that are automatically granted or denied without the need for supervisory approval</t>
        </r>
        <r>
          <rPr>
            <sz val="11"/>
            <color indexed="81"/>
            <rFont val="Tahoma"/>
            <family val="2"/>
          </rPr>
          <t>, such as agency forms and brochures, school transcripts, birth or marriage certificates, and police accident or theft reports.  Also,</t>
        </r>
        <r>
          <rPr>
            <b/>
            <sz val="11"/>
            <color indexed="81"/>
            <rFont val="Tahoma"/>
            <family val="2"/>
          </rPr>
          <t xml:space="preserve"> requests between government agencies might be considered routine</t>
        </r>
        <r>
          <rPr>
            <sz val="11"/>
            <color indexed="81"/>
            <rFont val="Tahoma"/>
            <family val="2"/>
          </rPr>
          <t xml:space="preserve"> if, for example, they are typically granted as part of a process or requirement for a contract, grant, appropriation, or statute.  </t>
        </r>
        <r>
          <rPr>
            <b/>
            <sz val="11"/>
            <color indexed="81"/>
            <rFont val="Tahoma"/>
            <family val="2"/>
          </rPr>
          <t>But if a request by a government agency is an infrequent or unusual one</t>
        </r>
        <r>
          <rPr>
            <sz val="11"/>
            <color indexed="81"/>
            <rFont val="Tahoma"/>
            <family val="2"/>
          </rPr>
          <t xml:space="preserve">, such as a legislative request for information from a state or county agency, </t>
        </r>
        <r>
          <rPr>
            <b/>
            <sz val="11"/>
            <color indexed="81"/>
            <rFont val="Tahoma"/>
            <family val="2"/>
          </rPr>
          <t xml:space="preserve">then it is not “routine” and should be reported on the Log.  </t>
        </r>
        <r>
          <rPr>
            <sz val="11"/>
            <color indexed="81"/>
            <rFont val="Tahoma"/>
            <family val="2"/>
          </rPr>
          <t xml:space="preserve">
The agency must</t>
        </r>
        <r>
          <rPr>
            <b/>
            <sz val="11"/>
            <color indexed="81"/>
            <rFont val="Tahoma"/>
            <family val="2"/>
          </rPr>
          <t xml:space="preserve"> separately keep track of the total number of routine requests</t>
        </r>
        <r>
          <rPr>
            <sz val="11"/>
            <color indexed="81"/>
            <rFont val="Tahoma"/>
            <family val="2"/>
          </rPr>
          <t xml:space="preserve"> it receives. When the department’s completed UIPA Log is submitted to OIP, then </t>
        </r>
        <r>
          <rPr>
            <b/>
            <sz val="11"/>
            <color indexed="81"/>
            <rFont val="Tahoma"/>
            <family val="2"/>
          </rPr>
          <t>agencies should report on the Checklist accompanying the Log the estimated number of routine requests received by the agency for that period.</t>
        </r>
        <r>
          <rPr>
            <sz val="11"/>
            <color indexed="81"/>
            <rFont val="Tahoma"/>
            <family val="2"/>
          </rPr>
          <t xml:space="preserve">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t>
        </r>
        <r>
          <rPr>
            <b/>
            <u/>
            <sz val="11"/>
            <color theme="1"/>
            <rFont val="Calibri"/>
            <family val="2"/>
            <scheme val="minor"/>
          </rPr>
          <t>COMPLEX REQUESTS (EXTENUATING CIRCUMSTANCES)</t>
        </r>
        <r>
          <rPr>
            <b/>
            <sz val="11"/>
            <color theme="1"/>
            <rFont val="Calibri"/>
            <family val="2"/>
            <scheme val="minor"/>
          </rPr>
          <t>:</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b/>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t>
        </r>
        <r>
          <rPr>
            <b/>
            <sz val="11"/>
            <color indexed="81"/>
            <rFont val="Tahoma"/>
            <family val="2"/>
          </rPr>
          <t xml:space="preserve">There should be </t>
        </r>
        <r>
          <rPr>
            <b/>
            <u/>
            <sz val="11"/>
            <color indexed="81"/>
            <rFont val="Tahoma"/>
            <family val="2"/>
          </rPr>
          <t>only one response</t>
        </r>
        <r>
          <rPr>
            <b/>
            <sz val="11"/>
            <color indexed="81"/>
            <rFont val="Tahoma"/>
            <family val="2"/>
          </rPr>
          <t xml:space="preserve"> in Columns O through T to explain how a request was finally resolved by the agency</t>
        </r>
        <r>
          <rPr>
            <sz val="11"/>
            <color indexed="81"/>
            <rFont val="Tahoma"/>
            <family val="2"/>
          </rPr>
          <t xml:space="preserve">.
</t>
        </r>
        <r>
          <rPr>
            <b/>
            <sz val="11"/>
            <color indexed="81"/>
            <rFont val="Tahoma"/>
            <family val="2"/>
          </rPr>
          <t>In addition to these columns, Column U may be checked if the agency learns that a lawsuit has been filed concerning a request.</t>
        </r>
        <r>
          <rPr>
            <sz val="11"/>
            <color indexed="81"/>
            <rFont val="Tahoma"/>
            <family val="2"/>
          </rPr>
          <t xml:space="preserve">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t>
        </r>
        <r>
          <rPr>
            <b/>
            <sz val="11"/>
            <color indexed="81"/>
            <rFont val="Tahoma"/>
            <family val="2"/>
          </rPr>
          <t>please log all search, review, and segregation time spent to fulfill personal records requests</t>
        </r>
        <r>
          <rPr>
            <sz val="11"/>
            <color indexed="81"/>
            <rFont val="Tahoma"/>
            <family val="2"/>
          </rPr>
          <t xml:space="preserve">,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Because OIP’s rules allow fees based on 15-minute intervals or any fraction thereof, please </t>
        </r>
        <r>
          <rPr>
            <b/>
            <sz val="11"/>
            <color indexed="81"/>
            <rFont val="Tahoma"/>
            <family val="2"/>
          </rPr>
          <t>enter all times in these columns in 15-minute intervals: .25</t>
        </r>
        <r>
          <rPr>
            <sz val="11"/>
            <color indexed="81"/>
            <rFont val="Tahoma"/>
            <family val="2"/>
          </rPr>
          <t xml:space="preserve"> (for 15 minutes), </t>
        </r>
        <r>
          <rPr>
            <b/>
            <sz val="11"/>
            <color indexed="81"/>
            <rFont val="Tahoma"/>
            <family val="2"/>
          </rPr>
          <t>.50</t>
        </r>
        <r>
          <rPr>
            <sz val="11"/>
            <color indexed="81"/>
            <rFont val="Tahoma"/>
            <family val="2"/>
          </rPr>
          <t xml:space="preserve"> (for 30 minutes), </t>
        </r>
        <r>
          <rPr>
            <b/>
            <sz val="11"/>
            <color indexed="81"/>
            <rFont val="Tahoma"/>
            <family val="2"/>
          </rPr>
          <t>.75</t>
        </r>
        <r>
          <rPr>
            <sz val="11"/>
            <color indexed="81"/>
            <rFont val="Tahoma"/>
            <family val="2"/>
          </rPr>
          <t xml:space="preserve"> (for 45 minutes), </t>
        </r>
        <r>
          <rPr>
            <b/>
            <sz val="11"/>
            <color indexed="81"/>
            <rFont val="Tahoma"/>
            <family val="2"/>
          </rPr>
          <t>1.0</t>
        </r>
        <r>
          <rPr>
            <sz val="11"/>
            <color indexed="81"/>
            <rFont val="Tahoma"/>
            <family val="2"/>
          </rPr>
          <t xml:space="preserve"> (for one hour, 2.0 for two hours, etc.). </t>
        </r>
        <r>
          <rPr>
            <b/>
            <sz val="11"/>
            <color indexed="81"/>
            <rFont val="Tahoma"/>
            <family val="2"/>
          </rPr>
          <t xml:space="preserve"> All SRS numbers must end only as .25, .50, .75, or .00.  </t>
        </r>
        <r>
          <rPr>
            <sz val="11"/>
            <color indexed="81"/>
            <rFont val="Tahoma"/>
            <family val="2"/>
          </rPr>
          <t>There should be no data entries ending in .11, .12, .13, .14, .15, .16, .17, .18, .19, .20, .40, .60, .70, etc.  
Also, be careful to use a period, and not a comma, when entering decimal s.  Otherwise, the amount will not be counted and an error message shown as #VALUE! will appear in Column Y and later columns.</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
        </r>
        <r>
          <rPr>
            <b/>
            <sz val="11"/>
            <color indexed="81"/>
            <rFont val="Tahoma"/>
            <family val="2"/>
          </rPr>
          <t xml:space="preserve">These copying costs are determined by each agency and are separate from the SRS fees described above.  </t>
        </r>
        <r>
          <rPr>
            <sz val="11"/>
            <color indexed="81"/>
            <rFont val="Tahoma"/>
            <family val="2"/>
          </rPr>
          <t xml:space="preser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t>
        </r>
        <r>
          <rPr>
            <b/>
            <sz val="11"/>
            <color indexed="81"/>
            <rFont val="Tahoma"/>
            <family val="2"/>
          </rPr>
          <t xml:space="preserve">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t>
        </r>
        <r>
          <rPr>
            <sz val="11"/>
            <color indexed="81"/>
            <rFont val="Tahoma"/>
            <family val="2"/>
          </rPr>
          <t xml:space="preserve">
</t>
        </r>
        <r>
          <rPr>
            <b/>
            <sz val="11"/>
            <color indexed="81"/>
            <rFont val="Tahoma"/>
            <family val="2"/>
          </rPr>
          <t xml:space="preserve">Note that copying and delivery </t>
        </r>
        <r>
          <rPr>
            <b/>
            <u/>
            <sz val="11"/>
            <color indexed="81"/>
            <rFont val="Tahoma"/>
            <family val="2"/>
          </rPr>
          <t>costs are not subject to the SRS fee waivers</t>
        </r>
        <r>
          <rPr>
            <sz val="11"/>
            <color indexed="81"/>
            <rFont val="Tahoma"/>
            <family val="2"/>
          </rPr>
          <t xml:space="preserve">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W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Column D, Requester Name or File Number</t>
        </r>
        <r>
          <rPr>
            <sz val="11"/>
            <color indexed="81"/>
            <rFont val="Tahoma"/>
            <family val="2"/>
          </rPr>
          <t xml:space="preserve">:  Enter the Requester's name (if requested, "Anonymous"), initials, or file number to help the agency identify the specific record request, in case questions arise later.
A business, or a nonprofit organization is not entered as the Requester for a personal records request.  A Requester can remain anonymous when making a government records request, but not when making a personal records request as it is necessary to determine the Requester’s right to the personal records being sought. 
Beginning in FY 17, </t>
        </r>
        <r>
          <rPr>
            <b/>
            <sz val="11"/>
            <color indexed="81"/>
            <rFont val="Tahoma"/>
            <family val="2"/>
          </rPr>
          <t>enter an asterisk * before the name or file number if it can be determined that a requester is acting on behalf of a for-profit or non-profit organization, business, law firm, insurance company, newspaper/TV/radio station, or other commercial entity.</t>
        </r>
        <r>
          <rPr>
            <sz val="11"/>
            <color indexed="81"/>
            <rFont val="Tahoma"/>
            <family val="2"/>
          </rPr>
          <t xml:space="preserve">
Note that OIP will not upload the requesters’ names onto the Master Log on data.hawaii.gov, but the Log itself may be publically disclosed by OIP or the agency upon request.  If the agency receives a request for disclosure of the Log itself, the Requester’s name is generally not considered protected information and should not be redacted, except possibly for the names of individuals requesting their personal records.   See OIP Op. Ltr. No. 90-37, or contact OIP for guidance regarding redactions.  To avoid having to redact the Log later, OIP recommends using the Requester’s initials or file number for a personal record request.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OIP uploads the Log totals onto data.hawaii.gov.</t>
        </r>
      </text>
    </comment>
    <comment ref="F3" authorId="0" shapeId="0">
      <text>
        <r>
          <rPr>
            <b/>
            <u/>
            <sz val="11"/>
            <color indexed="81"/>
            <rFont val="Tahoma"/>
            <family val="2"/>
          </rPr>
          <t xml:space="preserve">
Column F, Personal Records Request?</t>
        </r>
        <r>
          <rPr>
            <sz val="11"/>
            <color indexed="81"/>
            <rFont val="Tahoma"/>
            <family val="2"/>
          </rPr>
          <t>:  Enter only one “x” per cell</t>
        </r>
        <r>
          <rPr>
            <b/>
            <sz val="11"/>
            <color indexed="81"/>
            <rFont val="Tahoma"/>
            <family val="2"/>
          </rPr>
          <t xml:space="preserve"> if the request was, in whole or in part, a personal record request seeking the requester’s own personal information</t>
        </r>
        <r>
          <rPr>
            <sz val="11"/>
            <color indexed="81"/>
            <rFont val="Tahoma"/>
            <family val="2"/>
          </rPr>
          <t xml:space="preserve">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t>
        </r>
        <r>
          <rPr>
            <b/>
            <sz val="11"/>
            <color indexed="81"/>
            <rFont val="Tahoma"/>
            <family val="2"/>
          </rPr>
          <t>individual (not a business or nonprofit organization)</t>
        </r>
        <r>
          <rPr>
            <sz val="11"/>
            <color indexed="81"/>
            <rFont val="Tahoma"/>
            <family val="2"/>
          </rPr>
          <t xml:space="preserve"> who is requesting the record, such as the person’s educational, financial, personnel, or medical records, or files or reports that reference the person by name. For Column D, OIP recommends using the individual’s initials or file number when personal record requests are made.  Because the agency must be able to verify a person’s right to see personal records, a personal records request cannot be made anonymously.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t>
        </r>
        <r>
          <rPr>
            <b/>
            <sz val="11"/>
            <color indexed="81"/>
            <rFont val="Tahoma"/>
            <family val="2"/>
          </rPr>
          <t>government record</t>
        </r>
        <r>
          <rPr>
            <sz val="11"/>
            <color indexed="81"/>
            <rFont val="Tahoma"/>
            <family val="2"/>
          </rPr>
          <t xml:space="preserve"> requests subject to Part </t>
        </r>
        <r>
          <rPr>
            <b/>
            <sz val="11"/>
            <color indexed="81"/>
            <rFont val="Tahoma"/>
            <family val="2"/>
          </rPr>
          <t>II</t>
        </r>
        <r>
          <rPr>
            <sz val="11"/>
            <color indexed="81"/>
            <rFont val="Tahoma"/>
            <family val="2"/>
          </rPr>
          <t xml:space="preserve">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(as xx/xx/xx)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t>
        </r>
        <r>
          <rPr>
            <b/>
            <sz val="11"/>
            <color indexed="81"/>
            <rFont val="Tahoma"/>
            <family val="2"/>
          </rPr>
          <t>only one date</t>
        </r>
        <r>
          <rPr>
            <sz val="11"/>
            <color indexed="81"/>
            <rFont val="Tahoma"/>
            <family val="2"/>
          </rPr>
          <t xml:space="preserv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(as xx/xx/xx) that the agency sent its Notice to the requester.  Be sure to </t>
        </r>
        <r>
          <rPr>
            <b/>
            <sz val="11"/>
            <color indexed="81"/>
            <rFont val="Tahoma"/>
            <family val="2"/>
          </rPr>
          <t>enter only one date</t>
        </r>
        <r>
          <rPr>
            <sz val="11"/>
            <color indexed="81"/>
            <rFont val="Tahoma"/>
            <family val="2"/>
          </rPr>
          <t xml:space="preserv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
        </r>
        <r>
          <rPr>
            <b/>
            <sz val="11"/>
            <color indexed="81"/>
            <rFont val="Tahoma"/>
            <family val="2"/>
          </rPr>
          <t xml:space="preserve">The agency must still sent a Notice to Requester within 20 days of receiving the complex request.  Enter the date that the agency sent its Notice, </t>
        </r>
        <r>
          <rPr>
            <b/>
            <u/>
            <sz val="11"/>
            <color indexed="81"/>
            <rFont val="Tahoma"/>
            <family val="2"/>
          </rPr>
          <t>not</t>
        </r>
        <r>
          <rPr>
            <b/>
            <sz val="11"/>
            <color indexed="81"/>
            <rFont val="Tahoma"/>
            <family val="2"/>
          </rPr>
          <t xml:space="preserve"> the Acknowledgment.</t>
        </r>
        <r>
          <rPr>
            <sz val="11"/>
            <color indexed="81"/>
            <rFont val="Tahoma"/>
            <family val="2"/>
          </rPr>
          <t xml:space="preserve">
The “total” cell highlighted in yellow (cell H10) above the agency’s data entries will count the number of notices (and </t>
        </r>
        <r>
          <rPr>
            <b/>
            <sz val="11"/>
            <color indexed="81"/>
            <rFont val="Tahoma"/>
            <family val="2"/>
          </rPr>
          <t>not</t>
        </r>
        <r>
          <rPr>
            <sz val="11"/>
            <color indexed="81"/>
            <rFont val="Tahoma"/>
            <family val="2"/>
          </rPr>
          <t xml:space="preserve">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t>
        </r>
        <r>
          <rPr>
            <b/>
            <sz val="11"/>
            <color indexed="81"/>
            <rFont val="Tahoma"/>
            <family val="2"/>
          </rPr>
          <t>if the agency sent a Notice</t>
        </r>
        <r>
          <rPr>
            <sz val="11"/>
            <color indexed="81"/>
            <rFont val="Tahoma"/>
            <family val="2"/>
          </rPr>
          <t xml:space="preserve"> to Requester (Column H), the </t>
        </r>
        <r>
          <rPr>
            <b/>
            <sz val="11"/>
            <color indexed="81"/>
            <rFont val="Tahoma"/>
            <family val="2"/>
          </rPr>
          <t>Acknowledgment</t>
        </r>
        <r>
          <rPr>
            <sz val="11"/>
            <color indexed="81"/>
            <rFont val="Tahoma"/>
            <family val="2"/>
          </rPr>
          <t xml:space="preserve"> (for complex cases as identified in Column K), </t>
        </r>
        <r>
          <rPr>
            <b/>
            <sz val="11"/>
            <color indexed="81"/>
            <rFont val="Tahoma"/>
            <family val="2"/>
          </rPr>
          <t>or completed the case within 10 work days</t>
        </r>
        <r>
          <rPr>
            <sz val="11"/>
            <color indexed="81"/>
            <rFont val="Tahoma"/>
            <family val="2"/>
          </rPr>
          <t xml:space="preserve"> (excluding weekends and holidays) after receiving the request.  Improperly entering more than one “x” or another letter, number, word, or symbol in the cell will result in the entry not being counted in the column total. 
</t>
        </r>
        <r>
          <rPr>
            <b/>
            <sz val="11"/>
            <color indexed="81"/>
            <rFont val="Tahoma"/>
            <family val="2"/>
          </rPr>
          <t xml:space="preserve">
Do not count the day that the request was received, but count the day that the response was sent in determining whether Column I should be checked.</t>
        </r>
        <r>
          <rPr>
            <sz val="11"/>
            <color indexed="81"/>
            <rFont val="Tahoma"/>
            <family val="2"/>
          </rPr>
          <t xml:space="preserve">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t>
        </r>
        <r>
          <rPr>
            <b/>
            <sz val="11"/>
            <color indexed="81"/>
            <rFont val="Tahoma"/>
            <family val="2"/>
          </rPr>
          <t xml:space="preserve"> if Column N shows that the case was completed in 11 days or less, then Column I can also be checked.  </t>
        </r>
        <r>
          <rPr>
            <sz val="11"/>
            <color indexed="81"/>
            <rFont val="Tahoma"/>
            <family val="2"/>
          </rPr>
          <t xml:space="preserve">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t>
        </r>
        <r>
          <rPr>
            <b/>
            <sz val="11"/>
            <color indexed="81"/>
            <rFont val="Tahoma"/>
            <family val="2"/>
          </rPr>
          <t>initial</t>
        </r>
        <r>
          <rPr>
            <sz val="11"/>
            <color indexed="81"/>
            <rFont val="Tahoma"/>
            <family val="2"/>
          </rPr>
          <t xml:space="preserve"> clarification from the requester regarding the request.  Improperly entering more than one “x” or another letter, number, word, or symbol in the cell will result in the entry not being counted in the column total.  
</t>
        </r>
        <r>
          <rPr>
            <b/>
            <sz val="11"/>
            <color indexed="81"/>
            <rFont val="Tahoma"/>
            <family val="2"/>
          </rPr>
          <t>Note that even if the request needs clarification before the agency can respond, the UIPA Notice to Requester should still be sent to the requester within ten work days</t>
        </r>
        <r>
          <rPr>
            <sz val="11"/>
            <color indexed="81"/>
            <rFont val="Tahoma"/>
            <family val="2"/>
          </rPr>
          <t xml:space="preserve">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If this is a</t>
        </r>
        <r>
          <rPr>
            <b/>
            <sz val="11"/>
            <color indexed="81"/>
            <rFont val="Tahoma"/>
            <family val="2"/>
          </rPr>
          <t xml:space="preserve"> complex record request</t>
        </r>
        <r>
          <rPr>
            <sz val="11"/>
            <color indexed="81"/>
            <rFont val="Tahoma"/>
            <family val="2"/>
          </rPr>
          <t xml:space="preserve">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t>
        </r>
        <r>
          <rPr>
            <b/>
            <sz val="11"/>
            <color indexed="81"/>
            <rFont val="Tahoma"/>
            <family val="2"/>
          </rPr>
          <t>complex record request in which incremental responses</t>
        </r>
        <r>
          <rPr>
            <sz val="11"/>
            <color indexed="81"/>
            <rFont val="Tahoma"/>
            <family val="2"/>
          </rPr>
          <t xml:space="preserve">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t>
        </r>
        <r>
          <rPr>
            <b/>
            <sz val="11"/>
            <color indexed="81"/>
            <rFont val="Tahoma"/>
            <family val="2"/>
          </rPr>
          <t>not</t>
        </r>
        <r>
          <rPr>
            <sz val="11"/>
            <color indexed="81"/>
            <rFont val="Tahoma"/>
            <family val="2"/>
          </rPr>
          <t xml:space="preserve"> for the total number of incremental </t>
        </r>
        <r>
          <rPr>
            <b/>
            <sz val="11"/>
            <color indexed="81"/>
            <rFont val="Tahoma"/>
            <family val="2"/>
          </rPr>
          <t>responses</t>
        </r>
        <r>
          <rPr>
            <sz val="11"/>
            <color indexed="81"/>
            <rFont val="Tahoma"/>
            <family val="2"/>
          </rPr>
          <t xml:space="preserve">, but for the number of </t>
        </r>
        <r>
          <rPr>
            <b/>
            <sz val="11"/>
            <color indexed="81"/>
            <rFont val="Tahoma"/>
            <family val="2"/>
          </rPr>
          <t>requests</t>
        </r>
        <r>
          <rPr>
            <sz val="11"/>
            <color indexed="81"/>
            <rFont val="Tahoma"/>
            <family val="2"/>
          </rPr>
          <t xml:space="preserve">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provided or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requester</t>
        </r>
        <r>
          <rPr>
            <sz val="11"/>
            <color indexed="81"/>
            <rFont val="Tahoma"/>
            <family val="2"/>
          </rPr>
          <t xml:space="preserve">, whichever comes first. 
</t>
        </r>
        <r>
          <rPr>
            <b/>
            <sz val="11"/>
            <color indexed="81"/>
            <rFont val="Tahoma"/>
            <family val="2"/>
          </rPr>
          <t>There should be 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t>
        </r>
        <r>
          <rPr>
            <b/>
            <sz val="11"/>
            <color indexed="81"/>
            <rFont val="Tahoma"/>
            <family val="2"/>
          </rPr>
          <t>denying the request in whole</t>
        </r>
        <r>
          <rPr>
            <sz val="11"/>
            <color indexed="81"/>
            <rFont val="Tahoma"/>
            <family val="2"/>
          </rPr>
          <t xml:space="preserve"> </t>
        </r>
        <r>
          <rPr>
            <b/>
            <sz val="11"/>
            <color indexed="81"/>
            <rFont val="Tahoma"/>
            <family val="2"/>
          </rPr>
          <t>or was unable to respond</t>
        </r>
        <r>
          <rPr>
            <sz val="11"/>
            <color indexed="81"/>
            <rFont val="Tahoma"/>
            <family val="2"/>
          </rPr>
          <t xml:space="preserve"> to the request because the records were not maintained or a requested summary was not readily retrievable, then the Notice date is the completion date. 
If the agency sent a Notice stating that the request would be </t>
        </r>
        <r>
          <rPr>
            <b/>
            <sz val="11"/>
            <color indexed="81"/>
            <rFont val="Tahoma"/>
            <family val="2"/>
          </rPr>
          <t>denied in part or granted in full</t>
        </r>
        <r>
          <rPr>
            <sz val="11"/>
            <color indexed="81"/>
            <rFont val="Tahoma"/>
            <family val="2"/>
          </rPr>
          <t xml:space="preserve">, then the completion date (which may or may not coincide with the Notice date) is the date the records were mailed, emailed, or available for the requester to pick up at the agency, regardless of whether payment was ultimately made or when the copies were actually made or whether records waiting for pickup were actually picked up.   
If the </t>
        </r>
        <r>
          <rPr>
            <b/>
            <sz val="11"/>
            <color indexed="81"/>
            <rFont val="Tahoma"/>
            <family val="2"/>
          </rPr>
          <t>requester voluntarily withdraws</t>
        </r>
        <r>
          <rPr>
            <sz val="11"/>
            <color indexed="81"/>
            <rFont val="Tahoma"/>
            <family val="2"/>
          </rPr>
          <t xml:space="preserve">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t>
        </r>
        <r>
          <rPr>
            <b/>
            <sz val="11"/>
            <color indexed="81"/>
            <rFont val="Tahoma"/>
            <family val="2"/>
          </rPr>
          <t>abandoned</t>
        </r>
        <r>
          <rPr>
            <sz val="11"/>
            <color indexed="81"/>
            <rFont val="Tahoma"/>
            <family val="2"/>
          </rPr>
          <t xml:space="preserve">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Granted or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granted or denied in part if the agency provides the records, but withholds or redacts parts of it because of a claimed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t>
        </r>
        <r>
          <rPr>
            <b/>
            <sz val="11"/>
            <color indexed="81"/>
            <rFont val="Tahoma"/>
            <family val="2"/>
          </rPr>
          <t>ultimately</t>
        </r>
        <r>
          <rPr>
            <sz val="11"/>
            <color indexed="81"/>
            <rFont val="Tahoma"/>
            <family val="2"/>
          </rPr>
          <t xml:space="preserve"> did not provide the requested records because it was unable to respond to the request due to (1) the agency does not maintain the requested record, or (2) the request requires the creation of a summary or compilation of information that is not readily retrievable.  
</t>
        </r>
        <r>
          <rPr>
            <b/>
            <sz val="11"/>
            <color indexed="81"/>
            <rFont val="Tahoma"/>
            <family val="2"/>
          </rPr>
          <t xml:space="preserve">If an agency is not providing records because it is unable to respond to a request, then do NOT also check Column P or Q showing that the request was denied in whole or in part due to claimed exceptions from disclosure.  
</t>
        </r>
        <r>
          <rPr>
            <sz val="11"/>
            <color indexed="81"/>
            <rFont val="Tahoma"/>
            <family val="2"/>
          </rPr>
          <t xml:space="preserve">
Also, please do </t>
        </r>
        <r>
          <rPr>
            <b/>
            <sz val="11"/>
            <color indexed="81"/>
            <rFont val="Tahoma"/>
            <family val="2"/>
          </rPr>
          <t>not</t>
        </r>
        <r>
          <rPr>
            <sz val="11"/>
            <color indexed="81"/>
            <rFont val="Tahoma"/>
            <family val="2"/>
          </rPr>
          <t xml:space="preserve">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Improperly entering more than one “x” or another letter, number, word, or symbol in the cell will result in the entry not being counted in the column total.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The completion date would be the date that the agency's notice was sent.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Enter only one “x” if a lawsuit has been filed by or against the agency concerning the record request. 
This column may be checked in addition to checking one of Columns O through T.  However, improperly entering more than one “x” or another letter, number, word, or symbol in the cell will result in the entry not being counted in Column U’s total.</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Enter the actual time, and</t>
        </r>
        <r>
          <rPr>
            <b/>
            <sz val="11"/>
            <color indexed="81"/>
            <rFont val="Tahoma"/>
            <family val="2"/>
          </rPr>
          <t xml:space="preserve"> not less than .25</t>
        </r>
        <r>
          <rPr>
            <sz val="11"/>
            <color indexed="81"/>
            <rFont val="Tahoma"/>
            <family val="2"/>
          </rPr>
          <t xml:space="preserve"> (i.e., 15 minutes), spent to search for and copy the requested record, which is typically done by clerical staff.  
</t>
        </r>
        <r>
          <rPr>
            <b/>
            <sz val="11"/>
            <color indexed="81"/>
            <rFont val="Tahoma"/>
            <family val="2"/>
          </rPr>
          <t>NOTE:  Enter the time in 15-minute intervals</t>
        </r>
        <r>
          <rPr>
            <sz val="11"/>
            <color indexed="81"/>
            <rFont val="Tahoma"/>
            <family val="2"/>
          </rPr>
          <t xml:space="preserve">: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t>
        </r>
        <r>
          <rPr>
            <b/>
            <sz val="11"/>
            <color indexed="81"/>
            <rFont val="Tahoma"/>
            <family val="2"/>
          </rPr>
          <t>cannot charge for attorneys’ time to research</t>
        </r>
        <r>
          <rPr>
            <sz val="11"/>
            <color indexed="81"/>
            <rFont val="Tahoma"/>
            <family val="2"/>
          </rPr>
          <t xml:space="preserve">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xml:space="preserve">:  This column is highlighted because the totals are </t>
        </r>
        <r>
          <rPr>
            <b/>
            <sz val="11"/>
            <color indexed="81"/>
            <rFont val="Tahoma"/>
            <family val="2"/>
          </rPr>
          <t>automatically calculated</t>
        </r>
        <r>
          <rPr>
            <sz val="11"/>
            <color indexed="81"/>
            <rFont val="Tahoma"/>
            <family val="2"/>
          </rPr>
          <t>,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xml:space="preserve">, based on the hours entered for SRS times in Columns V and W.  This is </t>
        </r>
        <r>
          <rPr>
            <b/>
            <sz val="11"/>
            <color indexed="81"/>
            <rFont val="Tahoma"/>
            <family val="2"/>
          </rPr>
          <t>not</t>
        </r>
        <r>
          <rPr>
            <sz val="11"/>
            <color indexed="81"/>
            <rFont val="Tahoma"/>
            <family val="2"/>
          </rPr>
          <t xml:space="preserve">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t>
        </r>
        <r>
          <rPr>
            <b/>
            <sz val="11"/>
            <color indexed="81"/>
            <rFont val="Tahoma"/>
            <family val="2"/>
          </rPr>
          <t>per case, excluding personal records since no SRS fees may be charged for such requests</t>
        </r>
        <r>
          <rPr>
            <sz val="11"/>
            <color indexed="81"/>
            <rFont val="Tahoma"/>
            <family val="2"/>
          </rPr>
          <t xml:space="preserve">.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xml:space="preserve">:  There may be times when an agency incurs additional fees to respond to a request, but these fees </t>
        </r>
        <r>
          <rPr>
            <b/>
            <sz val="11"/>
            <color indexed="81"/>
            <rFont val="Tahoma"/>
            <family val="2"/>
          </rPr>
          <t>cannot</t>
        </r>
        <r>
          <rPr>
            <sz val="11"/>
            <color indexed="81"/>
            <rFont val="Tahoma"/>
            <family val="2"/>
          </rPr>
          <t xml:space="preserve">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t>
        </r>
        <r>
          <rPr>
            <b/>
            <sz val="11"/>
            <color indexed="81"/>
            <rFont val="Tahoma"/>
            <family val="2"/>
          </rPr>
          <t xml:space="preserve">Agencies should not enter any data in Column AB, which is highlighted in blue (or purple for personal records) as the Log will automatically show the $30 fee waiver when applicable, or $0.00 when it is not applicable.  </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The $30 fee waiver will not appear in Column AB if the agency enters any SRS hours and one “x” in Column AC to indicate that the $60 public interest fee waiver was granted (Example 4).  The $30 fee waiver is not applied when the cell is highlighted in purple, because that means it is a </t>
        </r>
        <r>
          <rPr>
            <b/>
            <sz val="11"/>
            <color indexed="81"/>
            <rFont val="Tahoma"/>
            <family val="2"/>
          </rPr>
          <t>personal</t>
        </r>
        <r>
          <rPr>
            <sz val="11"/>
            <color indexed="81"/>
            <rFont val="Tahoma"/>
            <family val="2"/>
          </rPr>
          <t xml:space="preserve"> record request for which no fees may be charged (Example 2). 
Although the waiver is entered by the agency as a negative dollar amount so that fees can be properly calculated in later columns, the Column AB “total” highlighted in yellow (cell AB10) will calculate the total </t>
        </r>
        <r>
          <rPr>
            <b/>
            <sz val="11"/>
            <color indexed="81"/>
            <rFont val="Tahoma"/>
            <family val="2"/>
          </rPr>
          <t>number</t>
        </r>
        <r>
          <rPr>
            <sz val="11"/>
            <color indexed="81"/>
            <rFont val="Tahoma"/>
            <family val="2"/>
          </rPr>
          <t xml:space="preserve"> of $30 fee waivers granted by the agency.  The “total” in cell AB10 should be a positive whole number (no fraction).  
</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t>
        </r>
        <r>
          <rPr>
            <b/>
            <sz val="11"/>
            <color indexed="81"/>
            <rFont val="Tahoma"/>
            <family val="2"/>
          </rPr>
          <t xml:space="preserve"> $60 public interest waiver</t>
        </r>
        <r>
          <rPr>
            <sz val="11"/>
            <color indexed="81"/>
            <rFont val="Tahoma"/>
            <family val="2"/>
          </rPr>
          <t xml:space="preserve">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t>
        </r>
        <r>
          <rPr>
            <b/>
            <sz val="11"/>
            <color indexed="81"/>
            <rFont val="Tahoma"/>
            <family val="2"/>
          </rPr>
          <t>Enter one “x” in the white cells of Column AC if the public interest fee waiver is granted by the agency.</t>
        </r>
        <r>
          <rPr>
            <sz val="11"/>
            <color indexed="81"/>
            <rFont val="Tahoma"/>
            <family val="2"/>
          </rPr>
          <t xml:space="preserve">  Note that even if you incorrectly enter an “x” in the purple highlighted cells indicating a personal record request for which no fees may be charged, the Log will only total in cell AC 10 the number of $60 public interest fee waivers that were properly granted in cases in which SRS fees were incurred.  The total in cell AC 10 should be a positive whole number (no fraction).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t>
        </r>
        <r>
          <rPr>
            <b/>
            <sz val="11"/>
            <color indexed="81"/>
            <rFont val="Tahoma"/>
            <family val="2"/>
          </rPr>
          <t>Automatically calculated.</t>
        </r>
        <r>
          <rPr>
            <sz val="11"/>
            <color indexed="81"/>
            <rFont val="Tahoma"/>
            <family val="2"/>
          </rPr>
          <t xml:space="preserve">  Because individuals may </t>
        </r>
        <r>
          <rPr>
            <b/>
            <sz val="11"/>
            <color indexed="81"/>
            <rFont val="Tahoma"/>
            <family val="2"/>
          </rPr>
          <t>not</t>
        </r>
        <r>
          <rPr>
            <sz val="11"/>
            <color indexed="81"/>
            <rFont val="Tahoma"/>
            <family val="2"/>
          </rPr>
          <t xml:space="preserve">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t>
        </r>
        <r>
          <rPr>
            <b/>
            <sz val="11"/>
            <color indexed="81"/>
            <rFont val="Tahoma"/>
            <family val="2"/>
          </rPr>
          <t xml:space="preserve"> For this calculation to work, the agency must properly identify a personal records request by marking an “x” in Column F.  A negative number in Column AD does </t>
        </r>
        <r>
          <rPr>
            <b/>
            <u/>
            <sz val="11"/>
            <color indexed="81"/>
            <rFont val="Tahoma"/>
            <family val="2"/>
          </rPr>
          <t>not</t>
        </r>
        <r>
          <rPr>
            <b/>
            <sz val="11"/>
            <color indexed="81"/>
            <rFont val="Tahoma"/>
            <family val="2"/>
          </rPr>
          <t xml:space="preserve"> mean that the requester is entitled to a refund.</t>
        </r>
        <r>
          <rPr>
            <sz val="11"/>
            <color indexed="81"/>
            <rFont val="Tahoma"/>
            <family val="2"/>
          </rPr>
          <t xml:space="preserve">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t>
        </r>
        <r>
          <rPr>
            <b/>
            <sz val="11"/>
            <color indexed="81"/>
            <rFont val="Tahoma"/>
            <family val="2"/>
          </rPr>
          <t>automatically calculated</t>
        </r>
        <r>
          <rPr>
            <sz val="11"/>
            <color indexed="81"/>
            <rFont val="Tahoma"/>
            <family val="2"/>
          </rPr>
          <t xml:space="preserve">, based on the hours entered by the agency for SRS times.  Note that Column AE is </t>
        </r>
        <r>
          <rPr>
            <b/>
            <sz val="11"/>
            <color indexed="81"/>
            <rFont val="Tahoma"/>
            <family val="2"/>
          </rPr>
          <t>not</t>
        </r>
        <r>
          <rPr>
            <sz val="11"/>
            <color indexed="81"/>
            <rFont val="Tahoma"/>
            <family val="2"/>
          </rPr>
          <t xml:space="preserve"> the total amount that is properly chargeable, as it does not include costs; see Column AI for total net fees and costs that are properly chargeable.  </t>
        </r>
        <r>
          <rPr>
            <b/>
            <sz val="11"/>
            <color indexed="81"/>
            <rFont val="Tahoma"/>
            <family val="2"/>
          </rPr>
          <t>Note, too, that a negative number in this column does not mean that a refund is due.</t>
        </r>
        <r>
          <rPr>
            <sz val="11"/>
            <color indexed="81"/>
            <rFont val="Tahoma"/>
            <family val="2"/>
          </rPr>
          <t xml:space="preserv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
        </r>
        <r>
          <rPr>
            <b/>
            <sz val="11"/>
            <color indexed="81"/>
            <rFont val="Tahoma"/>
            <family val="2"/>
          </rPr>
          <t xml:space="preserve">“total” in cell AE10 should result in a positive dollar amount that the agency could properly charge for SRS fees.
</t>
        </r>
        <r>
          <rPr>
            <sz val="11"/>
            <color indexed="81"/>
            <rFont val="Tahoma"/>
            <family val="2"/>
          </rPr>
          <t xml:space="preserve">
The orange “Average” cell AE11 calculates the average net SRS fees chargeable per request.  This calculation does not give the average for every request made or completed, because it does not include cases in which no fees are chargeable, such as for personal record requests or when fees do not exceed the $30 or $60 fee waiver.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based on the agency’s data entries.  </t>
        </r>
        <r>
          <rPr>
            <b/>
            <sz val="11"/>
            <color indexed="81"/>
            <rFont val="Tahoma"/>
            <family val="2"/>
          </rPr>
          <t>This is the amount that the agency may charge the requester for allowable SRS fees and copying/delivery costs</t>
        </r>
        <r>
          <rPr>
            <sz val="11"/>
            <color indexed="81"/>
            <rFont val="Tahoma"/>
            <family val="2"/>
          </rPr>
          <t xml:space="preserve"> for ALL types of requests, including complex requests and personal record costs (but not fees).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AJ10 adds up all properly chargeable SRS fees and costs with the unrecoverable fees and costs to give the total amount that an agency incurs to fulfill ALL record requests, including nonchargeable legal and other fees, personal records costs, and gross copy costs.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t>
        </r>
        <r>
          <rPr>
            <b/>
            <sz val="11"/>
            <color indexed="81"/>
            <rFont val="Tahoma"/>
            <family val="2"/>
          </rPr>
          <t>automatically calculated</t>
        </r>
        <r>
          <rPr>
            <sz val="11"/>
            <color indexed="81"/>
            <rFont val="Tahoma"/>
            <family val="2"/>
          </rPr>
          <t>, based on the agency’s data entries in Columns AH (amount requesters actually paid) and K (complex requests). The yellow highlighted “total” amount in cell AL10 shows the total amount of SRS fees and copying, materials, and delivery charges that the requester actually paid</t>
        </r>
        <r>
          <rPr>
            <b/>
            <sz val="11"/>
            <color indexed="81"/>
            <rFont val="Tahoma"/>
            <family val="2"/>
          </rPr>
          <t xml:space="preserve"> for complex record requests only</t>
        </r>
        <r>
          <rPr>
            <sz val="11"/>
            <color indexed="81"/>
            <rFont val="Tahoma"/>
            <family val="2"/>
          </rPr>
          <t xml:space="preserve">.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The yellow highlighted “total” amount in cell AM10 calculates the total amount that the agency may charge requesters for allowable SRS fees and copying/delivery costs </t>
        </r>
        <r>
          <rPr>
            <b/>
            <sz val="11"/>
            <color indexed="81"/>
            <rFont val="Tahoma"/>
            <family val="2"/>
          </rPr>
          <t>for complex record requests only</t>
        </r>
        <r>
          <rPr>
            <sz val="11"/>
            <color indexed="81"/>
            <rFont val="Tahoma"/>
            <family val="2"/>
          </rPr>
          <t>.</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t>
        </r>
        <r>
          <rPr>
            <b/>
            <sz val="11"/>
            <color indexed="81"/>
            <rFont val="Tahoma"/>
            <family val="2"/>
          </rPr>
          <t xml:space="preserve"> automatically calculated</t>
        </r>
        <r>
          <rPr>
            <sz val="11"/>
            <color indexed="81"/>
            <rFont val="Tahoma"/>
            <family val="2"/>
          </rPr>
          <t xml:space="preserve"> and is for statistical purposes only.  The yellow highlighted “total” amount in Cell AN10 adds all properly chargeable SRS fees and costs with the unrecoverable fees and costs to give the total amount that an agency incurs to fulfill </t>
        </r>
        <r>
          <rPr>
            <b/>
            <sz val="11"/>
            <color indexed="81"/>
            <rFont val="Tahoma"/>
            <family val="2"/>
          </rPr>
          <t>complex record requests only</t>
        </r>
        <r>
          <rPr>
            <sz val="11"/>
            <color indexed="81"/>
            <rFont val="Tahoma"/>
            <family val="2"/>
          </rPr>
          <t>.</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b/>
            <sz val="11"/>
            <color indexed="81"/>
            <rFont val="Tahoma"/>
            <family val="2"/>
          </rPr>
          <t>:</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
        </r>
        <r>
          <rPr>
            <b/>
            <sz val="11"/>
            <color indexed="81"/>
            <rFont val="Tahoma"/>
            <family val="2"/>
          </rPr>
          <t>total</t>
        </r>
        <r>
          <rPr>
            <sz val="11"/>
            <color indexed="81"/>
            <rFont val="Tahoma"/>
            <family val="2"/>
          </rPr>
          <t xml:space="preserve"> number of days that the agency takes to complete all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request.
</t>
        </r>
        <r>
          <rPr>
            <sz val="8"/>
            <color indexed="81"/>
            <rFont val="Tahoma"/>
            <family val="2"/>
          </rPr>
          <t xml:space="preserve">
</t>
        </r>
      </text>
    </comment>
    <comment ref="AX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
        </r>
        <r>
          <rPr>
            <b/>
            <sz val="11"/>
            <color indexed="81"/>
            <rFont val="Tahoma"/>
            <family val="2"/>
          </rPr>
          <t>total</t>
        </r>
        <r>
          <rPr>
            <sz val="11"/>
            <color indexed="81"/>
            <rFont val="Tahoma"/>
            <family val="2"/>
          </rPr>
          <t xml:space="preserve"> number of days that the agency takes to complete complex requests.  The orange highlighted “Average” in cell AQ11 calculates the </t>
        </r>
        <r>
          <rPr>
            <b/>
            <sz val="11"/>
            <color indexed="81"/>
            <rFont val="Tahoma"/>
            <family val="2"/>
          </rPr>
          <t>average</t>
        </r>
        <r>
          <rPr>
            <sz val="11"/>
            <color indexed="81"/>
            <rFont val="Tahoma"/>
            <family val="2"/>
          </rPr>
          <t xml:space="preserve"> number of days that the agency took to complete each complex request. </t>
        </r>
      </text>
    </comment>
    <comment ref="AY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
        </r>
        <r>
          <rPr>
            <b/>
            <sz val="11"/>
            <color indexed="81"/>
            <rFont val="Tahoma"/>
            <family val="2"/>
          </rPr>
          <t>total</t>
        </r>
        <r>
          <rPr>
            <sz val="11"/>
            <color indexed="81"/>
            <rFont val="Tahoma"/>
            <family val="2"/>
          </rPr>
          <t xml:space="preserve"> number of days that the agency takes to complete noncomplex requests.  The orange highlighted “Average” in cell AR11 calculates the </t>
        </r>
        <r>
          <rPr>
            <b/>
            <sz val="11"/>
            <color indexed="81"/>
            <rFont val="Tahoma"/>
            <family val="2"/>
          </rPr>
          <t>average</t>
        </r>
        <r>
          <rPr>
            <sz val="11"/>
            <color indexed="81"/>
            <rFont val="Tahoma"/>
            <family val="2"/>
          </rPr>
          <t xml:space="preserve"> number of days that the agency took to complete each noncomplex request. 
</t>
        </r>
        <r>
          <rPr>
            <sz val="8"/>
            <color indexed="81"/>
            <rFont val="Tahoma"/>
            <family val="2"/>
          </rPr>
          <t xml:space="preserve">
</t>
        </r>
      </text>
    </comment>
    <comment ref="AZ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
        </r>
        <r>
          <rPr>
            <b/>
            <sz val="11"/>
            <color indexed="81"/>
            <rFont val="Tahoma"/>
            <family val="2"/>
          </rPr>
          <t>total</t>
        </r>
        <r>
          <rPr>
            <sz val="11"/>
            <color indexed="81"/>
            <rFont val="Tahoma"/>
            <family val="2"/>
          </rPr>
          <t xml:space="preserve"> number of days that the agency takes to complete personal record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personal record request.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xml:space="preserve">:  The Log will automatically enter the number of search hours incurred by the agency to respond to all requests from Column V.  There should be no zeroes or negative numbers in Column AT.
The yellow highlighted “Total” in cell AT10 calculates the </t>
        </r>
        <r>
          <rPr>
            <b/>
            <sz val="11"/>
            <color indexed="81"/>
            <rFont val="Tahoma"/>
            <family val="2"/>
          </rPr>
          <t>total</t>
        </r>
        <r>
          <rPr>
            <sz val="11"/>
            <color indexed="81"/>
            <rFont val="Tahoma"/>
            <family val="2"/>
          </rPr>
          <t xml:space="preserve"> number of search hours that the agency incurred to respond to all requests.  The orange highlighted “Average” in cell AT11 calculates the </t>
        </r>
        <r>
          <rPr>
            <b/>
            <sz val="11"/>
            <color indexed="81"/>
            <rFont val="Tahoma"/>
            <family val="2"/>
          </rPr>
          <t>average</t>
        </r>
        <r>
          <rPr>
            <sz val="11"/>
            <color indexed="81"/>
            <rFont val="Tahoma"/>
            <family val="2"/>
          </rPr>
          <t xml:space="preserve"> number of search hours that the agency took to respond to each request, whether pending or completed.</t>
        </r>
        <r>
          <rPr>
            <b/>
            <sz val="11"/>
            <color indexed="81"/>
            <rFont val="Tahoma"/>
            <family val="2"/>
          </rPr>
          <t xml:space="preserve">
</t>
        </r>
      </text>
    </comment>
    <comment ref="BB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
        </r>
        <r>
          <rPr>
            <b/>
            <sz val="11"/>
            <color indexed="81"/>
            <rFont val="Tahoma"/>
            <family val="2"/>
          </rPr>
          <t>total</t>
        </r>
        <r>
          <rPr>
            <sz val="11"/>
            <color indexed="81"/>
            <rFont val="Tahoma"/>
            <family val="2"/>
          </rPr>
          <t xml:space="preserve"> number of search hours that the agency incurred to respond to all complex requests.  The orange highlighted “Average” in cell AU11 calculates the </t>
        </r>
        <r>
          <rPr>
            <b/>
            <sz val="11"/>
            <color indexed="81"/>
            <rFont val="Tahoma"/>
            <family val="2"/>
          </rPr>
          <t>average</t>
        </r>
        <r>
          <rPr>
            <sz val="11"/>
            <color indexed="81"/>
            <rFont val="Tahoma"/>
            <family val="2"/>
          </rPr>
          <t xml:space="preserve"> number of search hours that the agency took to respond to each complex request, whether pending or completed.
</t>
        </r>
        <r>
          <rPr>
            <sz val="8"/>
            <color indexed="81"/>
            <rFont val="Tahoma"/>
            <family val="2"/>
          </rPr>
          <t xml:space="preserve">
</t>
        </r>
      </text>
    </comment>
    <comment ref="BC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
        </r>
        <r>
          <rPr>
            <b/>
            <sz val="11"/>
            <color indexed="81"/>
            <rFont val="Tahoma"/>
            <family val="2"/>
          </rPr>
          <t>total</t>
        </r>
        <r>
          <rPr>
            <sz val="11"/>
            <color indexed="81"/>
            <rFont val="Tahoma"/>
            <family val="2"/>
          </rPr>
          <t xml:space="preserve"> number of search hours that the agency incurred to respond to all noncomplex, nonpersonal record requests.  The orange highlighted “Average” in cell AV11 calculates the </t>
        </r>
        <r>
          <rPr>
            <b/>
            <sz val="11"/>
            <color indexed="81"/>
            <rFont val="Tahoma"/>
            <family val="2"/>
          </rPr>
          <t>average</t>
        </r>
        <r>
          <rPr>
            <sz val="11"/>
            <color indexed="81"/>
            <rFont val="Tahoma"/>
            <family val="2"/>
          </rPr>
          <t xml:space="preserve"> number of search hours that the agency took to respond to each noncomplex, nonpersonal record request, whether pending or completed.
</t>
        </r>
      </text>
    </comment>
    <comment ref="BD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
        </r>
        <r>
          <rPr>
            <b/>
            <sz val="11"/>
            <color indexed="81"/>
            <rFont val="Tahoma"/>
            <family val="2"/>
          </rPr>
          <t>total</t>
        </r>
        <r>
          <rPr>
            <sz val="11"/>
            <color indexed="81"/>
            <rFont val="Tahoma"/>
            <family val="2"/>
          </rPr>
          <t xml:space="preserve"> number of search hours that the agency incurred to respond to all personal record requests.  The orange highlighted “Average” in cell AW11 calculates the </t>
        </r>
        <r>
          <rPr>
            <b/>
            <sz val="11"/>
            <color indexed="81"/>
            <rFont val="Tahoma"/>
            <family val="2"/>
          </rPr>
          <t>average</t>
        </r>
        <r>
          <rPr>
            <sz val="11"/>
            <color indexed="81"/>
            <rFont val="Tahoma"/>
            <family val="2"/>
          </rPr>
          <t xml:space="preserve"> number of search hours that the agency took to respond to each personal record request, whether pending or completed.
</t>
        </r>
      </text>
    </comment>
    <comment ref="BE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
        </r>
        <r>
          <rPr>
            <b/>
            <sz val="11"/>
            <color indexed="81"/>
            <rFont val="Tahoma"/>
            <family val="2"/>
          </rPr>
          <t>total</t>
        </r>
        <r>
          <rPr>
            <sz val="11"/>
            <color indexed="81"/>
            <rFont val="Tahoma"/>
            <family val="2"/>
          </rPr>
          <t xml:space="preserve"> number of review and segregation hours that the agency incurred to respond to all requests.  The orange highlighted “Average” in cell AX11 calculates the </t>
        </r>
        <r>
          <rPr>
            <b/>
            <sz val="11"/>
            <color indexed="81"/>
            <rFont val="Tahoma"/>
            <family val="2"/>
          </rPr>
          <t>average</t>
        </r>
        <r>
          <rPr>
            <sz val="11"/>
            <color indexed="81"/>
            <rFont val="Tahoma"/>
            <family val="2"/>
          </rPr>
          <t xml:space="preserve"> number of review and segregation hours that the agency took to respond to each request, whether pending or completed.
</t>
        </r>
        <r>
          <rPr>
            <sz val="8"/>
            <color indexed="81"/>
            <rFont val="Tahoma"/>
            <family val="2"/>
          </rPr>
          <t xml:space="preserve">
</t>
        </r>
      </text>
    </comment>
    <comment ref="BF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
        </r>
        <r>
          <rPr>
            <b/>
            <sz val="11"/>
            <color indexed="81"/>
            <rFont val="Tahoma"/>
            <family val="2"/>
          </rPr>
          <t>total</t>
        </r>
        <r>
          <rPr>
            <sz val="11"/>
            <color indexed="81"/>
            <rFont val="Tahoma"/>
            <family val="2"/>
          </rPr>
          <t xml:space="preserve"> number of review and segregation hours that the agency incurred to respond to all complex requests.  The orange highlighted “Average” in cell AY11 calculates the </t>
        </r>
        <r>
          <rPr>
            <b/>
            <sz val="11"/>
            <color indexed="81"/>
            <rFont val="Tahoma"/>
            <family val="2"/>
          </rPr>
          <t>average</t>
        </r>
        <r>
          <rPr>
            <sz val="11"/>
            <color indexed="81"/>
            <rFont val="Tahoma"/>
            <family val="2"/>
          </rPr>
          <t xml:space="preserve"> number of review and segregation hours that the agency took to respond to each complex request, whether pending or completed.
</t>
        </r>
        <r>
          <rPr>
            <sz val="8"/>
            <color indexed="81"/>
            <rFont val="Tahoma"/>
            <family val="2"/>
          </rPr>
          <t xml:space="preserve">
</t>
        </r>
      </text>
    </comment>
    <comment ref="BG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
        </r>
        <r>
          <rPr>
            <b/>
            <sz val="11"/>
            <color indexed="81"/>
            <rFont val="Tahoma"/>
            <family val="2"/>
          </rPr>
          <t>total</t>
        </r>
        <r>
          <rPr>
            <sz val="11"/>
            <color indexed="81"/>
            <rFont val="Tahoma"/>
            <family val="2"/>
          </rPr>
          <t xml:space="preserve"> number of review and segregation hours that the agency incurred to respond to all noncomplex, nonpersonal record requests.  The orange highlighted “Average” in cell AZ11 calculates the </t>
        </r>
        <r>
          <rPr>
            <b/>
            <sz val="11"/>
            <color indexed="81"/>
            <rFont val="Tahoma"/>
            <family val="2"/>
          </rPr>
          <t>average</t>
        </r>
        <r>
          <rPr>
            <sz val="11"/>
            <color indexed="81"/>
            <rFont val="Tahoma"/>
            <family val="2"/>
          </rPr>
          <t xml:space="preserve"> number of review and segregation hours that the agency took to respond to each noncomplex, nonpersonal record request, whether pending or completed.
</t>
        </r>
        <r>
          <rPr>
            <sz val="8"/>
            <color indexed="81"/>
            <rFont val="Tahoma"/>
            <family val="2"/>
          </rPr>
          <t xml:space="preserve">
</t>
        </r>
      </text>
    </comment>
    <comment ref="BH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
        </r>
        <r>
          <rPr>
            <b/>
            <sz val="11"/>
            <color indexed="81"/>
            <rFont val="Tahoma"/>
            <family val="2"/>
          </rPr>
          <t>total</t>
        </r>
        <r>
          <rPr>
            <sz val="11"/>
            <color indexed="81"/>
            <rFont val="Tahoma"/>
            <family val="2"/>
          </rPr>
          <t xml:space="preserve"> number of review and segregation hours that the agency incurred to respond to all personal record requests.  The orange highlighted “Average” in cell BA11 calculates the </t>
        </r>
        <r>
          <rPr>
            <b/>
            <sz val="11"/>
            <color indexed="81"/>
            <rFont val="Tahoma"/>
            <family val="2"/>
          </rPr>
          <t>average</t>
        </r>
        <r>
          <rPr>
            <sz val="11"/>
            <color indexed="81"/>
            <rFont val="Tahoma"/>
            <family val="2"/>
          </rPr>
          <t xml:space="preserv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X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Y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Z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BA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BB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BC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BD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BE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BF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BG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H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sharedStrings.xml><?xml version="1.0" encoding="utf-8"?>
<sst xmlns="http://schemas.openxmlformats.org/spreadsheetml/2006/main" count="3791" uniqueCount="3454">
  <si>
    <t>x</t>
  </si>
  <si>
    <t>0</t>
  </si>
  <si>
    <t>Requester Name or File #</t>
  </si>
  <si>
    <t>00</t>
  </si>
  <si>
    <t>000</t>
  </si>
  <si>
    <r>
      <t xml:space="preserve">COMPLEX REQUESTS
</t>
    </r>
    <r>
      <rPr>
        <b/>
        <sz val="14"/>
        <color indexed="8"/>
        <rFont val="Calibri"/>
        <family val="2"/>
      </rPr>
      <t>(Extenuating Circumstances)</t>
    </r>
  </si>
  <si>
    <t>Actual  Search
Hours</t>
  </si>
  <si>
    <t>Automatically calculated</t>
  </si>
  <si>
    <t>A</t>
  </si>
  <si>
    <t>D</t>
  </si>
  <si>
    <t>E</t>
  </si>
  <si>
    <t>F</t>
  </si>
  <si>
    <t>G</t>
  </si>
  <si>
    <t>H</t>
  </si>
  <si>
    <t>I</t>
  </si>
  <si>
    <t>J</t>
  </si>
  <si>
    <t>L</t>
  </si>
  <si>
    <t>M</t>
  </si>
  <si>
    <t>N</t>
  </si>
  <si>
    <t>O</t>
  </si>
  <si>
    <t>P</t>
  </si>
  <si>
    <t>Q</t>
  </si>
  <si>
    <t>R</t>
  </si>
  <si>
    <t>S</t>
  </si>
  <si>
    <t>T</t>
  </si>
  <si>
    <t>V</t>
  </si>
  <si>
    <t>W</t>
  </si>
  <si>
    <t>X</t>
  </si>
  <si>
    <t>Y</t>
  </si>
  <si>
    <t>AA</t>
  </si>
  <si>
    <t>Z</t>
  </si>
  <si>
    <t>AB</t>
  </si>
  <si>
    <t>AC</t>
  </si>
  <si>
    <t>AD</t>
  </si>
  <si>
    <t>AE</t>
  </si>
  <si>
    <t>AF</t>
  </si>
  <si>
    <t>AG</t>
  </si>
  <si>
    <r>
      <rPr>
        <b/>
        <i/>
        <u/>
        <sz val="14"/>
        <color indexed="18"/>
        <rFont val="Calibri"/>
        <family val="2"/>
      </rPr>
      <t>Example 3</t>
    </r>
    <r>
      <rPr>
        <b/>
        <i/>
        <sz val="14"/>
        <color indexed="18"/>
        <rFont val="Calibri"/>
        <family val="2"/>
      </rPr>
      <t xml:space="preserve"> (not personal record)      Anonymous birther</t>
    </r>
  </si>
  <si>
    <t>UIPA Lawsuit
Filed Against Agency?</t>
  </si>
  <si>
    <t xml:space="preserve">Personal Records Request?  </t>
  </si>
  <si>
    <t xml:space="preserve">Estimate </t>
  </si>
  <si>
    <t xml:space="preserve"> Actual  Review/ Segre-
gation Hours</t>
  </si>
  <si>
    <r>
      <t xml:space="preserve">COPY/DELIVERY COSTS
</t>
    </r>
    <r>
      <rPr>
        <b/>
        <sz val="16"/>
        <color indexed="8"/>
        <rFont val="Calibri"/>
        <family val="2"/>
      </rPr>
      <t>(Exclude SRS Fees)</t>
    </r>
  </si>
  <si>
    <r>
      <t xml:space="preserve">SEARCH, REVIEW, SEGREGATION FEES (SRS)
</t>
    </r>
    <r>
      <rPr>
        <b/>
        <sz val="16"/>
        <color indexed="8"/>
        <rFont val="Calibri"/>
        <family val="2"/>
      </rPr>
      <t>(No SRS fees chargeable for personal records requests, but keep track of time)</t>
    </r>
  </si>
  <si>
    <t>Automatically
calculated</t>
  </si>
  <si>
    <r>
      <rPr>
        <b/>
        <i/>
        <u/>
        <sz val="14"/>
        <color indexed="56"/>
        <rFont val="Calibri"/>
        <family val="2"/>
      </rPr>
      <t>Example 1</t>
    </r>
    <r>
      <rPr>
        <b/>
        <i/>
        <sz val="14"/>
        <color indexed="56"/>
        <rFont val="Calibri"/>
        <family val="2"/>
      </rPr>
      <t xml:space="preserve"> (typical request)</t>
    </r>
    <r>
      <rPr>
        <b/>
        <i/>
        <u/>
        <sz val="14"/>
        <color indexed="18"/>
        <rFont val="Calibri"/>
        <family val="2"/>
      </rPr>
      <t xml:space="preserve">
</t>
    </r>
    <r>
      <rPr>
        <b/>
        <i/>
        <sz val="14"/>
        <color indexed="18"/>
        <rFont val="Calibri"/>
        <family val="2"/>
      </rPr>
      <t>Kimo</t>
    </r>
  </si>
  <si>
    <t>AH</t>
  </si>
  <si>
    <t>Actual
Legal
Review
Hours</t>
  </si>
  <si>
    <t xml:space="preserve">
Fees for Personal Records</t>
  </si>
  <si>
    <t>Additional Response Fees Incurred But Not Chargeable</t>
  </si>
  <si>
    <t>Date Agency Received Request</t>
  </si>
  <si>
    <t xml:space="preserve">CD </t>
  </si>
  <si>
    <t>Initials
ok</t>
  </si>
  <si>
    <t>K</t>
  </si>
  <si>
    <t>0000</t>
  </si>
  <si>
    <t>U</t>
  </si>
  <si>
    <t>AI</t>
  </si>
  <si>
    <t>AJ</t>
  </si>
  <si>
    <t>Date
Completed</t>
  </si>
  <si>
    <t>Employee
ID</t>
  </si>
  <si>
    <t>SOH/ BUDGET &amp; FINANCE/ ACCOUNTING BRANCH</t>
  </si>
  <si>
    <t>SOH/ BUSINESS, ECON DEV, &amp; TOURISM/ ADMINISTRATIVE SERVICES OFFICE/ ASO</t>
  </si>
  <si>
    <t>SOH/ COMMERCE &amp; CONSUMER AFFAIRS/ ACCOUNTING SERVICES/ DCCA-DIR-ACTG</t>
  </si>
  <si>
    <t>SOH/ DEFENSE/ 111TH ARMY BAND</t>
  </si>
  <si>
    <t>SOH/ EDUCATION/ SOH/ EDUCATION/ DOE</t>
  </si>
  <si>
    <t>SOH/ GOVERNORS OFFICE/ ADMINISTRATION AND OPERATIONS</t>
  </si>
  <si>
    <t>SOH/ HAWAIIAN HOME LANDS/ SOH/ HAWAIIAN HOME LANDS/ HHL</t>
  </si>
  <si>
    <t>SOH/ HUMAN RESOURCES DEVELOPMENT/ ADMINISTRATIVE SERVICES OFFICE/ DHRD-ASO</t>
  </si>
  <si>
    <t>SOH/ HUMAN SERVICES/ SOH/ HUMAN SERVICES/ DHS</t>
  </si>
  <si>
    <t>SOH/ JUDICIARY/ SOH/ JUDICIARY</t>
  </si>
  <si>
    <t>SOH/ LABOR &amp; INDUSTRIAL RELATIONS/ SOH/ LABOR &amp; INDUSTRIAL RELATIONS/ DLIR</t>
  </si>
  <si>
    <t>SOH/ LAND &amp; NATURAL RESOURCES/ SOH/ LAND &amp; NATURAL RESOURCES/ DLNR</t>
  </si>
  <si>
    <t>SOH/ LT GOVERNORS OFFICE/ SOH/ LT GOVERNORS OFFICE/ OLG</t>
  </si>
  <si>
    <t>SOH/ PUBLIC SAFETY/ SOH/ PUBLIC SAFETY/ PSD</t>
  </si>
  <si>
    <t>SOH/ TAXATION/ SOH/ TAXATION/ TAX</t>
  </si>
  <si>
    <t>SOH/ TRANSPORTATION/ SOH/ TRANSPORTATION/ DOT</t>
  </si>
  <si>
    <t>SOH/ UNIVERSITY OF HAWAII/ SOH/ UNIVERSITY OF HAWAII/ UH</t>
  </si>
  <si>
    <t>OFFICE OF HAWAIIAN AFFAIRS/ OFFICE OF HAWAIIAN AFFAIRS/ OHA</t>
  </si>
  <si>
    <t>SOH/ BUDGET &amp; FINANCE/ ADMIN AND RSRCH OFC/ ARO</t>
  </si>
  <si>
    <t>SOH/ BUSINESS, ECON DEV, &amp; TOURISM/ ALOHA TOWER DEVELOPMENT CORP/ ATDC</t>
  </si>
  <si>
    <t>SOH/ COMMERCE &amp; CONSUMER AFFAIRS/ ACCREDITATION SECTION/ DCCA-INS-ACC</t>
  </si>
  <si>
    <t>SOH/ DEFENSE/ 117TH PUBLIC AFFAIRS DETACHMENT/ 117 PAD</t>
  </si>
  <si>
    <t>SOH/ EDUCATION/ BD OF EDUCATION/ BOE</t>
  </si>
  <si>
    <t>SOH/ GOVERNORS OFFICE/ BOARDS &amp; COMMISSIONS</t>
  </si>
  <si>
    <t>SOH/ HAWAIIAN HOME LANDS/ HAWAIIAN HOMES COMMISSION/ HHC</t>
  </si>
  <si>
    <t>SOH/ HUMAN RESOURCES DEVELOPMENT/ BD TRUSTEES ST DEF COMP PLAN/ DHRD-DCP</t>
  </si>
  <si>
    <t>SOH/ HUMAN SERVICES/ OFFICE OF THE DIRECTOR/ DHS-DIR</t>
  </si>
  <si>
    <t>SOH/ JUDICIARY/ ADMINISTRATIVE DIRECTOR</t>
  </si>
  <si>
    <t>SOH/ LABOR &amp; INDUSTRIAL RELATIONS/ OFFICE OF THE DIRECTOR/ DLIR-DIR</t>
  </si>
  <si>
    <t>SOH/ LAND &amp; NATURAL RESOURCES/ OFFICE OF THE CHAIRPERSON/ ACO</t>
  </si>
  <si>
    <t>SOH/ LT GOVERNORS OFFICE/ OFFICE OF THE LIEUTENANT GOVERNOR</t>
  </si>
  <si>
    <t>SOH/ PUBLIC SAFETY/ DIRECTORS OFFICE/ DIR</t>
  </si>
  <si>
    <t>SOH/ TAXATION/ OFFICE OF DIRECTOR</t>
  </si>
  <si>
    <t>SOH/ TRANSPORTATION/ OFFICE OF DIRECTOR/ DIR</t>
  </si>
  <si>
    <t>SOH/ UNIVERSITY OF HAWAII/ BOARD OF REGENTS</t>
  </si>
  <si>
    <t>SOH/ BUDGET &amp; FINANCE/ ADMINISTRATIVE RESEARCH STAFF</t>
  </si>
  <si>
    <t>SOH/ BUSINESS, ECON DEV, &amp; TOURISM/ ALTERNATE ENERGY BRANCH</t>
  </si>
  <si>
    <t>SOH/ COMMERCE &amp; CONSUMER AFFAIRS/ ADMINISTRATION/ DCCA-BREG-ADM</t>
  </si>
  <si>
    <t>SOH/ DEFENSE/ 150 AIRCRAFT CNTRL &amp; WARNING SQDRN/ 150 ACWS/CC</t>
  </si>
  <si>
    <t>SOH/ EDUCATION/ OFFICE OF THE SUPT/ SUPT</t>
  </si>
  <si>
    <t>SOH/ GOVERNORS OFFICE/ BUSINESS SERVICES</t>
  </si>
  <si>
    <t>SOH/ HAWAIIAN HOME LANDS/ OFFICE OF THE CHAIRMAN</t>
  </si>
  <si>
    <t>SOH/ HUMAN RESOURCES DEVELOPMENT/ EMPLOYEE CLAIMS DIV/ DRHD-ECD</t>
  </si>
  <si>
    <t>SOH/ HUMAN SERVICES/ FISCAL MANAGEMENT OFFICE/ DHS-FMO</t>
  </si>
  <si>
    <t>SOH/ JUDICIARY/ DEPUTY DIRECTOR</t>
  </si>
  <si>
    <t>SOH/ LABOR &amp; INDUSTRIAL RELATIONS/ PERSONNEL OFFICE/ DLIR-PO</t>
  </si>
  <si>
    <t>SOH/ LAND &amp; NATURAL RESOURCES/ BOARD OF LAND &amp; NATURAL RESOURCES/ ABO</t>
  </si>
  <si>
    <t>SOH/ PUBLIC SAFETY/ EXECUTIVE ASSISTANT/ DIR-E</t>
  </si>
  <si>
    <t>SOH/ TAXATION/ ADM SERV OFF</t>
  </si>
  <si>
    <t>SOH/ TRANSPORTATION/ EXEC ASSISTANT/ DIR-EA</t>
  </si>
  <si>
    <t>SOH/ UNIVERSITY OF HAWAII/ RESEARCH CORP OF THE UNIV OF HAWAII/ UH/RCUH</t>
  </si>
  <si>
    <t>SOH/ BUDGET &amp; FINANCE/ ANALYTIC STAFF</t>
  </si>
  <si>
    <t>SOH/ BUSINESS, ECON DEV, &amp; TOURISM/ BUS DEVELOPMENT &amp; MARKET DIV/ BD&amp;M</t>
  </si>
  <si>
    <t>SOH/ COMMERCE &amp; CONSUMER AFFAIRS/ ADMINISTRATION/ DCCA-DIR-ADM</t>
  </si>
  <si>
    <t>SOH/ DEFENSE/ 154 TACTICAL CNTRL SQDRN (BRKG SND)/ 154 TCS/CC</t>
  </si>
  <si>
    <t>SOH/ EDUCATION/ MGMT ANALYSIS &amp; COMPL</t>
  </si>
  <si>
    <t>SOH/ GOVERNORS OFFICE/ CAPITOL TOUR PROGRAM</t>
  </si>
  <si>
    <t>SOH/ HAWAIIAN HOME LANDS/ PLANNING OFFICE</t>
  </si>
  <si>
    <t>SOH/ HUMAN RESOURCES DEVELOPMENT/ EMPLOYEE CLASS &amp; COMPENSATION DIV/ DHRD-ECCD</t>
  </si>
  <si>
    <t>SOH/ HUMAN SERVICES/ ACCOUNTING STAFF/ DHS-FMO-ACCTG</t>
  </si>
  <si>
    <t>SOH/ JUDICIARY/ JUDICIAL CONDUCT COMMISSION</t>
  </si>
  <si>
    <t>SOH/ LABOR &amp; INDUSTRIAL RELATIONS/ PERSONNEL STAFF</t>
  </si>
  <si>
    <t>SOH/ LAND &amp; NATURAL RESOURCES/ PUBLIC INFORMATION OFFICE/ API</t>
  </si>
  <si>
    <t>SOH/ PUBLIC SAFETY/ INTERNAL AFFAIRS OFFICE/ IAO</t>
  </si>
  <si>
    <t>SOH/ TAXATION/ BUDGET ACC &amp; DUPL STAF</t>
  </si>
  <si>
    <t>SOH/ TRANSPORTATION/ COMMUNITY AFFAIRS OFFICE/ DIR-P</t>
  </si>
  <si>
    <t>SOH/ UNIVERSITY OF HAWAII/ OFFICE OF THE PRESIDENT/ UH/PRES</t>
  </si>
  <si>
    <t>SOH/ BUDGET &amp; FINANCE/ AUDIT SECTION</t>
  </si>
  <si>
    <t>SOH/ BUSINESS, ECON DEV, &amp; TOURISM/ BUSINESS ANALYSIS &amp; MARKETING BRNCH</t>
  </si>
  <si>
    <t>SOH/ COMMERCE &amp; CONSUMER AFFAIRS/ ADMINISTRATION/ DCCA-INS-ADM</t>
  </si>
  <si>
    <t>SOH/ DEFENSE/ 154 TACTICAL HOSPITAL (HICKAM)/ 154 HOSP/CC</t>
  </si>
  <si>
    <t>SOH/ EDUCATION/ ACCRED &amp; PRIV SCH LICENS</t>
  </si>
  <si>
    <t>SOH/ GOVERNORS OFFICE/ CHIEF OF STAFF</t>
  </si>
  <si>
    <t>SOH/ HAWAIIAN HOME LANDS/ ADMINISTRATIVE SERVICES OFFICE</t>
  </si>
  <si>
    <t>SOH/ HUMAN RESOURCES DEVELOPMENT/ EMPLOYEE RELATIONS DIV/ DHRD-ERD</t>
  </si>
  <si>
    <t>SOH/ HUMAN SERVICES/ PROGRAM ACCOUNTING SECTION 1/ DHS-FMO-PAS1</t>
  </si>
  <si>
    <t>SOH/ JUDICIARY/ JUDICIAL SELECTION COMMISSION</t>
  </si>
  <si>
    <t>SOH/ LABOR &amp; INDUSTRIAL RELATIONS/ TRAINING STAFF</t>
  </si>
  <si>
    <t>SOH/ PUBLIC SAFETY/ DEPUTY DIRECTOR FOR ADMINISTRATION/ DEP-A</t>
  </si>
  <si>
    <t>SOH/ TAXATION/ PERSONNEL STAFF</t>
  </si>
  <si>
    <t>SOH/ TRANSPORTATION/ OFC OF SPECIAL COMPLIANCE/ DIR-CZ</t>
  </si>
  <si>
    <t>SOH/ UNIVERSITY OF HAWAII/ OFC OF VP LEGAL AFFAIRS &amp; U GEN CNS/ UH/LEGAL</t>
  </si>
  <si>
    <t>SOH/ BUDGET &amp; FINANCE/ BOARD OF TRUSTEES</t>
  </si>
  <si>
    <t>SOH/ BUSINESS, ECON DEV, &amp; TOURISM/ BUSINESS ATTRACTION BRANCH</t>
  </si>
  <si>
    <t>SOH/ COMMERCE &amp; CONSUMER AFFAIRS/ ADMINISTRATION/ DCCA-OAH-ADM</t>
  </si>
  <si>
    <t>SOH/ DEFENSE/ 154TH COMPOSITE GROUP/ 154 CGP/CC</t>
  </si>
  <si>
    <t>SOH/ EDUCATION/ BUDGET BRANCH</t>
  </si>
  <si>
    <t>SOH/ GOVERNORS OFFICE/ COMMUNICATIONS</t>
  </si>
  <si>
    <t>SOH/ HAWAIIAN HOME LANDS/ PERSONNEL STAFF</t>
  </si>
  <si>
    <t>SOH/ HUMAN RESOURCES DEVELOPMENT/ EMPLOYEE STAFFING DIV/ DHRD-ESD</t>
  </si>
  <si>
    <t>SOH/ HUMAN SERVICES/ PROGRAM ACCOUNTING SECTION 2/ DHS-FMO-PAS2</t>
  </si>
  <si>
    <t>SOH/ JUDICIARY/ SUPPORT SERVICES DIVISION</t>
  </si>
  <si>
    <t>SOH/ LABOR &amp; INDUSTRIAL RELATIONS/ MGMT DEVELOPMENT STAFF</t>
  </si>
  <si>
    <t>SOH/ LAND &amp; NATURAL RESOURCES/ ADMINISTRATIVE SERVICES OFFICE/ ASO</t>
  </si>
  <si>
    <t>SOH/ PUBLIC SAFETY/ DEPUTY DIRECTOR FOR CORRECTIONS/ DEP-C</t>
  </si>
  <si>
    <t>SOH/ TAXATION/ TECHNICAL REVIEW OFC</t>
  </si>
  <si>
    <t>SOH/ TRANSPORTATION/ HAZARDOUS MATERIALS PROGRAM/ DIR-CZ</t>
  </si>
  <si>
    <t>SOH/ UNIVERSITY OF HAWAII/ EQUAL EMPLOY OPP/ AFFIRM ACTION/ UH-EEO/AA</t>
  </si>
  <si>
    <t>SOH/ BUSINESS, ECON DEV, &amp; TOURISM/ BUSINESS INFORMATION SERVICES/ BIS</t>
  </si>
  <si>
    <t>SOH/ COMMERCE &amp; CONSUMER AFFAIRS/ ADMINISTRATION/ DCCA-OCP-ADM</t>
  </si>
  <si>
    <t>SOH/ DEFENSE/ 169 AIRCRAFT CNTRL &amp; WARNING SQDRN/ 169 ACWS/CC</t>
  </si>
  <si>
    <t>SOH/ EDUCATION/ BUDGET PREP SECTION</t>
  </si>
  <si>
    <t>SOH/ GOVERNORS OFFICE/ EXECUTIVE CHAMBERS</t>
  </si>
  <si>
    <t>SOH/ HAWAIIAN HOME LANDS/ BUDGET &amp; PROG EVALUATION STAFF</t>
  </si>
  <si>
    <t>SOH/ HUMAN RESOURCES DEVELOPMENT/ INFORMATION SYSTEMS OFFICE/ DRHD-ISO</t>
  </si>
  <si>
    <t>SOH/ HUMAN SERVICES/ COLLECTIONS &amp; RECOVERY SECTION/ DHS-FMO-C&amp;R</t>
  </si>
  <si>
    <t>SOH/ JUDICIARY/ ADMIN FISCAL OFFICE</t>
  </si>
  <si>
    <t>SOH/ LABOR &amp; INDUSTRIAL RELATIONS/ ADMIN SVCS OFC/ DLIR-ASO</t>
  </si>
  <si>
    <t>SOH/ LAND &amp; NATURAL RESOURCES/ ASO DATA PROCESSING STAFF/ ASD</t>
  </si>
  <si>
    <t>SOH/ PUBLIC SAFETY/ DEPUTY DIRECTOR FOR LAW ENFORCEMENT/ DEP-E</t>
  </si>
  <si>
    <t>SOH/ TAXATION/ TAX RES &amp; PLAN OFF</t>
  </si>
  <si>
    <t>SOH/ TRANSPORTATION/ ENVIRONMENTAL COMPLIANCE PROGRAM</t>
  </si>
  <si>
    <t>SOH/ UNIVERSITY OF HAWAII/ RISK MANAGEMENT/ UH/RISK</t>
  </si>
  <si>
    <t>SOH/ BUDGET &amp; FINANCE/ BONDS ADMINISTRATION BRANCH</t>
  </si>
  <si>
    <t>SOH/ BUSINESS, ECON DEV, &amp; TOURISM/ BUSINESS OFFICE/ BO</t>
  </si>
  <si>
    <t>SOH/ COMMERCE &amp; CONSUMER AFFAIRS/ ADMINISTRATION/ DCCA-PVL-ADM</t>
  </si>
  <si>
    <t>SOH/ DEFENSE/ 201ST COMBAT COMMUNICATION GROUP/ 201 CCGP</t>
  </si>
  <si>
    <t>SOH/ EDUCATION/ BUDGET EXEC SECTION</t>
  </si>
  <si>
    <t>SOH/ GOVERNORS OFFICE/ NEIGHBOR ISLAND LIAISON OFFICES</t>
  </si>
  <si>
    <t>SOH/ HAWAIIAN HOME LANDS/ INFO &amp; COMMUNICATIONS SYS ST</t>
  </si>
  <si>
    <t>SOH/ HUMAN RESOURCES DEVELOPMENT/ MERIT APPEALS BOARD/ DHRD-MAB</t>
  </si>
  <si>
    <t>SOH/ HUMAN SERVICES/ BENEFITS PAYMENT PROCESSING/ DHS-FMO-BPP</t>
  </si>
  <si>
    <t>SOH/ JUDICIARY/ FINANCIAL SERVICES DIV</t>
  </si>
  <si>
    <t>SOH/ LABOR &amp; INDUSTRIAL RELATIONS/ OFFICE SVCS STAFF</t>
  </si>
  <si>
    <t>SOH/ LAND &amp; NATURAL RESOURCES/ BUREAU OF CONVEYANCES/ BOC</t>
  </si>
  <si>
    <t>SOH/ PUBLIC SAFETY/ BUSINESS MANAGEMENT OFFICE/ BUS</t>
  </si>
  <si>
    <t>SOH/ TAXATION/ SYSTEMS &amp; PROCED OFF</t>
  </si>
  <si>
    <t>SOH/ TRANSPORTATION/ OFFICE OF CIVIL RIGHTS/ OCR</t>
  </si>
  <si>
    <t>SOH/ UNIVERSITY OF HAWAII/ OFC OF VP FOR RESEARCH/ UH/VP-RES</t>
  </si>
  <si>
    <t>SOH/ BUDGET &amp; FINANCE/ BUDGET, PROG PLNG &amp; MGMT DIV</t>
  </si>
  <si>
    <t>SOH/ BUSINESS, ECON DEV, &amp; TOURISM/ BUSINESS SERVICES DIVISION/ BSD</t>
  </si>
  <si>
    <t>SOH/ COMMERCE &amp; CONSUMER AFFAIRS/ ADMINISTRATION/ DCCA-RICO-ADM</t>
  </si>
  <si>
    <t>SOH/ DEFENSE/ 203 AIR REFUELING SQUADRON (HICKAM)/ 203 ARS/CC</t>
  </si>
  <si>
    <t>SOH/ EDUCATION/ PLANNING &amp; EVAL BR</t>
  </si>
  <si>
    <t>SOH/ GOVERNORS OFFICE/ OFFICE OF COLLECTIVE BARGAINING/ OCB</t>
  </si>
  <si>
    <t>SOH/ HAWAIIAN HOME LANDS/ CONTRACT SERVICES STAFF</t>
  </si>
  <si>
    <t>SOH/ HUMAN RESOURCES DEVELOPMENT/ OFFICE OF THE DIRECTOR/ DHRD-DIR</t>
  </si>
  <si>
    <t>SOH/ HUMAN SERVICES/ MONEY PAYMENTS SECTION/ DHS-FMO-MONPS</t>
  </si>
  <si>
    <t>SOH/ JUDICIARY/ HUMAN RESOURCES DIV</t>
  </si>
  <si>
    <t>SOH/ LABOR &amp; INDUSTRIAL RELATIONS/ FISCAL STAFF</t>
  </si>
  <si>
    <t>SOH/ LAND &amp; NATURAL RESOURCES/ REGULAR RECORDING BRANCH/ BRS</t>
  </si>
  <si>
    <t>SOH/ PUBLIC SAFETY/ FISCAL &amp; SUPPLY SERVICES STAFF/ BUS-F</t>
  </si>
  <si>
    <t>SOH/ TAXATION/ TAX SERV/PROCESSG DIV</t>
  </si>
  <si>
    <t>SOH/ TRANSPORTATION/ AMERICANS WITH DISABILITIES PROGRAM/ OCR-A</t>
  </si>
  <si>
    <t>SOH/ UNIVERSITY OF HAWAII/ OFFICE OF RESEARCH SERVICES/ UH/RES-SVCS</t>
  </si>
  <si>
    <t>SOH/ BUDGET &amp; FINANCE/ BUDGET, SYSTEMS &amp; MGMT SVCS STAFF</t>
  </si>
  <si>
    <t>SOH/ BUSINESS, ECON DEV, &amp; TOURISM/ COMM, AGENCIES &amp; OTHER PROJECTS</t>
  </si>
  <si>
    <t>SOH/ COMMERCE &amp; CONSUMER AFFAIRS/ APPLICATION SECTION/ DCCA-PVL-APP</t>
  </si>
  <si>
    <t>SOH/ DEFENSE/ 291 COMBAT COMMUNICATION SQDRN (HI)/ 291 CCSQ/CC</t>
  </si>
  <si>
    <t>SOH/ EDUCATION/ PLANNING SEC</t>
  </si>
  <si>
    <t>SOH/ GOVERNORS OFFICE/ OFFICE OF INFORMATION &amp; ASSISTANCE</t>
  </si>
  <si>
    <t>SOH/ HAWAIIAN HOME LANDS/ CLERICAL SERVICES STAFF</t>
  </si>
  <si>
    <t>SOH/ HUMAN RESOURCES DEVELOPMENT/ SOH/ HUMAN RESOURCES DEVELOPMENT/ DHRD</t>
  </si>
  <si>
    <t>SOH/ HUMAN SERVICES/ MEDICAL PAYMENTS SECTION/ DHS-FMO-MEDPS</t>
  </si>
  <si>
    <t>SOH/ JUDICIARY/ INFO TECHNOLOGY &amp; COMMUNICATNS DIV/ ITCD</t>
  </si>
  <si>
    <t>SOH/ LABOR &amp; INDUSTRIAL RELATIONS/ STATE PROGRAM SEC</t>
  </si>
  <si>
    <t>SOH/ LAND &amp; NATURAL RESOURCES/ REG RECEIVING BR/ BRR</t>
  </si>
  <si>
    <t>SOH/ PUBLIC SAFETY/ ACCOUNTING SECTION/ BUS-F</t>
  </si>
  <si>
    <t>SOH/ TAXATION/ REVENUE ACCTG BR</t>
  </si>
  <si>
    <t>SOH/ TRANSPORTATION/ DISADVANTAGED BUSINESS ENTRPRSE PRG/ OCR-D</t>
  </si>
  <si>
    <t>SOH/ UNIVERSITY OF HAWAII/ OFC TECH TRANSFER &amp; ECON DEVELOP/ UH/TECH-ECON</t>
  </si>
  <si>
    <t>SOH/ BUDGET &amp; FINANCE/ CAPITAL IMPRVMNT PROJECTS (CIP) BR</t>
  </si>
  <si>
    <t>SOH/ BUSINESS, ECON DEV, &amp; TOURISM/ COMMUNICATIONS &amp; PUBLICATIONS OFC</t>
  </si>
  <si>
    <t>SOH/ COMMERCE &amp; CONSUMER AFFAIRS/ BUSINESS REGISTRATION DIVISION/ DCCA-BREG</t>
  </si>
  <si>
    <t>SOH/ DEFENSE/ 292 COMBAT COMMUNICA SQDRN (MAUI)/ 292 CCSQ/CC</t>
  </si>
  <si>
    <t>SOH/ EDUCATION/ SPEC PROGS MGMT SEC</t>
  </si>
  <si>
    <t>SOH/ GOVERNORS OFFICE/ POLICY</t>
  </si>
  <si>
    <t>SOH/ HAWAIIAN HOME LANDS/ FISCAL OFFICE</t>
  </si>
  <si>
    <t>SOH/ HUMAN SERVICES/ PRE-AUDIT STAFF/ DHS-FMO-PA</t>
  </si>
  <si>
    <t>SOH/ JUDICIARY/ POLICY &amp; PLANNING DIVISION</t>
  </si>
  <si>
    <t>SOH/ LABOR &amp; INDUSTRIAL RELATIONS/ FEDERAL PROGRAMS SEC</t>
  </si>
  <si>
    <t>SOH/ LAND &amp; NATURAL RESOURCES/ ABSTRACTING SEC/ BRA</t>
  </si>
  <si>
    <t>SOH/ PUBLIC SAFETY/ AUDITING SECTION/ BUS-F</t>
  </si>
  <si>
    <t>SOH/ TAXATION/ ACCTG SEC</t>
  </si>
  <si>
    <t>SOH/ TRANSPORTATION/ TITLE VI PROGRAM/ OCR-T</t>
  </si>
  <si>
    <t>SOH/ UNIVERSITY OF HAWAII/ OFC OF VP FOR IT/CIO/ UH/VP IT/CIO</t>
  </si>
  <si>
    <t>SOH/ BUDGET &amp; FINANCE/ CASE FILE SERVICES</t>
  </si>
  <si>
    <t>SOH/ BUSINESS, ECON DEV, &amp; TOURISM/ COMMUNITY ECONOMIC DEVELOPMENT/ CED</t>
  </si>
  <si>
    <t>SOH/ COMMERCE &amp; CONSUMER AFFAIRS/ CABLE TELEVISION DIVISION/ DCCA-CATV</t>
  </si>
  <si>
    <t>SOH/ DEFENSE/ 293 COMBAT COMMUNI SQDRN (HICKAM)/ 293 CCSQ/CC</t>
  </si>
  <si>
    <t>SOH/ EDUCATION/ EVALUATION SEC</t>
  </si>
  <si>
    <t>SOH/ GOVERNORS OFFICE/ SOH/ GOVERNORS OFFICE/ GOV</t>
  </si>
  <si>
    <t>SOH/ HAWAIIAN HOME LANDS/ ACCOUNTING STAFF</t>
  </si>
  <si>
    <t>SOH/ HUMAN SERVICES/ PROPERTY &amp; PROCUREMENT STAFF/ DHS-FMO-PP</t>
  </si>
  <si>
    <t>SOH/ JUDICIARY/ AFFIRMATIVE ACTION OFFICE</t>
  </si>
  <si>
    <t>SOH/ LABOR &amp; INDUSTRIAL RELATIONS/ REPORTING UNIT</t>
  </si>
  <si>
    <t>SOH/ LAND &amp; NATURAL RESOURCES/ INDEX SEC/ BRI</t>
  </si>
  <si>
    <t>SOH/ PUBLIC SAFETY/ PURCHASING SECTION/ BUS-F</t>
  </si>
  <si>
    <t>SOH/ TAXATION/ REFUND/ADJUSTMENT SEC</t>
  </si>
  <si>
    <t>SOH/ TRANSPORTATION/ EQUAL OPPORTUNITY PROGRAM/ OCR-E</t>
  </si>
  <si>
    <t>SOH/ UNIVERSITY OF HAWAII/ OFC OF VP FOR BUDGET &amp; FINANCE/CFO/ UH/VP-B&amp;F/CFO</t>
  </si>
  <si>
    <t>SOH/ BUDGET &amp; FINANCE/ CASH MANAGEMENT SECTION</t>
  </si>
  <si>
    <t>SOH/ BUSINESS, ECON DEV, &amp; TOURISM/ CONVENTION CENTER AUTHORITY/ CCA</t>
  </si>
  <si>
    <t>SOH/ COMMERCE &amp; CONSUMER AFFAIRS/ CAPTIVES BRANCH/ DCCA-INS-CAP</t>
  </si>
  <si>
    <t>SOH/ DEFENSE/ 297 AIR TRAFFIC CONTROL FLIGHT/ 297 ATCF/CC</t>
  </si>
  <si>
    <t>SOH/ EDUCATION/ TEST DEVELOPMT &amp; ADMIN</t>
  </si>
  <si>
    <t>SOH/ GOVERNORS OFFICE/ WASHINGTON PLACE</t>
  </si>
  <si>
    <t>SOH/ HAWAIIAN HOME LANDS/ FISCAL SERVICES STAFF</t>
  </si>
  <si>
    <t>SOH/ HUMAN SERVICES/ OFFICE SERVICES STAFF/ DHS-FMO-OS</t>
  </si>
  <si>
    <t>SOH/ JUDICIARY/ BUDGET &amp; STATISTICS</t>
  </si>
  <si>
    <t>SOH/ LABOR &amp; INDUSTRIAL RELATIONS/ COST ACCOUNTING UNIT</t>
  </si>
  <si>
    <t>SOH/ LAND &amp; NATURAL RESOURCES/ LAND COURT REGISTRATION BRANCH/ BLC</t>
  </si>
  <si>
    <t>SOH/ PUBLIC SAFETY/ PAYROLL SECTION/ BUS-F</t>
  </si>
  <si>
    <t>SOH/ TAXATION/ DOCUMENT PROCESSNG BR</t>
  </si>
  <si>
    <t>SOH/ TRANSPORTATION/ DEPARTMENTAL STAFF SERVICES OFC/ DEP</t>
  </si>
  <si>
    <t>SOH/ UNIVERSITY OF HAWAII/ BUDGET OFFICE/ UH/BUDG</t>
  </si>
  <si>
    <t>SOH/ BUDGET &amp; FINANCE/ CASHIERING SECTION</t>
  </si>
  <si>
    <t>SOH/ BUSINESS, ECON DEV, &amp; TOURISM/ DATA SUPPORT BRANCH</t>
  </si>
  <si>
    <t>SOH/ COMMERCE &amp; CONSUMER AFFAIRS/ CASHIERING SERVICES/ DCCA-DIR-CASH</t>
  </si>
  <si>
    <t>SOH/ DEFENSE/ 298 AIR TRAFFIC CNTRL FLT (KAUAI)/ 298 ATCF/CC</t>
  </si>
  <si>
    <t>SOH/ EDUCATION/ PUBLIC RELATIONS BR</t>
  </si>
  <si>
    <t>SOH/ HAWAIIAN HOME LANDS/ SYS &amp; INTERNAL CONTROL STAFF</t>
  </si>
  <si>
    <t>SOH/ HUMAN SERVICES/ PERSONNEL OFFICE/ DHS-PERS</t>
  </si>
  <si>
    <t>SOH/ JUDICIARY/ CAPITAL IMPROVEMENT PROGRAM</t>
  </si>
  <si>
    <t>SOH/ LABOR &amp; INDUSTRIAL RELATIONS/ PAYROLL/VOUCHER UNIT</t>
  </si>
  <si>
    <t>SOH/ LAND &amp; NATURAL RESOURCES/ DOCUMENT REVIEW SEC #1/ BLU</t>
  </si>
  <si>
    <t>SOH/ PUBLIC SAFETY/ VOUCHERING SECTION/ BUS-F</t>
  </si>
  <si>
    <t>SOH/ TAXATION/ RECEIVING/SORTING SEC</t>
  </si>
  <si>
    <t>SOH/ TRANSPORTATION/ PERSONNEL OFFICE/ PER</t>
  </si>
  <si>
    <t>SOH/ UNIVERSITY OF HAWAII/ FINANCIAL MANAGEMENT/ UH/FIN-MGT</t>
  </si>
  <si>
    <t>SOH/ BUDGET &amp; FINANCE/ CLERICAL SERVICES</t>
  </si>
  <si>
    <t>SOH/ BUSINESS, ECON DEV, &amp; TOURISM/ DEVELOPMENT BR</t>
  </si>
  <si>
    <t>SOH/ COMMERCE &amp; CONSUMER AFFAIRS/ COMPLAINTS &amp; ENFORCEMENT BRANCH/ DCCA-INS-CEB</t>
  </si>
  <si>
    <t>SOH/ DEFENSE/ 29TH INFANTRY BRIGADE (SEPARATE)/ HIIB</t>
  </si>
  <si>
    <t>SOH/ EDUCATION/ SCHOOL/COMM-BASED MGMT/ SCBM</t>
  </si>
  <si>
    <t>SOH/ HAWAIIAN HOME LANDS/ HOMESTEAD SERVICES DIVISION</t>
  </si>
  <si>
    <t>SOH/ HUMAN SERVICES/ LABOR RELATIONS STAFF/ DHS-PERS-LR</t>
  </si>
  <si>
    <t>SOH/ JUDICIARY/ INTERNAL AUDIT</t>
  </si>
  <si>
    <t>SOH/ LABOR &amp; INDUSTRIAL RELATIONS/ WIA PROGRAM SEC</t>
  </si>
  <si>
    <t>SOH/ LAND &amp; NATURAL RESOURCES/ DOCUMENT REVIEW SEC #2/ BLV</t>
  </si>
  <si>
    <t>SOH/ PUBLIC SAFETY/ OFFICE SERVICES STAFF/ BUS-O</t>
  </si>
  <si>
    <t>SOH/ TAXATION/ DOCUMENT PREP SEC</t>
  </si>
  <si>
    <t>SOH/ TRANSPORTATION/ LABOR RELATIONS STAFF/ PER-LR</t>
  </si>
  <si>
    <t>SOH/ UNIVERSITY OF HAWAII/ OFC OF VP STUDENT AFF UNIV/COM REL/ UH/VP SA UCR</t>
  </si>
  <si>
    <t>SOH/ BUSINESS, ECON DEV, &amp; TOURISM/ ECONOMETRIC RESEARCH BRANCH</t>
  </si>
  <si>
    <t>SOH/ COMMERCE &amp; CONSUMER AFFAIRS/ CONSUMER RESOURCE CENTER</t>
  </si>
  <si>
    <t>SOH/ DEFENSE/ ACTIVE GUARD/RESERVE (AGR) BRANCH/ HISPMO-A</t>
  </si>
  <si>
    <t>SOH/ EDUCATION/ INFO RESOURCE MGMT</t>
  </si>
  <si>
    <t>SOH/ HAWAIIAN HOME LANDS/ HOMESTEAD APPLICATIONS BRANCH</t>
  </si>
  <si>
    <t>SOH/ HUMAN SERVICES/ EMPLOYEE RELATIONS &amp; SAFETY STF/ DHS-PERS-ERS</t>
  </si>
  <si>
    <t>SOH/ JUDICIARY/ JUDICIAL EDUCATION &amp; RESOURCE DEV</t>
  </si>
  <si>
    <t>SOH/ LABOR &amp; INDUSTRIAL RELATIONS/ POME STAFF</t>
  </si>
  <si>
    <t>SOH/ LAND &amp; NATURAL RESOURCES/ DOCUMENT REVIEW SEC #3/ BLW</t>
  </si>
  <si>
    <t>SOH/ PUBLIC SAFETY/ MANAGEMENT SERVICES STAFF/ BUS-M</t>
  </si>
  <si>
    <t>SOH/ TAXATION/ MONETARY CONTROL SEC</t>
  </si>
  <si>
    <t>SOH/ TRANSPORTATION/ POSITION CLASSIFICATION STAFF/ PER-C</t>
  </si>
  <si>
    <t>SOH/ UNIVERSITY OF HAWAII/ OFC ASSOC VP EXTERN AFF &amp; UNIV REL/ UH/AS VP EAUR</t>
  </si>
  <si>
    <t>SOH/ BUDGET &amp; FINANCE/ CLERICAL SERVICES STAFF</t>
  </si>
  <si>
    <t>SOH/ BUSINESS, ECON DEV, &amp; TOURISM/ ECONOMIC ANALYSIS BRANCH</t>
  </si>
  <si>
    <t>SOH/ COMMERCE &amp; CONSUMER AFFAIRS/ DIVISION OF CONSUMER ADVOCACY/ DCCA-DCA</t>
  </si>
  <si>
    <t>SOH/ DEFENSE/ ADM OFFICE SUPPORT STAFF</t>
  </si>
  <si>
    <t>SOH/ EDUCATION/ OFF OF PER SVCS/ OPS</t>
  </si>
  <si>
    <t>SOH/ HAWAIIAN HOME LANDS/ CLERICAL SERVICES</t>
  </si>
  <si>
    <t>SOH/ HUMAN SERVICES/ POSITION MGMT SVCS STAFF/ DHS-PERS-PMSS</t>
  </si>
  <si>
    <t>SOH/ JUDICIARY/ PLANNING &amp; PROGRAM EVALUATION</t>
  </si>
  <si>
    <t>SOH/ LABOR &amp; INDUSTRIAL RELATIONS/ EDP SYSTEMS STAFF/ DLIR-SO</t>
  </si>
  <si>
    <t>SOH/ LAND &amp; NATURAL RESOURCES/ DOCUMENT REVIEW SEC #4/ BLX</t>
  </si>
  <si>
    <t>SOH/ PUBLIC SAFETY/ EQUIPMENT MANAGEMENT STAFF/ BUS-E</t>
  </si>
  <si>
    <t>SOH/ TAXATION/ DATA ENTRY SEC</t>
  </si>
  <si>
    <t>SOH/ TRANSPORTATION/ TRAINING &amp; SAFETY STAFF/ PER-T</t>
  </si>
  <si>
    <t>SOH/ UNIVERSITY OF HAWAII/ GOVERNMENT RELATIONS/ UH/GOV-REL</t>
  </si>
  <si>
    <t>SOH/ BUDGET &amp; FINANCE/ CLERICAL SERVICES UNIT I</t>
  </si>
  <si>
    <t>SOH/ BUSINESS, ECON DEV, &amp; TOURISM/ ENERGY CONSERVATION BRANCH</t>
  </si>
  <si>
    <t>SOH/ COMMERCE &amp; CONSUMER AFFAIRS/ DIVISION OF FINANCIAL INSTITUTIONS/ DCCA-DFI</t>
  </si>
  <si>
    <t>SOH/ DEFENSE/ ADM SERVICES OFFICE</t>
  </si>
  <si>
    <t>SOH/ EDUCATION/ PERS MGT CERT &amp; DEV BR</t>
  </si>
  <si>
    <t>SOH/ HAWAIIAN HOME LANDS/ DISTRICT OPERATIONS BRANCH</t>
  </si>
  <si>
    <t>SOH/ HUMAN SERVICES/ RECORDS &amp; SUPPORT SVCS STAFF/ DHS-PERS-RSS</t>
  </si>
  <si>
    <t>SOH/ JUDICIARY/ INTERGOVMNTL &amp; COMMUNITY RELATIONS</t>
  </si>
  <si>
    <t>SOH/ LABOR &amp; INDUSTRIAL RELATIONS/ HAWAII DISTRICT OFC/ DLIR-HI DO</t>
  </si>
  <si>
    <t>SOH/ LAND &amp; NATURAL RESOURCES/ DOCUMENT REVIEW SEC #5/ BLY</t>
  </si>
  <si>
    <t>SOH/ PUBLIC SAFETY/ PLANNING, PROGRAMMING &amp; BUDGET OFC/ PPB</t>
  </si>
  <si>
    <t>SOH/ TAXATION/ FILE MAINTENANCE SEC</t>
  </si>
  <si>
    <t>SOH/ TRANSPORTATION/ SPECIAL SERVICES STAFF/ PER-S</t>
  </si>
  <si>
    <t>SOH/ UNIVERSITY OF HAWAII/ PUBLIC RELATIONS/ UH/PUB-REL</t>
  </si>
  <si>
    <t>SOH/ BUDGET &amp; FINANCE/ CLERICAL SERVICES UNIT II</t>
  </si>
  <si>
    <t>SOH/ BUSINESS, ECON DEV, &amp; TOURISM/ ENERGY DIVISION/ ED</t>
  </si>
  <si>
    <t>SOH/ COMMERCE &amp; CONSUMER AFFAIRS/ DOCUMENTS INFORMATION SECTION/ DCCA-BREG-DIS</t>
  </si>
  <si>
    <t>SOH/ DEFENSE/ ADM SERVICES OFFICE/ HIADM</t>
  </si>
  <si>
    <t>SOH/ EDUCATION/ CERT PERS MGT SEC</t>
  </si>
  <si>
    <t>SOH/ HAWAIIAN HOME LANDS/ EAST HAWAII DISTRICT OFFICE</t>
  </si>
  <si>
    <t>SOH/ HUMAN SERVICES/ CIVIL RIGHTS COMPLIANCE STAFF/ DHS-PERS-CRC</t>
  </si>
  <si>
    <t>SOH/ JUDICIARY/ STAFF ATTORNEY</t>
  </si>
  <si>
    <t>SOH/ LABOR &amp; INDUSTRIAL RELATIONS/ HILO STAFF</t>
  </si>
  <si>
    <t>SOH/ LAND &amp; NATURAL RESOURCES/ DOCUMENT REVIEW SEC #6/ BLZ</t>
  </si>
  <si>
    <t>SOH/ PUBLIC SAFETY/ RESEARCH &amp; STATISTICS STAFF/ PPB-R</t>
  </si>
  <si>
    <t>SOH/ TAXATION/ TAXPAYER SERVICES BR</t>
  </si>
  <si>
    <t>SOH/ TRANSPORTATION/ RECRUITMENT SERVICES STAFF/ PER-R</t>
  </si>
  <si>
    <t>SOH/ UNIVERSITY OF HAWAII/ CREATIVE SERVICES/ UH/CRE-SVCS</t>
  </si>
  <si>
    <t>SOH/ BUDGET &amp; FINANCE/ COLLECTIVE BARGAINING STAFF</t>
  </si>
  <si>
    <t>SOH/ BUSINESS, ECON DEV, &amp; TOURISM/ ENERGY PLANNING &amp; POLICY GROUP</t>
  </si>
  <si>
    <t>SOH/ COMMERCE &amp; CONSUMER AFFAIRS/ DOCUMENTS PROCESSING SECTION/ DCCA-BREG-DPS</t>
  </si>
  <si>
    <t>SOH/ DEFENSE/ ADMIN OFFICER/ HITC-AO</t>
  </si>
  <si>
    <t>SOH/ EDUCATION/ PERS CERT &amp; DEV SEC</t>
  </si>
  <si>
    <t>SOH/ HAWAIIAN HOME LANDS/ MAUI DISTRICT OFFICE</t>
  </si>
  <si>
    <t>SOH/ HUMAN SERVICES/ TRAINING STAFF/ DHS-PERS-TRN</t>
  </si>
  <si>
    <t>SOH/ JUDICIARY/ PUBLIC AFFAIRS</t>
  </si>
  <si>
    <t>SOH/ LABOR &amp; INDUSTRIAL RELATIONS/ CLERICAL SERVICES</t>
  </si>
  <si>
    <t>SOH/ LAND &amp; NATURAL RESOURCES/ RECEIVING SEC/ BLR</t>
  </si>
  <si>
    <t>SOH/ PUBLIC SAFETY/ PROGRAM, PLANNING &amp; EVAL STAFF/ PPB-P</t>
  </si>
  <si>
    <t>SOH/ TAXATION/ LICENSG/CLEARANCE SEC</t>
  </si>
  <si>
    <t>SOH/ TRANSPORTATION/ BUSINESS MANAGEMENT OFFICE/ BUS</t>
  </si>
  <si>
    <t>SOH/ UNIVERSITY OF HAWAII/ OFC OF ASSOC VP FOR STUDENT AFFAIRS/ UH/AS VP SA</t>
  </si>
  <si>
    <t>SOH/ BUDGET &amp; FINANCE/ CONTRACTS ADMINISTRATION STAFF</t>
  </si>
  <si>
    <t>SOH/ BUSINESS, ECON DEV, &amp; TOURISM/ FILM INDUSTRY BRANCH/ FIB</t>
  </si>
  <si>
    <t>SOH/ COMMERCE &amp; CONSUMER AFFAIRS/ DOCUMENTS REGISTRATION BRANCH/ DCCA-BREG-DRB</t>
  </si>
  <si>
    <t>SOH/ DEFENSE/ ADMIN SUPPORT</t>
  </si>
  <si>
    <t>SOH/ EDUCATION/ CLASSIFD PER MGT SEC</t>
  </si>
  <si>
    <t>SOH/ HAWAIIAN HOME LANDS/ MOLOKAI DISTRICT OFFICE</t>
  </si>
  <si>
    <t>SOH/ HUMAN SERVICES/ RECRUITMENT &amp; EXAM STAFF/ DHS-PERS-R&amp;E</t>
  </si>
  <si>
    <t>SOH/ JUDICIARY/ ADMIN DRIVERS LICENSE REVOCATION</t>
  </si>
  <si>
    <t>SOH/ LABOR &amp; INDUSTRIAL RELATIONS/ WEST HAWAII STAFF/ DLIR-W HI DO</t>
  </si>
  <si>
    <t>SOH/ LAND &amp; NATURAL RESOURCES/ ABSTRACTING SEC/ BLA</t>
  </si>
  <si>
    <t>SOH/ PUBLIC SAFETY/ OPERATING BUDGET STAFF/ PPB-O</t>
  </si>
  <si>
    <t>SOH/ TAXATION/ INFORM/SERVICES SEC</t>
  </si>
  <si>
    <t>SOH/ TRANSPORTATION/ FINANCIAL &amp; ACCOUNTING STAFF/ BUS-F</t>
  </si>
  <si>
    <t>SOH/ UNIVERSITY OF HAWAII/ HAWAII COMMN FOR NATL &amp; COMM SVC/ UH/HCNCS</t>
  </si>
  <si>
    <t>SOH/ BUDGET &amp; FINANCE/ CULTURE AND RECREATION SECTION</t>
  </si>
  <si>
    <t>SOH/ BUSINESS, ECON DEV, &amp; TOURISM/ FINANCIAL ASSISTANCE BRANCH/ FAB</t>
  </si>
  <si>
    <t>SOH/ COMMERCE &amp; CONSUMER AFFAIRS/ EXAM &amp; AUDIT SECTION/ DCCA-INS-EAS</t>
  </si>
  <si>
    <t>SOH/ DEFENSE/ ADMINISTRATION/ HIPFA</t>
  </si>
  <si>
    <t>SOH/ EDUCATION/ PERS &amp; IND REL BR</t>
  </si>
  <si>
    <t>SOH/ HAWAIIAN HOME LANDS/ OAHU DISTRICT OFFICE</t>
  </si>
  <si>
    <t>SOH/ HUMAN SERVICES/ MANAGEMENT SERVICES OFFICE/ DHS-MSO</t>
  </si>
  <si>
    <t>SOH/ JUDICIARY/ JUDICIARY HISTORY CENTER</t>
  </si>
  <si>
    <t>SOH/ LAND &amp; NATURAL RESOURCES/ SUPPORT SERVICES BRANCH/ BSS</t>
  </si>
  <si>
    <t>SOH/ PUBLIC SAFETY/ CAPITAL PROJECTS STAFF/ PPB-C</t>
  </si>
  <si>
    <t>SOH/ TAXATION/ AUDIT DIV</t>
  </si>
  <si>
    <t>SOH/ TRANSPORTATION/ BUS PROC IMPRVMT &amp; INTRNL CTRL STAF/ BUS-I</t>
  </si>
  <si>
    <t>SOH/ UNIVERSITY OF HAWAII/ POST SECONDARY EDUCATION COMMISSION/ UH/SPEC</t>
  </si>
  <si>
    <t>SOH/ BUDGET &amp; FINANCE/ DEFENDER COUNCIL</t>
  </si>
  <si>
    <t>SOH/ BUSINESS, ECON DEV, &amp; TOURISM/ FISCAL STAFF/ ASO/F</t>
  </si>
  <si>
    <t>SOH/ COMMERCE &amp; CONSUMER AFFAIRS/ EXAMINATION BRANCH/ DCCA-PVL-EXAM</t>
  </si>
  <si>
    <t>SOH/ DEFENSE/ ADMINISTRATIVE SECTION/ HIANG/DA</t>
  </si>
  <si>
    <t>SOH/ EDUCATION/ COLLEC BARG &amp; NEG SEC</t>
  </si>
  <si>
    <t>SOH/ HAWAIIAN HOME LANDS/ KAUAI DISTRICT OFFICE</t>
  </si>
  <si>
    <t>SOH/ HUMAN SERVICES/ QUALITY CONTROL STAFF/ DHS-MSO-QC</t>
  </si>
  <si>
    <t>SOH/ JUDICIARY/ LAW LIBRARY</t>
  </si>
  <si>
    <t>SOH/ LABOR &amp; INDUSTRIAL RELATIONS/ MAUI DISTRICT OFC/ DLIR-MAUI DO</t>
  </si>
  <si>
    <t>SOH/ LAND &amp; NATURAL RESOURCES/ REPRODUCTION SEC/ BSR</t>
  </si>
  <si>
    <t>SOH/ PUBLIC SAFETY/ MANAGEMENT INFO SYSTEMS OFFICE/ MIS</t>
  </si>
  <si>
    <t>SOH/ TAXATION/ OFFICE AUDIT BR</t>
  </si>
  <si>
    <t>SOH/ TRANSPORTATION/ OFFICE SERVICES STAFF/ BUS-O</t>
  </si>
  <si>
    <t>SOH/ UNIVERSITY OF HAWAII/ WESTERN INTRSTAT COM FOR HIGHER ED/ UH/WICHE</t>
  </si>
  <si>
    <t>SOH/ BUDGET &amp; FINANCE/ DISBURSEMENTS &amp; BENEFITS SECTION</t>
  </si>
  <si>
    <t>SOH/ BUSINESS, ECON DEV, &amp; TOURISM/ FOREIGN-TRADE ZONE DIV/ FTZ</t>
  </si>
  <si>
    <t>SOH/ COMMERCE &amp; CONSUMER AFFAIRS/ EXECUTIVE SECRETARIES/ DCCA-PVL-ES</t>
  </si>
  <si>
    <t>SOH/ DEFENSE/ ADVISORY BOARD ON VS</t>
  </si>
  <si>
    <t>SOH/ EDUCATION/ CONTRACT ADMIN SEC</t>
  </si>
  <si>
    <t>SOH/ HAWAIIAN HOME LANDS/ WEST HAWAII DISTRICT OFFICE</t>
  </si>
  <si>
    <t>SOH/ HUMAN SERVICES/ QUALITY CONTROL SEC 1/ DHS-MSO-QC1</t>
  </si>
  <si>
    <t>SOH/ JUDICIARY/ CTR FOR ALTERNATIVE DISPUTE RESOLTN/ ADR</t>
  </si>
  <si>
    <t>SOH/ LAND &amp; NATURAL RESOURCES/ CLERICAL SEC/ BSC</t>
  </si>
  <si>
    <t>SOH/ PUBLIC SAFETY/ SYS DEV &amp; MTNCE STAFF A/ MIS</t>
  </si>
  <si>
    <t>SOH/ TRANSPORTATION/ SUPPORT SERVICES</t>
  </si>
  <si>
    <t>SOH/ UNIVERSITY OF HAWAII/ EXEC VP FOR ACADEMIC AFFAIRS/PROVST/ UH/VP-ACADAFF</t>
  </si>
  <si>
    <t>SOH/ BUDGET &amp; FINANCE/ DOCUMENTATION</t>
  </si>
  <si>
    <t>SOH/ BUSINESS, ECON DEV, &amp; TOURISM/ GEOTHERMAL PROJECT</t>
  </si>
  <si>
    <t>SOH/ COMMERCE &amp; CONSUMER AFFAIRS/ FISCAL STAFF/ DCCA-DIR-FIS</t>
  </si>
  <si>
    <t>SOH/ DEFENSE/ ADVISORY GROUP - AIR</t>
  </si>
  <si>
    <t>SOH/ EDUCATION/ CLASSIF &amp; COMPSATN SEC</t>
  </si>
  <si>
    <t>SOH/ HAWAIIAN HOME LANDS/ LOAN SERVICES BRANCH</t>
  </si>
  <si>
    <t>SOH/ HUMAN SERVICES/ QUALITY CONTROL SEC 2/ DHS-MSO-QC2</t>
  </si>
  <si>
    <t>SOH/ JUDICIARY/ CHILDRENS JUSTICE CENTER</t>
  </si>
  <si>
    <t>SOH/ LABOR &amp; INDUSTRIAL RELATIONS/ KAUAI DISTRICT OFC/ DLIR-KAUAI DO</t>
  </si>
  <si>
    <t>SOH/ LAND &amp; NATURAL RESOURCES/ AQUATIC RESOURCES DIVISION/ DAR</t>
  </si>
  <si>
    <t>SOH/ PUBLIC SAFETY/ SYS DEV &amp; MTNCE STAFF B/ MIS</t>
  </si>
  <si>
    <t>SOH/ TAXATION/ FIELD AUDIT BR</t>
  </si>
  <si>
    <t>SOH/ TRANSPORTATION/ REPRODUCTION SERVICES</t>
  </si>
  <si>
    <t>SOH/ UNIVERSITY OF HAWAII/ PLANNING, POLICY &amp; ACCOUNTABLTY OFC/ UH/PPA</t>
  </si>
  <si>
    <t>SOH/ BUDGET &amp; FINANCE/ ECONOMIC DEVELOPMENT SECTION</t>
  </si>
  <si>
    <t>SOH/ BUSINESS, ECON DEV, &amp; TOURISM/ HAWAII COMMUNITY DEVEL AUTHORITY/ HCDA</t>
  </si>
  <si>
    <t>SOH/ COMMERCE &amp; CONSUMER AFFAIRS/ GENERAL INVESTIGATION SECTION/ DCCA-OCP-GIS</t>
  </si>
  <si>
    <t>SOH/ DEFENSE/ ADVISORY GROUP - ARMY</t>
  </si>
  <si>
    <t>SOH/ EDUCATION/ EMPLOYEE BNFTS SEC</t>
  </si>
  <si>
    <t>SOH/ HAWAIIAN HOME LANDS/ LAND DEVELOPMENT DIVISION</t>
  </si>
  <si>
    <t>SOH/ HUMAN SERVICES/ PROGRAM &amp; MGMT EVAL STAFF/ DHS-MSO-PME</t>
  </si>
  <si>
    <t>SOH/ JUDICIARY/ OFC OF EQUALITY &amp; ACCESS TO COURTS</t>
  </si>
  <si>
    <t>SOH/ LAND &amp; NATURAL RESOURCES/ COMMERCIAL FISH &amp; AQUACULTURE BR</t>
  </si>
  <si>
    <t>SOH/ PUBLIC SAFETY/ PERSONNEL MANAGEMENT OFFICE/ PER</t>
  </si>
  <si>
    <t>SOH/ TAXATION/ MAUI AUDIT BR</t>
  </si>
  <si>
    <t>SOH/ TRANSPORTATION/ CENTRAL FILES</t>
  </si>
  <si>
    <t>SOH/ UNIVERSITY OF HAWAII/ INSTITUTIONAL RESEARCH OFFICE/ UH/IRO</t>
  </si>
  <si>
    <t>SOH/ BUDGET &amp; FINANCE/ EMPLOYEES RETIREMENT SYSTEM/ ERS</t>
  </si>
  <si>
    <t>SOH/ BUSINESS, ECON DEV, &amp; TOURISM/ HAWAII STRATEGIC DEVELOPMENT CORP/ HSDC</t>
  </si>
  <si>
    <t>SOH/ COMMERCE &amp; CONSUMER AFFAIRS/ GENERAL LANDLORD-TENANT INV SEC/ DCCA-OCP-GLTI</t>
  </si>
  <si>
    <t>SOH/ DEFENSE/ AIR NATIONAL GUARD DIVISION/ HIANG</t>
  </si>
  <si>
    <t>SOH/ EDUCATION/ OFFICE OF BUS SVCS/ OBS</t>
  </si>
  <si>
    <t>SOH/ HAWAIIAN HOME LANDS/ HOUSING PROJECT BRANCH</t>
  </si>
  <si>
    <t>SOH/ HUMAN SERVICES/ FINANCIAL EVAL STAFF/ DHS-MSO-FE</t>
  </si>
  <si>
    <t>SOH/ JUDICIARY/ OFFICE OF THE PUBLIC GUARDIAN</t>
  </si>
  <si>
    <t>SOH/ LABOR &amp; INDUSTRIAL RELATIONS/ OCCUPATIONAL SAFETY &amp; HEALTH DIV/ DLIR-DOSH</t>
  </si>
  <si>
    <t>SOH/ LAND &amp; NATURAL RESOURCES/ COMMERCIAL FISH SECTION</t>
  </si>
  <si>
    <t>SOH/ PUBLIC SAFETY/ LABOR RELATIONS STAFF/ PER-LR</t>
  </si>
  <si>
    <t>SOH/ TAXATION/ OFFICE AUDIT SEC</t>
  </si>
  <si>
    <t>SOH/ TRANSPORTATION/ MAIL &amp; MESSENGER</t>
  </si>
  <si>
    <t>SOH/ UNIVERSITY OF HAWAII/ ACADEMIC AFFAIRS &amp; PERSNL ADMIN OFC/ UH/AAPA</t>
  </si>
  <si>
    <t>SOH/ BUDGET &amp; FINANCE/ EMPLOYMENT SECTION</t>
  </si>
  <si>
    <t>SOH/ BUSINESS, ECON DEV, &amp; TOURISM/ HIGH TECH DEVELOPMENT CORP/ HTDC</t>
  </si>
  <si>
    <t>SOH/ COMMERCE &amp; CONSUMER AFFAIRS/ HAWAII INVESTIGATION SECTION/ DCCA-OCP-HIS</t>
  </si>
  <si>
    <t>SOH/ DEFENSE/ AIR TRAFFIC CONTROL/ 201 CCGP/AT</t>
  </si>
  <si>
    <t>SOH/ EDUCATION/ ADMIN SVCS BR</t>
  </si>
  <si>
    <t>SOH/ HAWAIIAN HOME LANDS/ MASTER-PLANNED COMMUNITY BR</t>
  </si>
  <si>
    <t>SOH/ HUMAN SERVICES/ BUDGET STAFF/ DHS-MSO-BUD</t>
  </si>
  <si>
    <t>SOH/ JUDICIARY/ VOLUNTEERS IN PUBLIC SVC TO COURTS/ VIPS</t>
  </si>
  <si>
    <t>SOH/ LABOR &amp; INDUSTRIAL RELATIONS/ ADMIN &amp; TECHNICAL SUPPORT/ DLIR-DOSH</t>
  </si>
  <si>
    <t>SOH/ LAND &amp; NATURAL RESOURCES/ FISHERY DEVELOPMENT UNIT</t>
  </si>
  <si>
    <t>SOH/ PUBLIC SAFETY/ STAFFING &amp; TECHNICAL SERVICES STAFF/ PER-ST</t>
  </si>
  <si>
    <t>SOH/ TAXATION/ FIELD AUDIT SEC</t>
  </si>
  <si>
    <t>SOH/ TRANSPORTATION/ SYSTEMS ACCOUNTING STAFF/ BUS-S</t>
  </si>
  <si>
    <t>SOH/ UNIVERSITY OF HAWAII/ HAWAII P-20 PARTNERSHIPS FOR EDUC/ UH/HPPEO</t>
  </si>
  <si>
    <t>SOH/ BUDGET &amp; FINANCE/ ENGINEERING SECTION</t>
  </si>
  <si>
    <t>SOH/ BUSINESS, ECON DEV, &amp; TOURISM/ INDUSTRY PROMOTION DIV/ IPD</t>
  </si>
  <si>
    <t>SOH/ COMMERCE &amp; CONSUMER AFFAIRS/ HEALTH BRANCH/ DCCA-INS-HLTH</t>
  </si>
  <si>
    <t>SOH/ DEFENSE/ ANALYSIS &amp; INTERNAL REVIEW/ HIPFE</t>
  </si>
  <si>
    <t>SOH/ EDUCATION/ ACCOUNTING SEC</t>
  </si>
  <si>
    <t>SOH/ HAWAIIAN HOME LANDS/ DESIGN &amp; CONSTRUCTION BRANCH</t>
  </si>
  <si>
    <t>SOH/ HUMAN SERVICES/ RESEARCH STAFF/ DHS-MSO-RES</t>
  </si>
  <si>
    <t>SOH/ JUDICIARY/ LEGISLATIVE COORDINATION OFFICE</t>
  </si>
  <si>
    <t>SOH/ LABOR &amp; INDUSTRIAL RELATIONS/ CONSULTATION &amp; TRAINING BR</t>
  </si>
  <si>
    <t>SOH/ LAND &amp; NATURAL RESOURCES/ AQUACULTURE SECTION</t>
  </si>
  <si>
    <t>SOH/ PUBLIC SAFETY/ EMPLOYEE RELATIONS STAFF/ PER-ER</t>
  </si>
  <si>
    <t>SOH/ TAXATION/ HAWAII AUDIT BR</t>
  </si>
  <si>
    <t>SOH/ TRANSPORTATION/ FEDERAL AID STAFF/ BUS-G</t>
  </si>
  <si>
    <t>SOH/ UNIVERSITY OF HAWAII/ HUMAN RESOURCES/ UH/HR</t>
  </si>
  <si>
    <t>SOH/ BUDGET &amp; FINANCE/ ENROLLMENT AND CLERICAL SERVICES</t>
  </si>
  <si>
    <t>SOH/ BUSINESS, ECON DEV, &amp; TOURISM/ INFORMATION RESOURCES MGMT DIV/ IRMD</t>
  </si>
  <si>
    <t>SOH/ COMMERCE &amp; CONSUMER AFFAIRS/ INFORMATION SYSTEMS/COMM OFFICE/ DCCA-ISC</t>
  </si>
  <si>
    <t>SOH/ DEFENSE/ ARMY NATIONAL GUARD DIVISION/ HIARNG</t>
  </si>
  <si>
    <t>SOH/ EDUCATION/ REPROGRAPHIC SEC</t>
  </si>
  <si>
    <t>SOH/ HUMAN SERVICES/ OFFICE OF INFORMATION TECHNOLOGY/ DHS-OIT</t>
  </si>
  <si>
    <t>SOH/ JUDICIARY/ OFFICE OF THE CHIEF JUSTICE</t>
  </si>
  <si>
    <t>SOH/ LABOR &amp; INDUSTRIAL RELATIONS/ OCCUPATIONAL SAFETY BRANCH/ DLIR-DOSH</t>
  </si>
  <si>
    <t>SOH/ LAND &amp; NATURAL RESOURCES/ AQUATIC RES. &amp; ENVIRON PROTECT BR</t>
  </si>
  <si>
    <t>SOH/ PUBLIC SAFETY/ EMPLOYEE TRANSACTIONS STAFF/ PER-ET</t>
  </si>
  <si>
    <t>SOH/ TRANSPORTATION/ CONTRACTS OFFICE/ CON</t>
  </si>
  <si>
    <t>SOH/ UNIVERSITY OF HAWAII/ CAPITAL IMPROVEMENT/ UH/CAP-IMP</t>
  </si>
  <si>
    <t>SOH/ BUDGET &amp; FINANCE/ ENROLLMENT, CLAIMS &amp; BENEFITS BR</t>
  </si>
  <si>
    <t>SOH/ BUSINESS, ECON DEV, &amp; TOURISM/ INTERNATIONAL BUSINESS CTR OF HI</t>
  </si>
  <si>
    <t>SOH/ COMMERCE &amp; CONSUMER AFFAIRS/ INSURANCE DIVISION/ DCCA-INS</t>
  </si>
  <si>
    <t>SOH/ DEFENSE/ ASST ADJ GEN, ARMY/COM, STARC/ HIARCG</t>
  </si>
  <si>
    <t>SOH/ EDUCATION/ ACCTG &amp; DISTRIB UT</t>
  </si>
  <si>
    <t>SOH/ HAWAIIAN HOME LANDS/ INFO &amp; COMMUNITY REL OFFICE</t>
  </si>
  <si>
    <t>SOH/ HUMAN SERVICES/ APPLICATIONS DEV &amp; MAINT STAFF/ DHS-OIT-APPS</t>
  </si>
  <si>
    <t>SOH/ JUDICIARY/ SUPREME COURT JUSTICES</t>
  </si>
  <si>
    <t>SOH/ LABOR &amp; INDUSTRIAL RELATIONS/ COMPLIANCE SECTION I</t>
  </si>
  <si>
    <t>SOH/ LAND &amp; NATURAL RESOURCES/ AQUATIC RESOURCES ADMINISTRATION</t>
  </si>
  <si>
    <t>SOH/ PUBLIC SAFETY/ TRAINING &amp; STAFF DEVELOPMENT OFC/ TSD</t>
  </si>
  <si>
    <t>SOH/ TRANSPORTATION/ PPB MGMT &amp; ANALYTICAL OFC/ PPB</t>
  </si>
  <si>
    <t>SOH/ UNIVERSITY OF HAWAII/ UNIV OF HAWAII AT MANOA/ UH MANOA</t>
  </si>
  <si>
    <t>SOH/ BUDGET &amp; FINANCE/ ENVIRONMENTAL PROTECTION SECTION</t>
  </si>
  <si>
    <t>SOH/ BUSINESS, ECON DEV, &amp; TOURISM/ LAND USE COMMISSION/ LUC</t>
  </si>
  <si>
    <t>SOH/ COMMERCE &amp; CONSUMER AFFAIRS/ INVESTIGATION BRANCH/ DCCA-OCP-INV</t>
  </si>
  <si>
    <t>SOH/ DEFENSE/ ASST AG AIR/COMMANDER HIANG/ HIANG/CC</t>
  </si>
  <si>
    <t>SOH/ EDUCATION/ PRINTING UT</t>
  </si>
  <si>
    <t>SOH/ HAWAIIAN HOME LANDS/ LAND MANAGEMENT DIVISION</t>
  </si>
  <si>
    <t>SOH/ HUMAN SERVICES/ SYSTEMS ANALYSIS &amp; DESIGN SEC 1/ DHS-OIT-SADS1</t>
  </si>
  <si>
    <t>SOH/ LABOR &amp; INDUSTRIAL RELATIONS/ COMPLIANCE SECTION II</t>
  </si>
  <si>
    <t>SOH/ LAND &amp; NATURAL RESOURCES/ STAFF SERVICES</t>
  </si>
  <si>
    <t>SOH/ PUBLIC SAFETY/ BASIC TRAINING STAFF/ TSD-BT</t>
  </si>
  <si>
    <t>SOH/ TAXATION/ KONA AUDIT SEC</t>
  </si>
  <si>
    <t>SOH/ TRANSPORTATION/ PROJECT MANAGEMENT STAFF/ PPB-M</t>
  </si>
  <si>
    <t>SOH/ UNIVERSITY OF HAWAII/ UH MANOA/ OFC OF THE CHANCELLOR/ UH MANOA/CHAN</t>
  </si>
  <si>
    <t>SOH/ BUDGET &amp; FINANCE/ FAMILY COURT</t>
  </si>
  <si>
    <t>SOH/ BUSINESS, ECON DEV, &amp; TOURISM/ NATURAL ENERGY LAB OF HI AUTHORITY/ NELHA</t>
  </si>
  <si>
    <t>SOH/ COMMERCE &amp; CONSUMER AFFAIRS/ INVESTIGATION STAFF</t>
  </si>
  <si>
    <t>SOH/ DEFENSE/ AUDITING SECTION/ HIANG/ACM</t>
  </si>
  <si>
    <t>SOH/ EDUCATION/ GRAPHICS UT</t>
  </si>
  <si>
    <t>SOH/ HAWAIIAN HOME LANDS/ INCOME PROPERTY BRANCH</t>
  </si>
  <si>
    <t>SOH/ HUMAN SERVICES/ SYSTEMS ANALYSIS &amp; DESIGN SEC 2/ DHS-OIT-SADS2</t>
  </si>
  <si>
    <t>SOH/ JUDICIARY/ JUDICIAL COUNCIL</t>
  </si>
  <si>
    <t>SOH/ LABOR &amp; INDUSTRIAL RELATIONS/ BOILER/ELEVATOR INSPECTION BRANCH/ DLIR-DOSH</t>
  </si>
  <si>
    <t>SOH/ LAND &amp; NATURAL RESOURCES/ CLERICAL SERVICES</t>
  </si>
  <si>
    <t>SOH/ PUBLIC SAFETY/ ADVANCED TRAINING STAFF/ TSD-AT</t>
  </si>
  <si>
    <t>SOH/ TAXATION/ KAUAI AUDIT BR</t>
  </si>
  <si>
    <t>SOH/ TRANSPORTATION/ BUDGET CONTROL &amp; EXECUTION STAFF/ PPB-B</t>
  </si>
  <si>
    <t>SOH/ UNIVERSITY OF HAWAII/ UH MANOA/ VICE CHANCELLOR FOR ADMIN/ UH MANOA/ADM</t>
  </si>
  <si>
    <t>SOH/ BUDGET &amp; FINANCE/ FIN RESEARCH, PLNG &amp; POLICY DEV BR</t>
  </si>
  <si>
    <t>SOH/ BUSINESS, ECON DEV, &amp; TOURISM/ OCEAN RESOURCES BRANCH/ ORB</t>
  </si>
  <si>
    <t>SOH/ COMMERCE &amp; CONSUMER AFFAIRS/ LEGAL BRANCH/ DCCA-OCP-LEG</t>
  </si>
  <si>
    <t>SOH/ DEFENSE/ AUTOMATION SECTION</t>
  </si>
  <si>
    <t>SOH/ EDUCATION/ PROCURMT&amp;CENT DIST SEC</t>
  </si>
  <si>
    <t>SOH/ HAWAIIAN HOME LANDS/ TECHNICAL SERVICES BRANCH</t>
  </si>
  <si>
    <t>SOH/ HUMAN SERVICES/ COMPUTER PROGRAMMING SEC/ DHS-OIT-CP</t>
  </si>
  <si>
    <t>SOH/ JUDICIARY/ OFFICE OF THE CLERK</t>
  </si>
  <si>
    <t>SOH/ LABOR &amp; INDUSTRIAL RELATIONS/ BOILER INSPECTION SECTION/ DLIR-DOSH</t>
  </si>
  <si>
    <t>SOH/ LAND &amp; NATURAL RESOURCES/ RESOURCE PROTECTION SECTION</t>
  </si>
  <si>
    <t>SOH/ PUBLIC SAFETY/ SPECIAL TRAINING STAFF/ TSD-ST</t>
  </si>
  <si>
    <t>SOH/ TRANSPORTATION/ METHODS &amp; PROCEDURES STAFF/ PPB-P</t>
  </si>
  <si>
    <t>SOH/ UNIVERSITY OF HAWAII/ UH MANOA/ VICE CHANC FOR ACAD AFFS/ UH ACAD-AFFS</t>
  </si>
  <si>
    <t>SOH/ BUDGET &amp; FINANCE/ FINANCIAL ADMINISTRATION DIVISION/ FAD</t>
  </si>
  <si>
    <t>SOH/ BUSINESS, ECON DEV, &amp; TOURISM/ OFFICE OF SPACE INDUSTRY/ OSI</t>
  </si>
  <si>
    <t>SOH/ COMMERCE &amp; CONSUMER AFFAIRS/ LEGAL STAFF</t>
  </si>
  <si>
    <t>SOH/ DEFENSE/ CHAPLAIN/ HIARCH</t>
  </si>
  <si>
    <t>SOH/ EDUCATION/ OPERATIONS SEC</t>
  </si>
  <si>
    <t>SOH/ HAWAIIAN HOME LANDS/ LAND MANAGEMENT BRANCH</t>
  </si>
  <si>
    <t>SOH/ HUMAN SERVICES/ SYSTEMS SOFTWARE MGMT STAFF/ DHS-OIT-SSM</t>
  </si>
  <si>
    <t>SOH/ JUDICIARY/ INTERMEDIATE COURT OF APPEALS</t>
  </si>
  <si>
    <t>SOH/ LABOR &amp; INDUSTRIAL RELATIONS/ ELEVATOR INSPECTION SECTION/ DLIR-DOSH</t>
  </si>
  <si>
    <t>SOH/ LAND &amp; NATURAL RESOURCES/ AQUATIC RESOURCES I &amp; E SECTION</t>
  </si>
  <si>
    <t>SOH/ PUBLIC SAFETY/ CIVIL RIGHTS COMPLIANCE OFFICE/ CRC</t>
  </si>
  <si>
    <t>SOH/ TRANSPORTATION/ PROGRAM EVALUATION &amp; ANALYST STAFF/ PPB-E</t>
  </si>
  <si>
    <t>SOH/ UNIVERSITY OF HAWAII/ UH MANOA/VICE CHANC FOR RESEARCH/ UH MANOA/RES</t>
  </si>
  <si>
    <t>SOH/ BUDGET &amp; FINANCE/ FINANCIAL PLNG &amp; POLICY SECTION</t>
  </si>
  <si>
    <t>SOH/ BUSINESS, ECON DEV, &amp; TOURISM/ OFFICE OF THE DIRECTOR/ DBEDT-DIR</t>
  </si>
  <si>
    <t>SOH/ COMMERCE &amp; CONSUMER AFFAIRS/ LEGAL STENO SERVICE/ DCCA-OAH-LSS</t>
  </si>
  <si>
    <t>SOH/ DEFENSE/ CHAPLAIN/ HIIB-CH</t>
  </si>
  <si>
    <t>SOH/ EDUCATION/ PAYROLL UT</t>
  </si>
  <si>
    <t>SOH/ HAWAIIAN HOME LANDS/ HAWAII SECTION</t>
  </si>
  <si>
    <t>SOH/ HUMAN SERVICES/ SYSTEMS MANAGEMENT SEC/ DHS-OIT-SM</t>
  </si>
  <si>
    <t>SOH/ JUDICIARY/ FIRST JUDICIAL CIRCUIT -CHIEF JUDGE/ 1JC</t>
  </si>
  <si>
    <t>SOH/ LABOR &amp; INDUSTRIAL RELATIONS/ OCCUPATIONAL HEALTH BRANCH/ DLIR-DOSH</t>
  </si>
  <si>
    <t>SOH/ LAND &amp; NATURAL RESOURCES/ RECREATIONAL FISH BR</t>
  </si>
  <si>
    <t>SOH/ PUBLIC SAFETY/ CORRECTIONS PROGRAM SERVICES OFC/ CPS</t>
  </si>
  <si>
    <t>SOH/ TAXATION/ COLLECTION DIV</t>
  </si>
  <si>
    <t>SOH/ TRANSPORTATION/ COMPUTER SYSTEMS &amp; SERVICES/ CSS</t>
  </si>
  <si>
    <t>SOH/ UNIVERSITY OF HAWAII/ UH MANOA/VICE CHANC FOR STUDENTS/ UH MANOA/STDT</t>
  </si>
  <si>
    <t>SOH/ BUDGET &amp; FINANCE/ FINANCIAL RESEARCH &amp; PROJEC SEC</t>
  </si>
  <si>
    <t>SOH/ BUSINESS, ECON DEV, &amp; TOURISM/ OFFICE OF TOURISM</t>
  </si>
  <si>
    <t>SOH/ COMMERCE &amp; CONSUMER AFFAIRS/ LICENSING BRANCH/ DCCA-INS-LIC</t>
  </si>
  <si>
    <t>SOH/ DEFENSE/ CHEMICAL OFFICE/ HIIB-CM</t>
  </si>
  <si>
    <t>SOH/ EDUCATION/ VOUCHERING UT</t>
  </si>
  <si>
    <t>SOH/ HAWAIIAN HOME LANDS/ OAHU-KAUAI-MAUI SECTION</t>
  </si>
  <si>
    <t>SOH/ HUMAN SERVICES/ SYSTEMS SECURITY SEC/ DHS-OIT-SS</t>
  </si>
  <si>
    <t>SOH/ JUDICIARY/ DEPUTY CHIEF JUDGE -1CC CIVIL ADMIN/ 1CC-CIVIL</t>
  </si>
  <si>
    <t>SOH/ LABOR &amp; INDUSTRIAL RELATIONS/ STATE FIRE COUNCIL/ DLIR FIRE CN</t>
  </si>
  <si>
    <t>SOH/ LAND &amp; NATURAL RESOURCES/ MARINE RECRL FISH SECTION</t>
  </si>
  <si>
    <t>SOH/ PUBLIC SAFETY/ HEALTH CARE SERVICES OFFICE/ HCO</t>
  </si>
  <si>
    <t>SOH/ TAXATION/ OAHU COLLECTION BR</t>
  </si>
  <si>
    <t>SOH/ TRANSPORTATION/ INFORMATION RESOURCE MANAGEMT STAFF/ CSS-I</t>
  </si>
  <si>
    <t>SOH/ UNIVERSITY OF HAWAII/ UNIVERSITY OF HAWAII AT HILO/ UH/HILO</t>
  </si>
  <si>
    <t>SOH/ BUDGET &amp; FINANCE/ FISCAL ANALYSIS STAFF</t>
  </si>
  <si>
    <t>SOH/ BUSINESS, ECON DEV, &amp; TOURISM/ OPERATIONS BR/ OPS</t>
  </si>
  <si>
    <t>SOH/ COMMERCE &amp; CONSUMER AFFAIRS/ LICENSING BRANCH/ DCCA-PVL-LIC</t>
  </si>
  <si>
    <t>SOH/ DEFENSE/ CHIEF OF STAFF/ HIANG/CS</t>
  </si>
  <si>
    <t>SOH/ EDUCATION/ MAIL SERV</t>
  </si>
  <si>
    <t>SOH/ HAWAIIAN HOME LANDS/ ENFORCEMENT SECTION</t>
  </si>
  <si>
    <t>SOH/ HUMAN SERVICES/ TELECOMS &amp; SYSTEM NETWORK STAFF/ DHS-OIT-TSN</t>
  </si>
  <si>
    <t>SOH/ JUDICIARY/ JUDGES &amp; STAFF/ 1CC-CIVIL</t>
  </si>
  <si>
    <t>SOH/ LABOR &amp; INDUSTRIAL RELATIONS/ WAGE STANDARDS DIVISION/ DLIR-WS</t>
  </si>
  <si>
    <t>SOH/ LAND &amp; NATURAL RESOURCES/ FRESHWATER RECRL FISH SECTION</t>
  </si>
  <si>
    <t>SOH/ PUBLIC SAFETY/ PROGRAMMING SERVICES STAFF/ CPS-P</t>
  </si>
  <si>
    <t>SOH/ TAXATION/ FIELD COLLECTN SEC</t>
  </si>
  <si>
    <t>SOH/ TRANSPORTATION/ COMMUNICATION &amp; NETWORK ADMIN STAFF</t>
  </si>
  <si>
    <t>SOH/ UNIVERSITY OF HAWAII/ OFC OF THE CHANCELLOR/ UH/HILO/CHAN</t>
  </si>
  <si>
    <t>SOH/ BUDGET &amp; FINANCE/ FISCAL SERVICES OFFICE</t>
  </si>
  <si>
    <t>SOH/ BUSINESS, ECON DEV, &amp; TOURISM/ OVERSEAS OFFICES</t>
  </si>
  <si>
    <t>SOH/ COMMERCE &amp; CONSUMER AFFAIRS/ MAUI INVESTIGATION SECTION/ DCCA-OCP-MIS</t>
  </si>
  <si>
    <t>SOH/ DEFENSE/ CHIEF OF STAFF/ HIARCS</t>
  </si>
  <si>
    <t>SOH/ EDUCATION/ FACILIT SUPRT SVCS BR</t>
  </si>
  <si>
    <t>SOH/ HUMAN SERVICES/ NETWORK PLANNING &amp; MGMT SECTION/ DHS-ISO-NPM</t>
  </si>
  <si>
    <t>SOH/ JUDICIARY/ DEP CHIEF JUDGE -1CC CRIMINAL ADMIN/ 1CC-CRIM</t>
  </si>
  <si>
    <t>SOH/ LABOR &amp; INDUSTRIAL RELATIONS/ TECHNICAL SUPPORT &amp; SERVICES OFFICE/ TSSO</t>
  </si>
  <si>
    <t>SOH/ LAND &amp; NATURAL RESOURCES/ DIVISION OF FORESTRY &amp; WILDLIFE/ DFW</t>
  </si>
  <si>
    <t>SOH/ PUBLIC SAFETY/ OPERATING SERVICES STAFF/ CPS-O</t>
  </si>
  <si>
    <t>SOH/ TAXATION/ FIELD COLLECTION UT</t>
  </si>
  <si>
    <t>SOH/ TRANSPORTATION/ OFFICE AUTOMATION STAFF/ CSS-OA</t>
  </si>
  <si>
    <t>SOH/ UNIVERSITY OF HAWAII/ ACADEMIC AFFAIRS/ UH/HILO/ACAD</t>
  </si>
  <si>
    <t>SOH/ BUDGET &amp; FINANCE/ FISCAL STAFF</t>
  </si>
  <si>
    <t>SOH/ BUSINESS, ECON DEV, &amp; TOURISM/ PERSONNEL STAFF/ ASO/P</t>
  </si>
  <si>
    <t>SOH/ COMMERCE &amp; CONSUMER AFFAIRS/ OFFICE OF ADMINISTRATIVE HEARINGS/ DCCA-OAH</t>
  </si>
  <si>
    <t>SOH/ DEFENSE/ CIVIL AFFAIRS OFFICE/ HIIB-CA</t>
  </si>
  <si>
    <t>SOH/ EDUCATION/ AUXILIARY SVCS SEC</t>
  </si>
  <si>
    <t>SOH/ HUMAN SERVICES/ MICROCOMPUTER SEC/ DHS-ISO-MIC</t>
  </si>
  <si>
    <t>SOH/ JUDICIARY/ JUDGES &amp; STAFF/ 1CC-CRIM</t>
  </si>
  <si>
    <t>SOH/ LABOR &amp; INDUSTRIAL RELATIONS/ INTAKE &amp; CERTIFICATION BRANCH/ ICB</t>
  </si>
  <si>
    <t>SOH/ LAND &amp; NATURAL RESOURCES/ CLERICAL SERVICES/ DCS</t>
  </si>
  <si>
    <t>SOH/ PUBLIC SAFETY/ EDUCATION SERVICES STAFF/ CPS-E</t>
  </si>
  <si>
    <t>SOH/ TAXATION/ ACCTS/CLER PROCESSG UT</t>
  </si>
  <si>
    <t>SOH/ TRANSPORTATION/ COMPUTER OPERATIONS STAFF/ CSS-S</t>
  </si>
  <si>
    <t>SOH/ UNIVERSITY OF HAWAII/ ADMINISTRATIVE AFFAIRS/ UH/HILO/ADMIN</t>
  </si>
  <si>
    <t>SOH/ BUDGET &amp; FINANCE/ GOVERNMENT-WIDE SUPP SECTION III</t>
  </si>
  <si>
    <t>SOH/ BUSINESS, ECON DEV, &amp; TOURISM/ PRODUCTS AND SERVICES BRANCH/ PSB</t>
  </si>
  <si>
    <t>SOH/ COMMERCE &amp; CONSUMER AFFAIRS/ OFFICE OF CONSUMER PROTECTION/ DCCA-OCP</t>
  </si>
  <si>
    <t>SOH/ DEFENSE/ CIVIL DEFENSE ADVISORY COUNCIL</t>
  </si>
  <si>
    <t>SOH/ EDUCATION/ CUSTODIAL SVCS</t>
  </si>
  <si>
    <t>SOH/ HUMAN SERVICES/ OFC AUTOMATN &amp; CLIENT COMPUTER SVCS/ DHS-OIT-OACCS</t>
  </si>
  <si>
    <t>SOH/ JUDICIARY/ DEPUTY CHIEF JUDGE - 1FC ADMIN/ 1FC</t>
  </si>
  <si>
    <t>SOH/ LABOR &amp; INDUSTRIAL RELATIONS/ COMPLIANCE BRANCH/ CB</t>
  </si>
  <si>
    <t>SOH/ LAND &amp; NATURAL RESOURCES/ SUPT SVCS - FORESTS RES MGMT/ DFR</t>
  </si>
  <si>
    <t>SOH/ PUBLIC SAFETY/ LIBRARY SERVICES STAFF/ CPS-L</t>
  </si>
  <si>
    <t>SOH/ TAXATION/ OFFICE COLLECTN SEC</t>
  </si>
  <si>
    <t>SOH/ TRANSPORTATION/ COMPUTER OPERATIONS SECTION</t>
  </si>
  <si>
    <t>SOH/ UNIVERSITY OF HAWAII/ OFC OF MAUNA KEA MANAGEMENT/ UH/HILO/MAUNA</t>
  </si>
  <si>
    <t>SOH/ BUDGET &amp; FINANCE/ GOVERNMENT-WIDE SUPPORT SECTION I</t>
  </si>
  <si>
    <t>SOH/ BUSINESS, ECON DEV, &amp; TOURISM/ REFERENCE &amp; INFO RETRIEVAL BRANCH</t>
  </si>
  <si>
    <t>SOH/ COMMERCE &amp; CONSUMER AFFAIRS/ OFFICE OF THE DIRECTOR/ DCCA-DIR</t>
  </si>
  <si>
    <t>SOH/ DEFENSE/ CIVIL ENGINEERING/ HIIB-CE</t>
  </si>
  <si>
    <t>SOH/ EDUCATION/ STU TRNS,TRFCSFTY,HSG</t>
  </si>
  <si>
    <t>SOH/ HUMAN SERVICES/ COMPUTER OPERATIONS STAFF/ DHS-OIT-COS</t>
  </si>
  <si>
    <t>SOH/ JUDICIARY/ JUDGES &amp; STAFF/ 1FC</t>
  </si>
  <si>
    <t>SOH/ LABOR &amp; INDUSTRIAL RELATIONS/ INVESTIGATIONS SECTION I/ ISI</t>
  </si>
  <si>
    <t>SOH/ LAND &amp; NATURAL RESOURCES/ FOR RES MGMT/ DRM</t>
  </si>
  <si>
    <t>SOH/ PUBLIC SAFETY/ RELIGIOUS SERVICES STAFF/ CPS-R</t>
  </si>
  <si>
    <t>SOH/ TAXATION/ OFC COLLECTN UT</t>
  </si>
  <si>
    <t>SOH/ TRANSPORTATION/ DATA ENTRY SECTION</t>
  </si>
  <si>
    <t>SOH/ UNIVERSITY OF HAWAII/ STUDENT AFFAIRS/ UH/HILO/STDT</t>
  </si>
  <si>
    <t>SOH/ BUDGET &amp; FINANCE/ GOVERNMENT-WIDE SUPPORT SECTION II</t>
  </si>
  <si>
    <t>SOH/ BUSINESS, ECON DEV, &amp; TOURISM/ RESEARCH/ECONOMIC ANALYSIS DIV/ READ</t>
  </si>
  <si>
    <t>SOH/ COMMERCE &amp; CONSUMER AFFAIRS/ OFFICE SERVICES STAFF/ DCCA-BREG-OSS</t>
  </si>
  <si>
    <t>SOH/ DEFENSE/ CLERICAL SECTION</t>
  </si>
  <si>
    <t>SOH/ EDUCATION/ CIP BUDGET SEC</t>
  </si>
  <si>
    <t>SOH/ HUMAN SERVICES/ DATA CONTROL SEC/ DHS-OIT-DCS</t>
  </si>
  <si>
    <t>SOH/ JUDICIARY/ DEPUTY CHIEF JUDGE - 1DC ADMIN/ 1DC</t>
  </si>
  <si>
    <t>SOH/ LABOR &amp; INDUSTRIAL RELATIONS/ INVESTIGATIONS SECTION II/ ISII</t>
  </si>
  <si>
    <t>SOH/ LAND &amp; NATURAL RESOURCES/ COOP FORSTS MGT/ DCM</t>
  </si>
  <si>
    <t>SOH/ PUBLIC SAFETY/ INTAKE SERVICES CENTER DIVISION/ ICSD</t>
  </si>
  <si>
    <t>SOH/ TAXATION/ NON-FILERS UT</t>
  </si>
  <si>
    <t>SOH/ TRANSPORTATION/ CONTROL SECTION</t>
  </si>
  <si>
    <t>SOH/ UNIVERSITY OF HAWAII/ UNIVERSITY OF HAWAII - WEST OAHU/ UH/WOAHU</t>
  </si>
  <si>
    <t>SOH/ BUDGET &amp; FINANCE/ HAWAII</t>
  </si>
  <si>
    <t>SOH/ BUSINESS, ECON DEV, &amp; TOURISM/ SOH/ BUSINESS, ECON DEV, &amp; TOURISM/ DBEDT</t>
  </si>
  <si>
    <t>SOH/ COMMERCE &amp; CONSUMER AFFAIRS/ OFFICE SERVICES STAFF/ DCCA-DIR-OSS</t>
  </si>
  <si>
    <t>SOH/ EDUCATION/ DESIGN COORD &amp; EVAL SEC</t>
  </si>
  <si>
    <t>SOH/ HUMAN SERVICES/ OPERATIONS SEC/ DHS-ISO-OS</t>
  </si>
  <si>
    <t>SOH/ JUDICIARY/ JUDGES/ 1DC</t>
  </si>
  <si>
    <t>SOH/ LABOR &amp; INDUSTRIAL RELATIONS/ HEARINGS BRANCH/ HB</t>
  </si>
  <si>
    <t>SOH/ LAND &amp; NATURAL RESOURCES/ FOR RES EVAL &amp; TEC SVC/ DTS</t>
  </si>
  <si>
    <t>SOH/ PUBLIC SAFETY/ HAWAII INTAKE SERVICES CENTER/ HISC</t>
  </si>
  <si>
    <t>SOH/ TAXATION/ MAUI COLLECTION BR</t>
  </si>
  <si>
    <t>SOH/ TRANSPORTATION/ PROPERTY MANAGEMENT OFC/ PMN</t>
  </si>
  <si>
    <t>SOH/ UNIVERSITY OF HAWAII/ OFC OF THE CHANCELLOR/ UH/WOAHU/CHAN</t>
  </si>
  <si>
    <t>SOH/ BUDGET &amp; FINANCE/ HAWAII INFORMATION NETWORK CORP</t>
  </si>
  <si>
    <t>SOH/ BUSINESS, ECON DEV, &amp; TOURISM/ SPECIAL PROJECTS BRANCH</t>
  </si>
  <si>
    <t>SOH/ COMMERCE &amp; CONSUMER AFFAIRS/ PERSONNEL STAFF/ DCCA-DIR-PERS</t>
  </si>
  <si>
    <t>SOH/ DEFENSE/ COMMAND SERGEANT MAJOR/ HIARSM</t>
  </si>
  <si>
    <t>SOH/ EDUCATION/ INFO SYST SVCS BR</t>
  </si>
  <si>
    <t>SOH/ HUMAN SERVICES/ PROJECT MGMT &amp; PLANNING STAFF/ DHS-OIT-PMP</t>
  </si>
  <si>
    <t>SOH/ JUDICIARY/ CHIEF COURT ADMIN/FAMILY COURT DIR</t>
  </si>
  <si>
    <t>SOH/ LABOR &amp; INDUSTRIAL RELATIONS/ CLERICAL SERVICES/ CS</t>
  </si>
  <si>
    <t>SOH/ LAND &amp; NATURAL RESOURCES/ FOR RES PROT/ DRP</t>
  </si>
  <si>
    <t>SOH/ PUBLIC SAFETY/ OFFICE SERVICES STAFF/ HISC</t>
  </si>
  <si>
    <t>SOH/ TAXATION/ MOLOKAI SEC</t>
  </si>
  <si>
    <t>SOH/ TRANSPORTATION/ STATEWIDE TRNSPORTATN PLANNING OFC/ STP</t>
  </si>
  <si>
    <t>SOH/ UNIVERSITY OF HAWAII/ ACADEMIC SUPPORT/ UH/WOAHU/ACAD</t>
  </si>
  <si>
    <t>SOH/ BUSINESS, ECON DEV, &amp; TOURISM/ STATISTICS BRANCH/ STATS</t>
  </si>
  <si>
    <t>SOH/ COMMERCE &amp; CONSUMER AFFAIRS/ PROFESSIONAL &amp; VOCATIONAL LICENSING/ DCCA-PVL</t>
  </si>
  <si>
    <t>SOH/ DEFENSE/ COMMAND SERGEANT MAJOR/ HIIB-SM</t>
  </si>
  <si>
    <t>SOH/ EDUCATION/ SCHOOL FOOD SERV BR</t>
  </si>
  <si>
    <t>SOH/ HUMAN SERVICES/ ADMINISTRATIVE APPEALS OFFICE/ DHS-AAO</t>
  </si>
  <si>
    <t>SOH/ JUDICIARY/ ADMINISTRATIVE SERVICES DIV/ 1JC-ASD</t>
  </si>
  <si>
    <t>SOH/ LABOR &amp; INDUSTRIAL RELATIONS/ UNEMPLOYMENT INSURANCE DIVISION/ DLIR-UI</t>
  </si>
  <si>
    <t>SOH/ LAND &amp; NATURAL RESOURCES/ SUPT SVC - TRAILS &amp; ACCESS SECTION</t>
  </si>
  <si>
    <t>SOH/ PUBLIC SAFETY/ WEST HAWAII OPERATIONS SECTION/ HISC</t>
  </si>
  <si>
    <t>SOH/ TAXATION/ FIELD COLLECTION SEC</t>
  </si>
  <si>
    <t>SOH/ TRANSPORTATION/ PLANNING PROCESS STAFF/ STP-A</t>
  </si>
  <si>
    <t>SOH/ UNIVERSITY OF HAWAII/ ADMINISTRATIVE SERVICES/ UH/WOAHU/ADM</t>
  </si>
  <si>
    <t>SOH/ COMMERCE &amp; CONSUMER AFFAIRS/ RATE &amp; POLICY ANALYSIS BRANCH/ DCCA-INS-RPA</t>
  </si>
  <si>
    <t>SOH/ DEFENSE/ COMMAND SERGEANT MAJOR/ HITC-SM</t>
  </si>
  <si>
    <t>SOH/ EDUCATION/ OFF OF INSTR SVCS/ OIS</t>
  </si>
  <si>
    <t>SOH/ HUMAN SERVICES/ SECRETARY/CLERICAL SERVICES/ DHS-AAO-SEC</t>
  </si>
  <si>
    <t>SOH/ JUDICIARY/ STAFF SVCS/ LEGAL RESEARCH/ 1JC-ASD-LEG</t>
  </si>
  <si>
    <t>SOH/ LABOR &amp; INDUSTRIAL RELATIONS/ PROGRAM DEV, COORD &amp; EVAL SVCS OFC</t>
  </si>
  <si>
    <t>SOH/ LAND &amp; NATURAL RESOURCES/ SUPT SVCS - NATURAL AREAS RESERVE</t>
  </si>
  <si>
    <t>SOH/ PUBLIC SAFETY/ EAST HAWAII OPERATIONS SECTION/ HISC</t>
  </si>
  <si>
    <t>SOH/ TAXATION/ OFC COLLECTION SEC</t>
  </si>
  <si>
    <t>SOH/ TRANSPORTATION/ PLANS DEVELOPMENT SECTION</t>
  </si>
  <si>
    <t>SOH/ UNIVERSITY OF HAWAII/ CENTER FOR LABOR EDUCATION &amp; RES/ UH/WOAHU/CLER</t>
  </si>
  <si>
    <t>SOH/ BUDGET &amp; FINANCE/ HEALTH SECTION</t>
  </si>
  <si>
    <t>SOH/ COMMERCE &amp; CONSUMER AFFAIRS/ REAL ESTATE BRANCH/ DCCA-PVL-REAL</t>
  </si>
  <si>
    <t>SOH/ DEFENSE/ COMMANDER, 1/193 AVN BN/ AVBN-CO</t>
  </si>
  <si>
    <t>SOH/ EDUCATION/ ADMIN SVCS</t>
  </si>
  <si>
    <t>SOH/ HUMAN SERVICES/ OFFICE OF YOUTH SERVICES/ DHS-OYS</t>
  </si>
  <si>
    <t>SOH/ JUDICIARY/ STAFF SVCS/ PROGRAM SPECIALIST/ 1JC-ASD-PS</t>
  </si>
  <si>
    <t>SOH/ LAND &amp; NATURAL RESOURCES/ SUPT SVCS - WILDLIFE RES MGMT</t>
  </si>
  <si>
    <t>SOH/ PUBLIC SAFETY/ OAHU INTAKE SERVICE CENTER/ OISC</t>
  </si>
  <si>
    <t>SOH/ TAXATION/ HAWAII COLLECTION BR</t>
  </si>
  <si>
    <t>SOH/ TRANSPORTATION/ PLANS STAFF/ STP-M</t>
  </si>
  <si>
    <t>SOH/ UNIVERSITY OF HAWAII/ INSTRUCTION/ UH/WOAHU/INST</t>
  </si>
  <si>
    <t>SOH/ BUDGET &amp; FINANCE/ HIGHER EDUCATION SECTION</t>
  </si>
  <si>
    <t>SOH/ COMMERCE &amp; CONSUMER AFFAIRS/ RECORD SECTION/ DCCA-PVL-REC</t>
  </si>
  <si>
    <t>SOH/ DEFENSE/ COMMANDER, 297 S &amp; S BN/ SSBN-CO</t>
  </si>
  <si>
    <t>SOH/ EDUCATION/ GENERAL EDUC BR</t>
  </si>
  <si>
    <t>SOH/ HUMAN SERVICES/ ADMINISTRATIVE SERVICES OFFICE/ DHS-OYS-ASO</t>
  </si>
  <si>
    <t>SOH/ JUDICIARY/ STAFF SVCS/ PROGRAMS/ 1JC-ASD-PROG</t>
  </si>
  <si>
    <t>SOH/ LABOR &amp; INDUSTRIAL RELATIONS/ PROGRAM DEV STAFF/ DLIR-UI</t>
  </si>
  <si>
    <t>SOH/ LAND &amp; NATURAL RESOURCES/ NON-GAME WILDLIFE</t>
  </si>
  <si>
    <t>SOH/ PUBLIC SAFETY/ OFFICE SERVICES STAFF/ OISC</t>
  </si>
  <si>
    <t>SOH/ TAXATION/ KONA COLLECTION SEC</t>
  </si>
  <si>
    <t>SOH/ TRANSPORTATION/ FORECASTING SECTION</t>
  </si>
  <si>
    <t>SOH/ UNIVERSITY OF HAWAII/ STUDENT SERVICES/ UH/WOAHU/STDT</t>
  </si>
  <si>
    <t>SOH/ BUDGET &amp; FINANCE/ INDIVIDUAL RIGHTS SECTION</t>
  </si>
  <si>
    <t>SOH/ COMMERCE &amp; CONSUMER AFFAIRS/ RECORDS SECTION/ DCCA-BREG-REC</t>
  </si>
  <si>
    <t>SOH/ DEFENSE/ COMMANDER/ HIIB-CO</t>
  </si>
  <si>
    <t>SOH/ EDUCATION/ LANGUAGES SEC</t>
  </si>
  <si>
    <t>SOH/ HUMAN SERVICES/ CLERICAL SUPPORT/ DHS-OYS-CS</t>
  </si>
  <si>
    <t>SOH/ JUDICIARY/ STAFF SVCS/ MISC/ 1JC-ASD-MISC</t>
  </si>
  <si>
    <t>SOH/ LABOR &amp; INDUSTRIAL RELATIONS/ PROGRAM EVAL STAFF/ DLIR-UI</t>
  </si>
  <si>
    <t>SOH/ LAND &amp; NATURAL RESOURCES/ GAME WILDLIFE</t>
  </si>
  <si>
    <t>SOH/ PUBLIC SAFETY/ OPERATIONS SECTION/ OISC</t>
  </si>
  <si>
    <t>SOH/ TRANSPORTATION/ PROGRAMMING STAFF/ STP-P</t>
  </si>
  <si>
    <t>SOH/ UNIVERSITY OF HAWAII/ HAWAII COMMUNITY COLLEGE/ UH/HICC</t>
  </si>
  <si>
    <t>SOH/ BUDGET &amp; FINANCE/ INVESTIGATION</t>
  </si>
  <si>
    <t>SOH/ COMMERCE &amp; CONSUMER AFFAIRS/ REGULATED INDUSTRIES COMPLAINTS OFC/ DCCA-RICO</t>
  </si>
  <si>
    <t>SOH/ DEFENSE/ COMMANDER/ HITC-CO</t>
  </si>
  <si>
    <t>SOH/ EDUCATION/ SCIENCES &amp; MATH SEC</t>
  </si>
  <si>
    <t>SOH/ HUMAN SERVICES/ FISCAL STAFF/ DHS-OYS-FS</t>
  </si>
  <si>
    <t>SOH/ JUDICIARY/ STAFF SVCS/ COURT OPERATIONS SPEC/ 1JC-ASD-COS</t>
  </si>
  <si>
    <t>SOH/ LABOR &amp; INDUSTRIAL RELATIONS/ QUALITY CONTROL SEC</t>
  </si>
  <si>
    <t>SOH/ LAND &amp; NATURAL RESOURCES/ HAWAII FORESTS &amp; WILDLIFE RES MGMT</t>
  </si>
  <si>
    <t>SOH/ PUBLIC SAFETY/ CLERICAL SUPPORT STAFF/ OISC</t>
  </si>
  <si>
    <t>SOH/ TRANSPORTATION/ LAND USE COORDINATION SECTION</t>
  </si>
  <si>
    <t>SOH/ UNIVERSITY OF HAWAII/ OFC OF THE CHANCELLOR/ UH/HICC/CHAN</t>
  </si>
  <si>
    <t>SOH/ BUDGET &amp; FINANCE/ INVESTIGATIVE SECTION</t>
  </si>
  <si>
    <t>SOH/ COMMERCE &amp; CONSUMER AFFAIRS/ SECURITIES ENFORCEMENT BRANCH/ DCCA-BREG-SEB</t>
  </si>
  <si>
    <t>SOH/ DEFENSE/ COMMUNICATIONS SECTION</t>
  </si>
  <si>
    <t>SOH/ EDUCATION/ SOC STUDIES &amp; ART SEC</t>
  </si>
  <si>
    <t>SOH/ HUMAN SERVICES/ PROGRAM DEVELOPMENT OFFICE/ DHS-OYS-PDO</t>
  </si>
  <si>
    <t>SOH/ JUDICIARY/ STAFF SVCS/ SUPPORT SVCS BR/ 1JC-ASD-SSB</t>
  </si>
  <si>
    <t>SOH/ LABOR &amp; INDUSTRIAL RELATIONS/ RESOURCE MGMT SECTION/ DLIR-UI</t>
  </si>
  <si>
    <t>SOH/ LAND &amp; NATURAL RESOURCES/ TECH SUPT SVCS</t>
  </si>
  <si>
    <t>SOH/ PUBLIC SAFETY/ ASSESSMENT &amp; CLASSIFICATION UNIT/ OISC</t>
  </si>
  <si>
    <t>SOH/ TAXATION/ KAUAI COLLECTION BR</t>
  </si>
  <si>
    <t>SOH/ TRANSPORTATION/ ADMINISTRATION/ DOT-ADMIN</t>
  </si>
  <si>
    <t>SOH/ UNIVERSITY OF HAWAII/ ADMINISTRATIVE SERVICES/ UH/HICC/ADMIN</t>
  </si>
  <si>
    <t>SOH/ BUDGET &amp; FINANCE/ INVESTMENT AUDIT SECTION</t>
  </si>
  <si>
    <t>SOH/ COMMERCE &amp; CONSUMER AFFAIRS/ SECURITY COMPLIANCE BRANCH/ DCCA-BREG-SCB</t>
  </si>
  <si>
    <t>SOH/ DEFENSE/ COMPTROLLER DIVISION/ HIPFC</t>
  </si>
  <si>
    <t>SOH/ EDUCATION/ SPEC NEEDS BR</t>
  </si>
  <si>
    <t>SOH/ HUMAN SERVICES/ HAWAII YOUTH CORRECTIONAL FACILITY/ DHS-OYS-HYCF</t>
  </si>
  <si>
    <t>SOH/ JUDICIARY/ FISCAL MGMT &amp; SUPP SVC BR/ 1JC-ASD-FIS</t>
  </si>
  <si>
    <t>SOH/ LABOR &amp; INDUSTRIAL RELATIONS/ INTERNAL SECURITY SECTION/ DLIR-UI</t>
  </si>
  <si>
    <t>SOH/ LAND &amp; NATURAL RESOURCES/ CLERICAL SVCS</t>
  </si>
  <si>
    <t>SOH/ PUBLIC SAFETY/ CLIENT SERVICES UNIT/ OISC</t>
  </si>
  <si>
    <t>SOH/ TRANSPORTATION/ AIRPORTS DIVISION/ AIR</t>
  </si>
  <si>
    <t>SOH/ UNIVERSITY OF HAWAII/ CONTINUING EDUCATION &amp; TRAINING/ UH/HICC/CE&amp;T</t>
  </si>
  <si>
    <t>SOH/ BUDGET &amp; FINANCE/ INVESTMENTS SECTION</t>
  </si>
  <si>
    <t>SOH/ COMMERCE &amp; CONSUMER AFFAIRS/ SOH/ COMMERCE &amp; CONSUMER AFFAIRS/ DCCA</t>
  </si>
  <si>
    <t>SOH/ DEFENSE/ CONTR &amp; ENGR SERVICES SECTION</t>
  </si>
  <si>
    <t>SOH/ EDUCATION/ SPEC INSTR PROG &amp; SVCS</t>
  </si>
  <si>
    <t>SOH/ HUMAN SERVICES/ OFFICE SERVICES STAFF/ DHS-OYS-OS</t>
  </si>
  <si>
    <t>SOH/ JUDICIARY/ DEPUTY CHIEF COURT ADMINISTRATOR/ 1JC-DCA</t>
  </si>
  <si>
    <t>SOH/ LABOR &amp; INDUSTRIAL RELATIONS/ OAHU BRANCH</t>
  </si>
  <si>
    <t>SOH/ LAND &amp; NATURAL RESOURCES/ HAWAII FORESTS MGT SEC</t>
  </si>
  <si>
    <t>SOH/ PUBLIC SAFETY/ COURT UNIT/ OISC</t>
  </si>
  <si>
    <t>SOH/ TRANSPORTATION/ STAFF SVCS OFFICE/ AIR-A</t>
  </si>
  <si>
    <t>SOH/ UNIVERSITY OF HAWAII/ INSTRUCTION/ UH/HICC/INST</t>
  </si>
  <si>
    <t>SOH/ BUDGET &amp; FINANCE/ KAUAI</t>
  </si>
  <si>
    <t>SOH/ DEFENSE/ COUNTY CD AGENCIES</t>
  </si>
  <si>
    <t>SOH/ EDUCATION/ SPECIAL ED SEC</t>
  </si>
  <si>
    <t>SOH/ HUMAN SERVICES/ HEALTH CARE SERVICES SEC/ DHS-OYS-HCS</t>
  </si>
  <si>
    <t>SOH/ JUDICIARY/ ADULT CLIENT SERVICES BR/ 1JC-DCA-ACSB</t>
  </si>
  <si>
    <t>SOH/ LABOR &amp; INDUSTRIAL RELATIONS/ HONOLULU CLAIMS SECTION/ DLIR-UI</t>
  </si>
  <si>
    <t>SOH/ LAND &amp; NATURAL RESOURCES/ RESOURCES MGMT</t>
  </si>
  <si>
    <t>SOH/ PUBLIC SAFETY/ KAUAI INTAKE SERVICE CENTER/ KISC</t>
  </si>
  <si>
    <t>SOH/ TAXATION/ BOARD OF REVIEWS</t>
  </si>
  <si>
    <t>SOH/ TRANSPORTATION/ FINANCIAL MGMT STAFF/ AIR-AF</t>
  </si>
  <si>
    <t>SOH/ UNIVERSITY OF HAWAII/ STUDENT SERVICES/ UH/HICC/STDT</t>
  </si>
  <si>
    <t>SOH/ BUDGET &amp; FINANCE/ LOWER EDUCATION SECTION</t>
  </si>
  <si>
    <t>SOH/ DEFENSE/ CUSTODIAL UNIT</t>
  </si>
  <si>
    <t>SOH/ EDUCATION/ ADULT &amp; EARLY CHILDHD</t>
  </si>
  <si>
    <t>SOH/ HUMAN SERVICES/ OPERATING SERVICES SEC/ DHS-OYS-OP</t>
  </si>
  <si>
    <t>SOH/ JUDICIARY/ JUVENILE CLIENT SERVICES BR/ 1JC-DCA-JCSB</t>
  </si>
  <si>
    <t>SOH/ LAND &amp; NATURAL RESOURCES/ CEN TREE NURSERY</t>
  </si>
  <si>
    <t>SOH/ PUBLIC SAFETY/ OFFICE SERVICES STAFF/ KISC</t>
  </si>
  <si>
    <t>SOH/ TAXATION/ OAHU BOARD OF REVIEW</t>
  </si>
  <si>
    <t>SOH/ TRANSPORTATION/ AUDIT SECTION/ AIR-AF</t>
  </si>
  <si>
    <t>SOH/ UNIVERSITY OF HAWAII/ UNIV OF HAWAII CENTER, WEST HAWAII/ UH/HICC/UHCWH</t>
  </si>
  <si>
    <t>SOH/ BUDGET &amp; FINANCE/ MANAGEMENT SERVICES BRANCH</t>
  </si>
  <si>
    <t>SOH/ DEFENSE/ DATA PROCESSING INSTALLATION/ HIPFD</t>
  </si>
  <si>
    <t>SOH/ EDUCATION/ OCCUP DEV SEC</t>
  </si>
  <si>
    <t>SOH/ HUMAN SERVICES/ CONSTRUCTION &amp; MAINTENANCE UNIT/ DHS-OYS-CM</t>
  </si>
  <si>
    <t>SOH/ JUDICIARY/ COURT SERVICES DIV/ 1JC-DCA-CSD</t>
  </si>
  <si>
    <t>SOH/ LABOR &amp; INDUSTRIAL RELATIONS/ UNIT I</t>
  </si>
  <si>
    <t>SOH/ LAND &amp; NATURAL RESOURCES/ RESOURCES PROT</t>
  </si>
  <si>
    <t>SOH/ PUBLIC SAFETY/ OPERATIONS SECTION/ KISC</t>
  </si>
  <si>
    <t>SOH/ TAXATION/ MAUI BOARD OF REVIEW</t>
  </si>
  <si>
    <t>SOH/ TRANSPORTATION/ ACCOUNTING SECTION/ AIR-AF</t>
  </si>
  <si>
    <t>SOH/ UNIVERSITY OF HAWAII/ HONOLULU COMMUNITY COLLEGE/ UH/HCC</t>
  </si>
  <si>
    <t>SOH/ BUDGET &amp; FINANCE/ MAUI</t>
  </si>
  <si>
    <t>SOH/ DEFENSE/ DEPUTY ADJUTANT GENERAL/ HIDAG</t>
  </si>
  <si>
    <t>SOH/ EDUCATION/ AGRIC EDUCATION</t>
  </si>
  <si>
    <t>SOH/ HUMAN SERVICES/ FARM UNIT/ DHS-OYS-FARM</t>
  </si>
  <si>
    <t>SOH/ JUDICIARY/ COURT OEPRATIONS DIV/ 1JC-DCA-COD</t>
  </si>
  <si>
    <t>SOH/ LABOR &amp; INDUSTRIAL RELATIONS/ CLAIMS EXAM SUBUNIT</t>
  </si>
  <si>
    <t>SOH/ LAND &amp; NATURAL RESOURCES/ SVC FORESTRY</t>
  </si>
  <si>
    <t>SOH/ PUBLIC SAFETY/ MAUI INTAKE SERVICE CENTER/ MISC</t>
  </si>
  <si>
    <t>SOH/ TAXATION/ HAWAII BOARD OF REVIEW</t>
  </si>
  <si>
    <t>SOH/ TRANSPORTATION/ PROCUREMENT SECTION/ AIR-AF/P</t>
  </si>
  <si>
    <t>SOH/ UNIVERSITY OF HAWAII/ OFC OF THE CHANCELLOR/ UH/HCC/CHAN</t>
  </si>
  <si>
    <t>SOH/ BUDGET &amp; FINANCE/ MEMBERSHIP RECORDS STAFF</t>
  </si>
  <si>
    <t>SOH/ DEFENSE/ DEPUTY CHIEF OF STAFF/ HIANG/DCS</t>
  </si>
  <si>
    <t>SOH/ EDUCATION/ BUSINESS EDUC</t>
  </si>
  <si>
    <t>SOH/ HUMAN SERVICES/ FOOD SERVICE UNIT/ DHS-OYS-FS</t>
  </si>
  <si>
    <t>SOH/ JUDICIARY/ SECOND JUDICIAL CIRCUIT-CHIEF JUDGE/ 2JC</t>
  </si>
  <si>
    <t>SOH/ LABOR &amp; INDUSTRIAL RELATIONS/ CLAIMS PROC SUBUNIT</t>
  </si>
  <si>
    <t>SOH/ LAND &amp; NATURAL RESOURCES/ HAWAII FIELD OPER SEC</t>
  </si>
  <si>
    <t>SOH/ PUBLIC SAFETY/ OFFICE SERVICES STAFF/ MISC</t>
  </si>
  <si>
    <t>SOH/ TAXATION/ KAUAI BOARD OF REVIEW</t>
  </si>
  <si>
    <t>SOH/ TRANSPORTATION/ PERSONNEL MGMT STAFF/ AIR-AP</t>
  </si>
  <si>
    <t>SOH/ UNIVERSITY OF HAWAII/ ACADEMIC AFFAIRS/ UH/HCC/ACAD</t>
  </si>
  <si>
    <t>SOH/ BUDGET &amp; FINANCE/ MESSENGER SERVICES</t>
  </si>
  <si>
    <t>SOH/ DEFENSE/ DEPUTY COMMANDER/ HIARDC</t>
  </si>
  <si>
    <t>SOH/ EDUCATION/ HOME ECONOMICS</t>
  </si>
  <si>
    <t>SOH/ HUMAN SERVICES/ YOUTH SERVICES &amp; CUSTODY SECTION/ DHS-OYS-YSC</t>
  </si>
  <si>
    <t>SOH/ JUDICIARY/ CIRCUIT JUDGES/ 2JC-CIR JUD</t>
  </si>
  <si>
    <t>SOH/ LABOR &amp; INDUSTRIAL RELATIONS/ UNIT II</t>
  </si>
  <si>
    <t>SOH/ LAND &amp; NATURAL RESOURCES/ EQUIP OPERATIONS</t>
  </si>
  <si>
    <t>SOH/ PUBLIC SAFETY/ OPERATIONS SECTION/ MISC</t>
  </si>
  <si>
    <t>SOH/ TAXATION/ COUNCIL OF REVENUES</t>
  </si>
  <si>
    <t>SOH/ TRANSPORTATION/ PROFESSIONAL SECTION/ AIR-AP</t>
  </si>
  <si>
    <t>SOH/ UNIVERSITY OF HAWAII/ ADMINISTRATIVE SERVICES/ UH/HCC/ADMIN</t>
  </si>
  <si>
    <t>SOH/ BUDGET &amp; FINANCE/ MORTGAGE SERVICES</t>
  </si>
  <si>
    <t>SOH/ DEFENSE/ DEPUTY COMMANDER/ HIIB-DC</t>
  </si>
  <si>
    <t>SOH/ EDUCATION/ INDUSTRIAL ARTS</t>
  </si>
  <si>
    <t>SOH/ HUMAN SERVICES/ YOUTH SERVICES UNIT/ DHS-OYS-YS</t>
  </si>
  <si>
    <t>SOH/ JUDICIARY/ DISTRICT FAMILY JUDGES/ 2JC-DFJ</t>
  </si>
  <si>
    <t>SOH/ LAND &amp; NATURAL RESOURCES/ EQUIP/STRCT/BASEYD MNT</t>
  </si>
  <si>
    <t>SOH/ PUBLIC SAFETY/ COMMUNITY CORRECTIONS CENTER DIV/ CCCD</t>
  </si>
  <si>
    <t>SOH/ TAXATION/ TAX REVIEW COMMISSION</t>
  </si>
  <si>
    <t>SOH/ TRANSPORTATION/ TECHNICAL SECTION/ AIR-AP</t>
  </si>
  <si>
    <t>SOH/ UNIVERSITY OF HAWAII/ PACIFIC AEROSPACE TRAINING/ UH/HCC/PAT</t>
  </si>
  <si>
    <t>SOH/ BUDGET &amp; FINANCE/ NEIGHBOR ISLAND LIAISONS</t>
  </si>
  <si>
    <t>SOH/ DEFENSE/ DET 2, HQ STARC, HAW MIL ACAD (HMA)/ HIARHMA</t>
  </si>
  <si>
    <t>SOH/ EDUCATION/ INDUSTRIAL TECH</t>
  </si>
  <si>
    <t>SOH/ HUMAN SERVICES/ CUSTODY UNIT/ DHS-OYS-CUS</t>
  </si>
  <si>
    <t>SOH/ JUDICIARY/ DEPUTY CHIEF JUDGE/ 2JC-DCJ</t>
  </si>
  <si>
    <t>SOH/ LAND &amp; NATURAL RESOURCES/ FIELD CREW</t>
  </si>
  <si>
    <t>SOH/ PUBLIC SAFETY/ OAHU COMMUNITY CORRECTIONS CENTER/ OCCC</t>
  </si>
  <si>
    <t>SOH/ TRANSPORTATION/ CLERICAL SECTION/ AIR-AP</t>
  </si>
  <si>
    <t>SOH/ UNIVERSITY OF HAWAII/ PACIFIC CTR FOR ADVANCED TECH TRAIN/ UH/HCC/PCATT</t>
  </si>
  <si>
    <t>SOH/ BUDGET &amp; FINANCE/ OAHU</t>
  </si>
  <si>
    <t>SOH/ DEFENSE/ DET 3, HQ STARC, SELECTIVE SVC SEC</t>
  </si>
  <si>
    <t>SOH/ EDUCATION/ STUDENT PERS SVCS SEC</t>
  </si>
  <si>
    <t>SOH/ HUMAN SERVICES/ HOUSING &amp; COMMUNITY DEV CORP OF HI/ HCDCH</t>
  </si>
  <si>
    <t>SOH/ JUDICIARY/ DISTRICT JUDGES/ 2JC-DCJ-DJ</t>
  </si>
  <si>
    <t>SOH/ LABOR &amp; INDUSTRIAL RELATIONS/ UNIT III</t>
  </si>
  <si>
    <t>SOH/ LAND &amp; NATURAL RESOURCES/ HAWAII WILDLIFE MGMT SEC</t>
  </si>
  <si>
    <t>SOH/ PUBLIC SAFETY/ OFFICE SERVICES STAFF/ OCCC</t>
  </si>
  <si>
    <t>SOH/ TRANSPORTATION/ PROPERTY MGMT &amp;LAND ACQUISITN STAFF/ AIR-PM</t>
  </si>
  <si>
    <t>SOH/ UNIVERSITY OF HAWAII/ KAPIOLANI COMMUNITY COLLEGE/ UH/KCC</t>
  </si>
  <si>
    <t>SOH/ BUDGET &amp; FINANCE/ OFFICE OF AMINISTRATIVE DIRECTOR</t>
  </si>
  <si>
    <t>SOH/ DEFENSE/ DIRECTOR OF INFORMATION MGMT/ HIDOIM</t>
  </si>
  <si>
    <t>SOH/ EDUCATION/ SCSHVI</t>
  </si>
  <si>
    <t>SOH/ HUMAN SERVICES/ OFFICE OF THE EXECUTIVE DIRECTOR</t>
  </si>
  <si>
    <t>SOH/ JUDICIARY/ OFC OF THE CHIEF COURT ADMINISTRATR/ 2JC-OCCA</t>
  </si>
  <si>
    <t>SOH/ LAND &amp; NATURAL RESOURCES/ NON-GAME</t>
  </si>
  <si>
    <t>SOH/ PUBLIC SAFETY/ CLERICAL SUPPORT UNIT/ OCCC</t>
  </si>
  <si>
    <t>SOH/ TRANSPORTATION/ LAND ACQUISITION SECTION/ AIR-PM</t>
  </si>
  <si>
    <t>SOH/ UNIVERSITY OF HAWAII/ OFC OF THE CHANCELLOR/ UH/KCC/CHAN</t>
  </si>
  <si>
    <t>SOH/ BUDGET &amp; FINANCE/ OFFICE OF THE DIRECTOR</t>
  </si>
  <si>
    <t>SOH/ DEFENSE/ DIRECTOR OF LOGISTICS/ HIANG/LG</t>
  </si>
  <si>
    <t>SOH/ EDUCATION/ SLMPC</t>
  </si>
  <si>
    <t>SOH/ HUMAN SERVICES/ ADMINISTRATIVE SERVICES OFFICE/ ASO</t>
  </si>
  <si>
    <t>SOH/ JUDICIARY/ DEPUTY CHIEF COURT ADMINISTRATOR/ 2JC-OCCA-DCA</t>
  </si>
  <si>
    <t>SOH/ LAND &amp; NATURAL RESOURCES/ GAME</t>
  </si>
  <si>
    <t>SOH/ PUBLIC SAFETY/ PERSONNEL UNIT/ OCCC</t>
  </si>
  <si>
    <t>SOH/ TRANSPORTATION/ PROPERTY MGMT SECTION I/ AIR-PM</t>
  </si>
  <si>
    <t>SOH/ UNIVERSITY OF HAWAII/ ACADEMIC UNITS/ UH/KCC/ACAD</t>
  </si>
  <si>
    <t>SOH/ BUDGET &amp; FINANCE/ OFFICE OF THE DIRECTOR/ B&amp;F-DIR</t>
  </si>
  <si>
    <t>SOH/ DEFENSE/ DIRECTOR OF OPERATIONS/ HIANG/DO</t>
  </si>
  <si>
    <t>SOH/ EDUCATION/ MULTIMEDIA SVCS BR</t>
  </si>
  <si>
    <t>SOH/ HUMAN SERVICES/ ACCOUNTING STAFF</t>
  </si>
  <si>
    <t>SOH/ JUDICIARY/ CLIENT SERVICES DIV/ 2JC-OCCA-CSD</t>
  </si>
  <si>
    <t>SOH/ LABOR &amp; INDUSTRIAL RELATIONS/ WAIPAHU CLAIMS SECTION/ DLIR-UI</t>
  </si>
  <si>
    <t>SOH/ LAND &amp; NATURAL RESOURCES/ HAWAII NATURAL AREAS RESERVE SEC</t>
  </si>
  <si>
    <t>SOH/ PUBLIC SAFETY/ FISCAL UNIT/ OCCC</t>
  </si>
  <si>
    <t>SOH/ TRANSPORTATION/ PROPERTY MGMT SECTION II/ AIR-PM</t>
  </si>
  <si>
    <t>SOH/ UNIVERSITY OF HAWAII/ ADMINISTRATIVE SERVICES/ UH/KCC/ADMIN</t>
  </si>
  <si>
    <t>SOH/ BUDGET &amp; FINANCE/ OFFICE OF THE PUBLIC DEFENDER</t>
  </si>
  <si>
    <t>SOH/ DEFENSE/ DIRECTOR OF PERSONNEL MGMT/ADMIN/ HIANG/DP</t>
  </si>
  <si>
    <t>SOH/ EDUCATION/ TECHNICAL ASST CTR</t>
  </si>
  <si>
    <t>SOH/ HUMAN SERVICES/ ACCOUNTING SECTION I</t>
  </si>
  <si>
    <t>SOH/ JUDICIARY/ ADMINISTRATIVE SERVICES DIV/ 2JC-OCCA-ASD</t>
  </si>
  <si>
    <t>SOH/ LAND &amp; NATURAL RESOURCES/ HAWAII TRAILS &amp; ACCESS SECTION</t>
  </si>
  <si>
    <t>SOH/ PUBLIC SAFETY/ INVESTIGATIVE STAFF/ OCCC</t>
  </si>
  <si>
    <t>SOH/ TRANSPORTATION/ CONCESSIONS SECTION/ AIR-PM</t>
  </si>
  <si>
    <t>SOH/ UNIVERSITY OF HAWAII/ KAUAI COMMUNITY COLLEGE/ UH/KAUAI</t>
  </si>
  <si>
    <t>SOH/ BUDGET &amp; FINANCE/ OFFICE OF THE PUBLIC DEFENDER/ PD</t>
  </si>
  <si>
    <t>SOH/ DEFENSE/ EEO SECTION/ HISPMO-E</t>
  </si>
  <si>
    <t>SOH/ EDUCATION/ AUDIO VISUAL SVCS</t>
  </si>
  <si>
    <t>SOH/ HUMAN SERVICES/ ACCOUNTING SECTION II</t>
  </si>
  <si>
    <t>SOH/ LAND &amp; NATURAL RESOURCES/ MAUI/MOLOKAI/LANAI F/W RES MGMT</t>
  </si>
  <si>
    <t>SOH/ PUBLIC SAFETY/ INTAKE &amp; RELEASE SECTION/ OCCC</t>
  </si>
  <si>
    <t>SOH/ TRANSPORTATION/ CONTRACTS &amp; CLERICAL SECTION/ AIR-PM</t>
  </si>
  <si>
    <t>SOH/ UNIVERSITY OF HAWAII/ OFC OF THE CHANCELLOR/ UH/KAUAI/CHAN</t>
  </si>
  <si>
    <t>SOH/ BUDGET &amp; FINANCE/ OFFICE SERVICES</t>
  </si>
  <si>
    <t>SOH/ DEFENSE/ ENGINEER SECTION</t>
  </si>
  <si>
    <t>SOH/ EDUCATION/ EDUCATIONAL TELEVISION</t>
  </si>
  <si>
    <t>SOH/ HUMAN SERVICES/ ACCOUNTING SECTION III</t>
  </si>
  <si>
    <t>SOH/ JUDICIARY/ COURT SUPPORT SERVICES DIV/ 2JC-OCCA-CSSD</t>
  </si>
  <si>
    <t>SOH/ PUBLIC SAFETY/ IDENTIFICATION UNIT/ OCCC</t>
  </si>
  <si>
    <t>SOH/ TRANSPORTATION/ MTHDS STNDS &amp; EVAL STAFF/ AIR-AM</t>
  </si>
  <si>
    <t>SOH/ UNIVERSITY OF HAWAII/ ADMINISTRATIVE SERVICES/ UH/KAUAI/ADM</t>
  </si>
  <si>
    <t>SOH/ BUDGET &amp; FINANCE/ PERSONNEL STAFF</t>
  </si>
  <si>
    <t>SOH/ DEFENSE/ ENGINEERING OFFICER/ HIANG/DE</t>
  </si>
  <si>
    <t>SOH/ EDUCATION/ SCHOOL LIB SVCS SEC</t>
  </si>
  <si>
    <t>SOH/ HUMAN SERVICES/ ACCOUNTING SECTION IV</t>
  </si>
  <si>
    <t>SOH/ JUDICIARY/ OPERATIONAL SUPPORT SERVICES DIV/ 2JC-OCCA-OSSD</t>
  </si>
  <si>
    <t>SOH/ LAND &amp; NATURAL RESOURCES/ MAUI FORESTS MGMT SEC</t>
  </si>
  <si>
    <t>SOH/ PUBLIC SAFETY/ SECURITY UNIT/ OCCC</t>
  </si>
  <si>
    <t>SOH/ TRANSPORTATION/ BUDGET STAFF/ AIR-AB</t>
  </si>
  <si>
    <t>SOH/ UNIVERSITY OF HAWAII/ CONTINUING EDUCATION &amp; TRAINING/ UH/KAUAI/CE&amp;T</t>
  </si>
  <si>
    <t>SOH/ BUDGET &amp; FINANCE/ PROG BUDGET ANALYSIS &amp; EVAL BR I</t>
  </si>
  <si>
    <t>SOH/ DEFENSE/ ENGR &amp; FAC MAINT OFFICE/ HIENG</t>
  </si>
  <si>
    <t>SOH/ EDUCATION/ HAW STATE PUB LIB SYS</t>
  </si>
  <si>
    <t>SOH/ HUMAN SERVICES/ ACCOUNTING SECTION V</t>
  </si>
  <si>
    <t>SOH/ JUDICIARY/ THIRD JUDICIAL CIRCUIT -CHIEF JUDGE/ 3JC</t>
  </si>
  <si>
    <t>SOH/ LAND &amp; NATURAL RESOURCES/ RESOURCES MGMT/ DRM</t>
  </si>
  <si>
    <t>SOH/ PUBLIC SAFETY/ RECORDS UNIT/ OCCC</t>
  </si>
  <si>
    <t>SOH/ TRANSPORTATION/ ENGINEERING BRANCH/ AIR-E</t>
  </si>
  <si>
    <t>SOH/ UNIVERSITY OF HAWAII/ INSTRUCTIONAL SERVICES/ UH/KAUAI/INST</t>
  </si>
  <si>
    <t>SOH/ BUDGET &amp; FINANCE/ PROG BUDGET ANALYSIS &amp; EVAL BR II</t>
  </si>
  <si>
    <t>SOH/ DEFENSE/ EXECUTIVE OFFICER/ HIIB-XO</t>
  </si>
  <si>
    <t>SOH/ EDUCATION/ OFF OF STATE LIBRARIAN</t>
  </si>
  <si>
    <t>SOH/ HUMAN SERVICES/ PURCHASING &amp; STORES STAFF</t>
  </si>
  <si>
    <t>SOH/ JUDICIARY/ JUDGES &amp; STAFF/ 3JC-J&amp;S</t>
  </si>
  <si>
    <t>SOH/ LAND &amp; NATURAL RESOURCES/ RESOURCES PROT/ DRP</t>
  </si>
  <si>
    <t>SOH/ PUBLIC SAFETY/ DETENTION SECTION/ OCCC</t>
  </si>
  <si>
    <t>SOH/ TRANSPORTATION/ PROJECT COORDINATION &amp;CONTROL STAFF/ AIR-EPC</t>
  </si>
  <si>
    <t>SOH/ UNIVERSITY OF HAWAII/ STUDENT SERVICES/ UH/KAUAI/STDT</t>
  </si>
  <si>
    <t>SOH/ BUDGET &amp; FINANCE/ PROG BUDGET ANALYSIS &amp; EVAL BR III</t>
  </si>
  <si>
    <t>SOH/ DEFENSE/ EXECUTIVE OFFICER/ HITC-XO</t>
  </si>
  <si>
    <t>SOH/ EDUCATION/ ADMIN SVCS STAFF</t>
  </si>
  <si>
    <t>SOH/ HUMAN SERVICES/ PERSONNEL SERVICES STAFF</t>
  </si>
  <si>
    <t>SOH/ JUDICIARY/ DEPUTY CHIEF JUDGE/ 3JC-DCJ</t>
  </si>
  <si>
    <t>SOH/ LAND &amp; NATURAL RESOURCES/ MAUI FIELD OPER SEC</t>
  </si>
  <si>
    <t>SOH/ PUBLIC SAFETY/ CLERICAL SUPPORT STAFF/ OCCC</t>
  </si>
  <si>
    <t>SOH/ TRANSPORTATION/ DESIGN &amp; CONSTRUCTION SECTION I/ AIR-ED</t>
  </si>
  <si>
    <t>SOH/ UNIVERSITY OF HAWAII/ LEEWARD COMMUNITY COLLEGE/ UH/LCC</t>
  </si>
  <si>
    <t>SOH/ BUDGET &amp; FINANCE/ PROG BUDGET ANALYSIS &amp; EVAL BR IV</t>
  </si>
  <si>
    <t>SOH/ DEFENSE/ EXECUTIVE SUPPORT STAFF OFFICER/ HIANG/CCE</t>
  </si>
  <si>
    <t>SOH/ EDUCATION/ PERSONNEL SVCS STAFF</t>
  </si>
  <si>
    <t>SOH/ HUMAN SERVICES/ CENTRAL FILES SVC STAFF</t>
  </si>
  <si>
    <t>SOH/ JUDICIARY/ DISTRICT FAMILY &amp; PERDIEM JUDGES/ 3JC-DCJ-DF&amp;PJ</t>
  </si>
  <si>
    <t>SOH/ LABOR &amp; INDUSTRIAL RELATIONS/ KANEOHE CLAIMS SECTION/ DLIR-UI</t>
  </si>
  <si>
    <t>SOH/ LAND &amp; NATURAL RESOURCES/ EQUIP OPERATIONS/ DEO</t>
  </si>
  <si>
    <t>SOH/ TRANSPORTATION/ DESIGN &amp; CONSTRUCTION SECTION II/ AIR-EC</t>
  </si>
  <si>
    <t>SOH/ UNIVERSITY OF HAWAII/ OFC OF THE CHANCELLOR/ UH/LCC/CHAN</t>
  </si>
  <si>
    <t>SOH/ BUDGET &amp; FINANCE/ PUBLIC SAFETY SECTION</t>
  </si>
  <si>
    <t>SOH/ DEFENSE/ FIRE SUPPORT OFFICER/ HIIB-FS</t>
  </si>
  <si>
    <t>SOH/ EDUCATION/ PROG DEV SVC</t>
  </si>
  <si>
    <t>SOH/ HUMAN SERVICES/ COMPUTER &amp; TELECOM STAFF</t>
  </si>
  <si>
    <t>SOH/ PUBLIC SAFETY/ COUNSELING UNIT/ OCCC</t>
  </si>
  <si>
    <t>SOH/ TRANSPORTATION/ SPECIAL MAINTENANCE SECTION/ AIR-EM</t>
  </si>
  <si>
    <t>SOH/ UNIVERSITY OF HAWAII/ ADMINISTRATIVE SERVICES/ UH/LCC/ADMIN</t>
  </si>
  <si>
    <t>SOH/ DEFENSE/ GEN LABOR UNIT</t>
  </si>
  <si>
    <t>SOH/ EDUCATION/ ADULT &amp; YNG ADLT PROG</t>
  </si>
  <si>
    <t>SOH/ HUMAN SERVICES/ BUDGET STAFF</t>
  </si>
  <si>
    <t>SOH/ JUDICIARY/ DISTRICT &amp; PERDIEM JUDGES/ 3JC-DCJ-D&amp;PJ</t>
  </si>
  <si>
    <t>SOH/ PUBLIC SAFETY/ OFFENDER SERVICES SECTION/ OCCC</t>
  </si>
  <si>
    <t>SOH/ TRANSPORTATION/ DRAFTING SECTION/ AIR-EG</t>
  </si>
  <si>
    <t>SOH/ UNIVERSITY OF HAWAII/ CONTINUING EDUCATION &amp; TRAINING/ UH/LCC/CE&amp;T</t>
  </si>
  <si>
    <t>SOH/ DEFENSE/ GROUND COMMUNICATIONS MAINTENANCE/ 201 CCGP/CG</t>
  </si>
  <si>
    <t>SOH/ EDUCATION/ CHILDRENS PROG</t>
  </si>
  <si>
    <t>SOH/ HUMAN SERVICES/ HEARINGS OFFICE</t>
  </si>
  <si>
    <t>SOH/ JUDICIARY/ OFC OF THE CHIEF COURT ADMINISTRATR/ 3JC-OCCA</t>
  </si>
  <si>
    <t>SOH/ LAND &amp; NATURAL RESOURCES/ MOLOKAI</t>
  </si>
  <si>
    <t>SOH/ PUBLIC SAFETY/ EDUCATION UNIT/ OCCC</t>
  </si>
  <si>
    <t>SOH/ TRANSPORTATION/ AIRPORT OPERATIONS OFFICE/ AIR-L</t>
  </si>
  <si>
    <t>SOH/ UNIVERSITY OF HAWAII/ EDUCATIONAL SERVICES/ UH/LCC/EDUC</t>
  </si>
  <si>
    <t>SOH/ DEFENSE/ GROUND COMMUNICATIONS OPERATIONS/ 201 CCGP/DO</t>
  </si>
  <si>
    <t>SOH/ EDUCATION/ RESEARCH &amp; EVAL SVC</t>
  </si>
  <si>
    <t>SOH/ HUMAN SERVICES/ PLANNING &amp; EVALUATION OFFICE</t>
  </si>
  <si>
    <t>SOH/ JUDICIARY/ DEPUTY CHIEF COURT ADMINISTRATOR/ 3JC-OCCA-DCA</t>
  </si>
  <si>
    <t>SOH/ LABOR &amp; INDUSTRIAL RELATIONS/ BENEFIT PROCESSING &amp; CONTROL SEC/ DLIR-UI</t>
  </si>
  <si>
    <t>SOH/ LAND &amp; NATURAL RESOURCES/ MAUI WILDLIFE MGMT SEC</t>
  </si>
  <si>
    <t>SOH/ PUBLIC SAFETY/ LIBRARY UNIT/ OCCC</t>
  </si>
  <si>
    <t>SOH/ TRANSPORTATION/ GENERAL AVIATION STAFF/ AIR-LG</t>
  </si>
  <si>
    <t>SOH/ UNIVERSITY OF HAWAII/ STUDENT SERVICES/ UH/LCC/STDT</t>
  </si>
  <si>
    <t>SOH/ BUDGET &amp; FINANCE/ RECEPTION SERVICES</t>
  </si>
  <si>
    <t>SOH/ DEFENSE/ HAWAII COUNTY</t>
  </si>
  <si>
    <t>SOH/ EDUCATION/ PLANNING &amp; EVAL UNIT</t>
  </si>
  <si>
    <t>SOH/ HUMAN SERVICES/ COMPLIANCE OFFICE</t>
  </si>
  <si>
    <t>SOH/ JUDICIARY/ CLIENT SERVICES DIV/ 3JC-OCCA-CSD</t>
  </si>
  <si>
    <t>SOH/ PUBLIC SAFETY/ RECREATION UNIT/ OCCC</t>
  </si>
  <si>
    <t>SOH/ TRANSPORTATION/ CERTIFICATN, SECURITY &amp;SAFETY STAFF/ AIR-LC</t>
  </si>
  <si>
    <t>SOH/ UNIVERSITY OF HAWAII/ UH/MAUI COLLEGE/ UH/MC</t>
  </si>
  <si>
    <t>SOH/ BUDGET &amp; FINANCE/ RESEARCH</t>
  </si>
  <si>
    <t>SOH/ DEFENSE/ HAWAII SECTION</t>
  </si>
  <si>
    <t>SOH/ EDUCATION/ INFORMATION SYS UNIT</t>
  </si>
  <si>
    <t>SOH/ HUMAN SERVICES/ HOUSING INFORMATION OFFICE</t>
  </si>
  <si>
    <t>SOH/ JUDICIARY/ ADMINISTRATIVE SERVICES DIV/ 3JC-OCCA-ASD</t>
  </si>
  <si>
    <t>SOH/ LABOR &amp; INDUSTRIAL RELATIONS/ SPEC ACTIVITIES UNIT</t>
  </si>
  <si>
    <t>SOH/ LAND &amp; NATURAL RESOURCES/ LANAI</t>
  </si>
  <si>
    <t>SOH/ PUBLIC SAFETY/ VOLUNTEER UNIT/ OCCC</t>
  </si>
  <si>
    <t>SOH/ TRANSPORTATION/ AIRCRAFT RESCUE &amp;FIREFIGHTING STAFF/ AIR-LF</t>
  </si>
  <si>
    <t>SOH/ UNIVERSITY OF HAWAII/ OFC OF THE CHANCELLOR/ UH/MCC/CHAN</t>
  </si>
  <si>
    <t>SOH/ BUDGET &amp; FINANCE/ RESEARCH SECTION</t>
  </si>
  <si>
    <t>SOH/ DEFENSE/ HEADQUARTERS DETACHMENT, STARC/ HQDET</t>
  </si>
  <si>
    <t>SOH/ EDUCATION/ MEDIA SVC STAFF</t>
  </si>
  <si>
    <t>SOH/ HUMAN SERVICES/ FINANCE BRANCH</t>
  </si>
  <si>
    <t>SOH/ LABOR &amp; INDUSTRIAL RELATIONS/ WORKLOAD CONTROL UNIT</t>
  </si>
  <si>
    <t>SOH/ LAND &amp; NATURAL RESOURCES/ MAUI TRAILS &amp; ACCESS SECTION</t>
  </si>
  <si>
    <t>SOH/ PUBLIC SAFETY/ HEALTH CARE SERVICES SECTION/ OCCC</t>
  </si>
  <si>
    <t>SOH/ TRANSPORTATION/ COMPLIANCE MGMT STAFF/ AIR-LD</t>
  </si>
  <si>
    <t>SOH/ UNIVERSITY OF HAWAII/ ADMINISTRATIVE SERVICES/ UH/MCC/ADMIN</t>
  </si>
  <si>
    <t>SOH/ BUDGET &amp; FINANCE/ RETIREMENT CLAIMS &amp; BENEFITS SEC 1</t>
  </si>
  <si>
    <t>SOH/ DEFENSE/ HEADQUARTERS DETACHMENT/ HITC-HD</t>
  </si>
  <si>
    <t>SOH/ EDUCATION/ LIB PROMOTIONAL SVCS</t>
  </si>
  <si>
    <t>SOH/ HUMAN SERVICES/ MORTGAGE &amp; RENTAL FINANCING SECTION</t>
  </si>
  <si>
    <t>SOH/ JUDICIARY/ COURT SUPPORT &amp; OPERATIONS DIV/ 3JC-OCCA-CSOD</t>
  </si>
  <si>
    <t>SOH/ LABOR &amp; INDUSTRIAL RELATIONS/ TRANSACTIONS UNIT</t>
  </si>
  <si>
    <t>SOH/ LAND &amp; NATURAL RESOURCES/ MAUI NATURAL AREAS RESERVE SEC</t>
  </si>
  <si>
    <t>SOH/ PUBLIC SAFETY/ NURSING SERVICES UNIT/ OCCC</t>
  </si>
  <si>
    <t>SOH/ TRANSPORTATION/ INFORMATION TECHNOLOGY OFFICE/ AIR-I</t>
  </si>
  <si>
    <t>SOH/ UNIVERSITY OF HAWAII/ CONTINUING EDUCATION &amp; TRAINING/ UH/MCC/CE&amp;T</t>
  </si>
  <si>
    <t>SOH/ BUDGET &amp; FINANCE/ RETIREMENT CLAIMS &amp; BENEFITS SEC 2</t>
  </si>
  <si>
    <t>SOH/ DEFENSE/ INFORMATION MANAGEMENT/ 201 CCGP/CCE</t>
  </si>
  <si>
    <t>SOH/ HUMAN SERVICES/ MORTGAGE FINANCING UNIT</t>
  </si>
  <si>
    <t>SOH/ JUDICIARY/ FIELD SECTION</t>
  </si>
  <si>
    <t>SOH/ LABOR &amp; INDUSTRIAL RELATIONS/ MONETARY PROCESSING SUBUNIT/ DLIR-UI</t>
  </si>
  <si>
    <t>SOH/ LAND &amp; NATURAL RESOURCES/ ENDANGERED SPECIES CAPT REAR SEC</t>
  </si>
  <si>
    <t>SOH/ PUBLIC SAFETY/ MEDICAL SERVICES UNIT/ OCCC</t>
  </si>
  <si>
    <t>SOH/ TRANSPORTATION/ CLIENT SERVICES STAFF/ AIR-IC</t>
  </si>
  <si>
    <t>SOH/ UNIVERSITY OF HAWAII/ INSTRUCTION/ UH/MCC/INST</t>
  </si>
  <si>
    <t>SOH/ BUDGET &amp; FINANCE/ RETIREMENT PROGRAM SERVICES</t>
  </si>
  <si>
    <t>SOH/ DEFENSE/ INTELLIGENCE (S-2)/ HIIB-DS</t>
  </si>
  <si>
    <t>SOH/ EDUCATION/ GRAPHIC SVCS</t>
  </si>
  <si>
    <t>SOH/ HUMAN SERVICES/ RENTAL FINANCING UNIT</t>
  </si>
  <si>
    <t>SOH/ JUDICIARY/ FIFTH JUDICIAL CIRCUIT -CHIEF JUDGE/ 5JC</t>
  </si>
  <si>
    <t>SOH/ LABOR &amp; INDUSTRIAL RELATIONS/ ADP &amp; REC CONTR SUBUNIT</t>
  </si>
  <si>
    <t>SOH/ LAND &amp; NATURAL RESOURCES/ OAHU FORESTRY &amp; WILDLIFE RES MGMT</t>
  </si>
  <si>
    <t>SOH/ PUBLIC SAFETY/ MEDICAL RECORDS UNIT/ OCCC</t>
  </si>
  <si>
    <t>SOH/ TRANSPORTATION/ TECHNOLOGY SUPPORT STAFF/ AIR-IT</t>
  </si>
  <si>
    <t>SOH/ UNIVERSITY OF HAWAII/ STUDENT SERVICES/ UH/MCC/STDT</t>
  </si>
  <si>
    <t>SOH/ BUDGET &amp; FINANCE/ SOCIAL PROBLEMS SECTION</t>
  </si>
  <si>
    <t>SOH/ DEFENSE/ KAUAI COUNTY</t>
  </si>
  <si>
    <t>SOH/ EDUCATION/ PRINTING SVCS</t>
  </si>
  <si>
    <t>SOH/ HUMAN SERVICES/ LOAN SERVICING SECTION</t>
  </si>
  <si>
    <t>SOH/ JUDICIARY/ JUDGES &amp; STAFF/ 5JC-J&amp;S</t>
  </si>
  <si>
    <t>SOH/ LABOR &amp; INDUSTRIAL RELATIONS/ EMPLOYER SERVICES SECTION/ DLIR-UI</t>
  </si>
  <si>
    <t>SOH/ PUBLIC SAFETY/ DENTAL SERVICES UNIT/ OCCC</t>
  </si>
  <si>
    <t>SOH/ TRANSPORTATION/ INFRASTRUCTURE SUPPORT STAFF/ AIR-II</t>
  </si>
  <si>
    <t>SOH/ UNIVERSITY OF HAWAII/ UNIV OF HAWAII CENTER, MAUI/ UH/MCC/UHCM</t>
  </si>
  <si>
    <t>SOH/ BUDGET &amp; FINANCE/ SOH/ BUDGET &amp; FINANCE/ B&amp;F</t>
  </si>
  <si>
    <t>SOH/ DEFENSE/ KAUAI SECTION</t>
  </si>
  <si>
    <t>SOH/ EDUCATION/ LIBR FOUND TRUST</t>
  </si>
  <si>
    <t>SOH/ HUMAN SERVICES/ REAL ESTATE SERVICES SECTION</t>
  </si>
  <si>
    <t>SOH/ JUDICIARY/ DEPUTY CHIEF JUDGE/ 5JC-DCJ</t>
  </si>
  <si>
    <t>SOH/ LAND &amp; NATURAL RESOURCES/ OAHU FORESTS MGMT SEC</t>
  </si>
  <si>
    <t>SOH/ PUBLIC SAFETY/ SPECIAL NEEDS SECTION/ OCCC</t>
  </si>
  <si>
    <t>SOH/ TRANSPORTATION/ VISITOR INFORMATION OFFICE/ AIR-V</t>
  </si>
  <si>
    <t>SOH/ UNIVERSITY OF HAWAII/ WINDWARD COMMUNITY COLLEGE/ UH/WCC</t>
  </si>
  <si>
    <t>SOH/ BUDGET &amp; FINANCE/ STAFF SUPPORT SERVICES</t>
  </si>
  <si>
    <t>SOH/ DEFENSE/ LABOR RELATIONS SECTION</t>
  </si>
  <si>
    <t>SOH/ EDUCATION/ ADV CNCL FOR LITCY</t>
  </si>
  <si>
    <t>SOH/ HUMAN SERVICES/ SALES UNIT</t>
  </si>
  <si>
    <t>SOH/ JUDICIARY/ DISTRICT JUDGES/ 5JC-DCJ-DJ</t>
  </si>
  <si>
    <t>SOH/ LABOR &amp; INDUSTRIAL RELATIONS/ AUDIT UNIT I</t>
  </si>
  <si>
    <t>SOH/ TRANSPORTATION/ ADMINISTRATIVE SERVICES/ AIR-VA</t>
  </si>
  <si>
    <t>SOH/ UNIVERSITY OF HAWAII/ OFC OF THE CHANCELLOR/ UH/WCC/CHAN</t>
  </si>
  <si>
    <t>SOH/ BUDGET &amp; FINANCE/ TECHNICAL STAFF</t>
  </si>
  <si>
    <t>SOH/ DEFENSE/ LOGISTICS (S-4)/ HIIB-LG</t>
  </si>
  <si>
    <t>SOH/ EDUCATION/ LITERACY &amp; LLL PROG</t>
  </si>
  <si>
    <t>SOH/ HUMAN SERVICES/ HOME OWNERSHIP &amp; COUNSELING UNIT</t>
  </si>
  <si>
    <t>SOH/ JUDICIARY/ OFC OF THE CHIEF COURT ADMINISTRATR/ 5JC-OCCA</t>
  </si>
  <si>
    <t>SOH/ LABOR &amp; INDUSTRIAL RELATIONS/ AUDIT UNIT II</t>
  </si>
  <si>
    <t>SOH/ TRANSPORTATION/ OFFICE SERVICES/ AIR-VS</t>
  </si>
  <si>
    <t>SOH/ UNIVERSITY OF HAWAII/ ADMINISTRATIVE SERVICES/ UH/WCC/ADMIN</t>
  </si>
  <si>
    <t>SOH/ BUDGET &amp; FINANCE/ TRANSPORTATION SECTION</t>
  </si>
  <si>
    <t>SOH/ DEFENSE/ LOGISTICS DIVISION/ HIPFL</t>
  </si>
  <si>
    <t>SOH/ EDUCATION/ CENTRALIZED PROC CENTR</t>
  </si>
  <si>
    <t>SOH/ HUMAN SERVICES/ LAND NEGOTIATION UNIT</t>
  </si>
  <si>
    <t>SOH/ JUDICIARY/ DEPUTY CHIEF COURT ADMINISTRATOR/ 5JC-OCCA-DCA</t>
  </si>
  <si>
    <t>SOH/ LABOR &amp; INDUSTRIAL RELATIONS/ EMPLOYER ACCOUNTS UNIT</t>
  </si>
  <si>
    <t>SOH/ LAND &amp; NATURAL RESOURCES/ OAHU FIELD OPER SEC</t>
  </si>
  <si>
    <t>SOH/ TRANSPORTATION/ VIS INFO HAWAII STAFF/ AIR-VH</t>
  </si>
  <si>
    <t>SOH/ UNIVERSITY OF HAWAII/ EMPLOYMNT TRAIN CTR &amp; CONT &amp; COM ED/ UH/WCC/ETCCCE</t>
  </si>
  <si>
    <t>SOH/ BUDGET &amp; FINANCE/ TREASURY MANAGEMENT BRANCH</t>
  </si>
  <si>
    <t>SOH/ DEFENSE/ LOGISTICS MANAGEMENT</t>
  </si>
  <si>
    <t>SOH/ EDUCATION/ ADMINISTRATION</t>
  </si>
  <si>
    <t>SOH/ HUMAN SERVICES/ DEVELOPMENT BRANCH</t>
  </si>
  <si>
    <t>SOH/ JUDICIARY/ ADMINISTRATIVE SERVICES DIV/ 5JC-OCCA-ASD</t>
  </si>
  <si>
    <t>SOH/ LABOR &amp; INDUSTRIAL RELATIONS/ EMP REC SUBUNIT</t>
  </si>
  <si>
    <t>SOH/ PUBLIC SAFETY/ RECEPTION, ASSMT DIAGNOSTIC UT/ OCCC</t>
  </si>
  <si>
    <t>SOH/ TRANSPORTATION/ HILO INTL AIRPORT/ AIR-VH</t>
  </si>
  <si>
    <t>SOH/ UNIVERSITY OF HAWAII/ INSTRUCTION/ UH/WCC/INST</t>
  </si>
  <si>
    <t>SOH/ BUDGET &amp; FINANCE/ TRIAL DIVISION I</t>
  </si>
  <si>
    <t>SOH/ DEFENSE/ LOGISTICS OFFICE/ HIARL</t>
  </si>
  <si>
    <t>SOH/ EDUCATION/ ORDER SEC</t>
  </si>
  <si>
    <t>SOH/ HUMAN SERVICES/ DEVELOPMENT SECTION</t>
  </si>
  <si>
    <t>SOH/ JUDICIARY/ CLIENT SERVICES DIV/ 5JC-OCCA-CSD</t>
  </si>
  <si>
    <t>SOH/ LABOR &amp; INDUSTRIAL RELATIONS/ TAX PROC SUBUNIT</t>
  </si>
  <si>
    <t>SOH/ PUBLIC SAFETY/ COMMUNITY BASED SECTION/ OCCC</t>
  </si>
  <si>
    <t>SOH/ TRANSPORTATION/ KONA INTL AIRPORT/ AIR-VH</t>
  </si>
  <si>
    <t>SOH/ UNIVERSITY OF HAWAII/ STUDENT SERVICES/ UH/WCC/STDT</t>
  </si>
  <si>
    <t>SOH/ BUDGET &amp; FINANCE/ TRIAL DIVISION II</t>
  </si>
  <si>
    <t>SOH/ DEFENSE/ LOGISTICS STAFF/ HITC-LG</t>
  </si>
  <si>
    <t>SOH/ EDUCATION/ CATALOG SEC</t>
  </si>
  <si>
    <t>SOH/ HUMAN SERVICES/ DEVELOPMENT UNIT 1</t>
  </si>
  <si>
    <t>SOH/ JUDICIARY/ COURT SUPPORT SERVICES DIV/ 5JC-OCCA-CSSD</t>
  </si>
  <si>
    <t>SOH/ LABOR &amp; INDUSTRIAL RELATIONS/ HAWAII BRANCH</t>
  </si>
  <si>
    <t>SOH/ TRANSPORTATION/ VIS INFO OAHU STAFF/ AIR-VO</t>
  </si>
  <si>
    <t>SOH/ BUDGET &amp; FINANCE/ UNCLAIMED PROPERTY BRANCH</t>
  </si>
  <si>
    <t>SOH/ DEFENSE/ MAINT SECTION</t>
  </si>
  <si>
    <t>SOH/ EDUCATION/ BIBLIOG ACCESS UNIT</t>
  </si>
  <si>
    <t>SOH/ HUMAN SERVICES/ DEVELOPMENT UNIT 2</t>
  </si>
  <si>
    <t>SOH/ JUDICIARY/ OPERATIONAL SUPPORT SERVICES DIV/ 5JC-OCCA-OSSD</t>
  </si>
  <si>
    <t>SOH/ LABOR &amp; INDUSTRIAL RELATIONS/ EMPLOYER SERVICES SEC</t>
  </si>
  <si>
    <t>SOH/ LAND &amp; NATURAL RESOURCES/ OAHU WILDLIFE MGMT SEC</t>
  </si>
  <si>
    <t>SOH/ TRANSPORTATION/ HONOLULU INTL AIRPORT/ AIR-VO</t>
  </si>
  <si>
    <t>SOH/ DEFENSE/ MAINTENANCE/ 154 CGP/MA</t>
  </si>
  <si>
    <t>SOH/ EDUCATION/ CARD PREP UNIT</t>
  </si>
  <si>
    <t>SOH/ HUMAN SERVICES/ DEVELOPMENT UNIT 3</t>
  </si>
  <si>
    <t>SOH/ JUDICIARY/ OFFICE OF ADMIN DIRECTOR</t>
  </si>
  <si>
    <t>SOH/ LABOR &amp; INDUSTRIAL RELATIONS/ HILO CLAIMS SECTION</t>
  </si>
  <si>
    <t>SOH/ LAND &amp; NATURAL RESOURCES/ OAHU TRAILS &amp; ACCESS SEC</t>
  </si>
  <si>
    <t>SOH/ TRANSPORTATION/ VIS INFO MAUI STAFF/ AIR-VM</t>
  </si>
  <si>
    <t>SOH/ DEFENSE/ MAUI COUNTY</t>
  </si>
  <si>
    <t>SOH/ EDUCATION/ PREP &amp; BNDRY SEC</t>
  </si>
  <si>
    <t>SOH/ HUMAN SERVICES/ DEVELOPMENT UNIT 4</t>
  </si>
  <si>
    <t>SOH/ JUDICIARY/ FISCAL SERVICES</t>
  </si>
  <si>
    <t>SOH/ LABOR &amp; INDUSTRIAL RELATIONS/ CLAIMS EXAM UNIT</t>
  </si>
  <si>
    <t>SOH/ LAND &amp; NATURAL RESOURCES/ OAHU NATURAL AREAS RESERVE SEC</t>
  </si>
  <si>
    <t>SOH/ PUBLIC SAFETY/ LAUMAKA UNIT/ OCCC</t>
  </si>
  <si>
    <t>SOH/ TRANSPORTATION/ KAHULUI AIRPORT/ AIR-VM</t>
  </si>
  <si>
    <t>SOH/ DEFENSE/ MAUI SECTION</t>
  </si>
  <si>
    <t>SOH/ EDUCATION/ CENT SELEC SEC</t>
  </si>
  <si>
    <t>SOH/ HEALTH/ DEPT OF HEALTH</t>
  </si>
  <si>
    <t>SOH/ HUMAN SERVICES/ DEVELOPMENT UNIT 5</t>
  </si>
  <si>
    <t>SOH/ JUDICIARY/ SYSTEMS</t>
  </si>
  <si>
    <t>SOH/ LABOR &amp; INDUSTRIAL RELATIONS/ CLAIMS PROC UNIT</t>
  </si>
  <si>
    <t>SOH/ LAND &amp; NATURAL RESOURCES/ KAUAI FORESTRY &amp; WILDLIFE RES MGMT</t>
  </si>
  <si>
    <t>SOH/ PUBLIC SAFETY/ PURCHASE OF SERVICES UNIT/ OCCC</t>
  </si>
  <si>
    <t>SOH/ TRANSPORTATION/ MOLOKAI AIRPORT/ AIR-VM</t>
  </si>
  <si>
    <t>SOH/ DEFENSE/ MEMORIALS COMMISSION</t>
  </si>
  <si>
    <t>SOH/ EDUCATION/ HAWAII STATE LIBRARY</t>
  </si>
  <si>
    <t>SOH/ HUMAN SERVICES/ CONSTRUCTION MANAGEMENT SECTION</t>
  </si>
  <si>
    <t>SOH/ JUDICIARY/ ACCOUNTING</t>
  </si>
  <si>
    <t>SOH/ LABOR &amp; INDUSTRIAL RELATIONS/ KONA CLAIMS SECTION</t>
  </si>
  <si>
    <t>SOH/ PUBLIC SAFETY/ OPERATING SERVICES/ 0CCC</t>
  </si>
  <si>
    <t>SOH/ TRANSPORTATION/ VIS INFO KAUAI STAFF/ AIR-VK</t>
  </si>
  <si>
    <t>SOH/ DEFENSE/ MIL STAFF OFF, OPERATIONS &amp; TRNG/ HIANG/DOT</t>
  </si>
  <si>
    <t>SOH/ HUMAN SERVICES/ CONSTRUCTION MANAGEMENT UNIT 1</t>
  </si>
  <si>
    <t>SOH/ JUDICIARY/ REPROGRAPHICS</t>
  </si>
  <si>
    <t>SOH/ LAND &amp; NATURAL RESOURCES/ KAUAI FORESTS MGMT SEC</t>
  </si>
  <si>
    <t>SOH/ PUBLIC SAFETY/ CLERICAL SUPPORT SERVICES/ OCCC</t>
  </si>
  <si>
    <t>SOH/ TRANSPORTATION/ LIHUE AIPORT/ AIR-VIS</t>
  </si>
  <si>
    <t>SOH/ DEFENSE/ MILITARY PERSONNEL OFFICE/ HIARPO</t>
  </si>
  <si>
    <t>SOH/ EDUCATION/ LIB OPNS SEC</t>
  </si>
  <si>
    <t>SOH/ HUMAN SERVICES/ CONSTRUCTION MANAGEMENT UNIT 2</t>
  </si>
  <si>
    <t>SOH/ JUDICIARY/ PUBLIC INFORMATION</t>
  </si>
  <si>
    <t>SOH/ PUBLIC SAFETY/ COMMISSARY &amp; PROPERTY UNIT/ OCCC</t>
  </si>
  <si>
    <t>SOH/ TRANSPORTATION/ OAHU DISTRICT/ AIR-O</t>
  </si>
  <si>
    <t>SOH/ DEFENSE/ OAHU COUNTY</t>
  </si>
  <si>
    <t>SOH/ EDUCATION/ CIRC UNIT</t>
  </si>
  <si>
    <t>SOH/ HUMAN SERVICES/ TECHNICAL SERVICES SECTION</t>
  </si>
  <si>
    <t>SOH/ JUDICIARY/ RECORDS MANAGEMENT</t>
  </si>
  <si>
    <t>SOH/ LABOR &amp; INDUSTRIAL RELATIONS/ MAUI BRANCH</t>
  </si>
  <si>
    <t>SOH/ PUBLIC SAFETY/ FOOD SERVICE UNIT/ OCCC</t>
  </si>
  <si>
    <t>SOH/ TRANSPORTATION/ OFFICE SERVICES/ AIR-OSU</t>
  </si>
  <si>
    <t>SOH/ DEFENSE/ OAHU SECTION</t>
  </si>
  <si>
    <t>SOH/ EDUCATION/ INTERLIB LOANS UNIT</t>
  </si>
  <si>
    <t>SOH/ HUMAN SERVICES/ ARCHITECTURAL &amp; ENGINEERING UNIT</t>
  </si>
  <si>
    <t>SOH/ JUDICIARY/ OAHU</t>
  </si>
  <si>
    <t>SOH/ LAND &amp; NATURAL RESOURCES/ KAUAI FIELD OPER SEC</t>
  </si>
  <si>
    <t>SOH/ PUBLIC SAFETY/ CONSTRUCTION &amp; MAINTENANCE UNIT/ OCCC</t>
  </si>
  <si>
    <t>SOH/ TRANSPORTATION/ FISCAL STAFF/ AIR-OSU</t>
  </si>
  <si>
    <t>SOH/ DEFENSE/ OFFICE OF THE ADJUTANT GENERAL/ HITAG</t>
  </si>
  <si>
    <t>SOH/ EDUCATION/ ACQUISN RECS UNIT</t>
  </si>
  <si>
    <t>SOH/ HUMAN SERVICES/ INSPECTION UNIT</t>
  </si>
  <si>
    <t>SOH/ LABOR &amp; INDUSTRIAL RELATIONS/ WAILUKU CLAIMS SEC</t>
  </si>
  <si>
    <t>SOH/ PUBLIC SAFETY/ PRINT SHOP UNIT/ OCCC</t>
  </si>
  <si>
    <t>SOH/ TRANSPORTATION/ PERSONNEL STAFF/ AIR-OSU</t>
  </si>
  <si>
    <t>SOH/ DEFENSE/ OFFICE OF VETERANS SERVICES/ HIOVS</t>
  </si>
  <si>
    <t>SOH/ EDUCATION/ MAINT UNIT</t>
  </si>
  <si>
    <t>SOH/ HUMAN SERVICES/ PROPERTY MGMT &amp; MAINTENANCE BRANCH</t>
  </si>
  <si>
    <t>SOH/ LAND &amp; NATURAL RESOURCES/ EQUIP/STRCT BASEYD MNT</t>
  </si>
  <si>
    <t>SOH/ PUBLIC SAFETY/ SECURITY SECTION/ OCCC</t>
  </si>
  <si>
    <t>SOH/ TRANSPORTATION/ GENERAL CLERICAL STAFF/ AIR-OSU</t>
  </si>
  <si>
    <t>SOH/ DEFENSE/ OPERATIONS/ 154 CGP/DO</t>
  </si>
  <si>
    <t>SOH/ EDUCATION/ CEN REF &amp; INFO UNIT</t>
  </si>
  <si>
    <t>SOH/ HUMAN SERVICES/ APPLICATION &amp; SUBSIDY PROGRAMS SEC</t>
  </si>
  <si>
    <t>SOH/ TRANSPORTATION/ AIRPORT ADMINISTRATIVE SERVICES/ AIR-OAM</t>
  </si>
  <si>
    <t>SOH/ DEFENSE/ PERSONNEL OFFICE (S-1)/ HIIB-PA</t>
  </si>
  <si>
    <t>SOH/ EDUCATION/ TELEPHONE REF UNIT</t>
  </si>
  <si>
    <t>SOH/ HUMAN SERVICES/ APPLICATION SERVICES UNIT</t>
  </si>
  <si>
    <t>SOH/ LABOR &amp; INDUSTRIAL RELATIONS/ KAUNAKAKAI CLAIMS</t>
  </si>
  <si>
    <t>SOH/ LAND &amp; NATURAL RESOURCES/ KAUAI WILDLIFE MGMT SEC</t>
  </si>
  <si>
    <t>SOH/ PUBLIC SAFETY/ OPERATIONS UNIT/ OCCC</t>
  </si>
  <si>
    <t>SOH/ TRANSPORTATION/ AIRPORT MANAGEMENT SERVICES/ AIR-OAS</t>
  </si>
  <si>
    <t>SOH/ DEFENSE/ PERSONNEL OFFICER (S-1)/ HITC-PA</t>
  </si>
  <si>
    <t>SOH/ EDUCATION/ FED DOCUMENTS SEC</t>
  </si>
  <si>
    <t>SOH/ HUMAN SERVICES/ RENT SUBSIDY UNIT</t>
  </si>
  <si>
    <t>SOH/ LABOR &amp; INDUSTRIAL RELATIONS/ KAUAI BRANCH</t>
  </si>
  <si>
    <t>SOH/ LAND &amp; NATURAL RESOURCES/ KAUAI TRAILS &amp; ACCESS SEC</t>
  </si>
  <si>
    <t>SOH/ PUBLIC SAFETY/ WOMENS COMMUNITY CORRECTIONAL CTR/ WCCC</t>
  </si>
  <si>
    <t>SOH/ TRANSPORTATION/ HONOLULU INTL AIRPORT/ AIR-O</t>
  </si>
  <si>
    <t>SOH/ DEFENSE/ PLANS &amp; OPERATIONS BRANCH/ HICDCM</t>
  </si>
  <si>
    <t>SOH/ EDUCATION/ CHILDRENS SEC</t>
  </si>
  <si>
    <t>SOH/ HUMAN SERVICES/ RELOCATION UNIT</t>
  </si>
  <si>
    <t>SOH/ LAND &amp; NATURAL RESOURCES/ KAUAI NATURAL AREAS RESERVE SEC</t>
  </si>
  <si>
    <t>SOH/ PUBLIC SAFETY/ OFFICE SERVICES STAFF/ WCCC</t>
  </si>
  <si>
    <t>SOH/ TRANSPORTATION/ AIRSIDE OPERATIONS SECTION/ AIR-OO</t>
  </si>
  <si>
    <t>SOH/ DEFENSE/ PLANS &amp; TRAINING (S-3)/ HIIB-PT</t>
  </si>
  <si>
    <t>SOH/ EDUCATION/ SERIALS SECTION</t>
  </si>
  <si>
    <t>SOH/ HUMAN SERVICES/ CLERICAL SERVICES UNIT</t>
  </si>
  <si>
    <t>SOH/ LABOR &amp; INDUSTRIAL RELATIONS/ KAUAI CLAIMS SECTION</t>
  </si>
  <si>
    <t>SOH/ LAND &amp; NATURAL RESOURCES/ DIVISION OF LAND MANAGEMENT</t>
  </si>
  <si>
    <t>SOH/ PUBLIC SAFETY/ HEALTH CARE SERVICES OFFICE/ WCCC</t>
  </si>
  <si>
    <t>SOH/ TRANSPORTATION/ LANDSIDE OPERATIONS SECTION/ AIR-OL</t>
  </si>
  <si>
    <t>SOH/ DEFENSE/ PLANS, OPERATIONS &amp; TRAINING/ HIARPOT</t>
  </si>
  <si>
    <t>SOH/ EDUCATION/ SERIALS PROC UNIT</t>
  </si>
  <si>
    <t>SOH/ HUMAN SERVICES/ MANAGEMENT SECTION</t>
  </si>
  <si>
    <t>SOH/ LAND &amp; NATURAL RESOURCES/ LD RES OFC/ ELB</t>
  </si>
  <si>
    <t>SOH/ PUBLIC SAFETY/ OFFENDER SERVICES SECTION/ WCCC</t>
  </si>
  <si>
    <t>SOH/ TRANSPORTATION/ MAINTENANCE SECTION/ AIR-OM</t>
  </si>
  <si>
    <t>SOH/ DEFENSE/ PUBLIC AFFAIRS OFFICE/ HIPAO</t>
  </si>
  <si>
    <t>SOH/ EDUCATION/ YOUNG ADULT SEC</t>
  </si>
  <si>
    <t>SOH/ HUMAN SERVICES/ MANAGEMENT UNIT 1</t>
  </si>
  <si>
    <t>SOH/ LAND &amp; NATURAL RESOURCES/ INV/SHORE CERT</t>
  </si>
  <si>
    <t>SOH/ PUBLIC SAFETY/ EDUCATION SERVICES/ WCCC</t>
  </si>
  <si>
    <t>SOH/ TRANSPORTATION/ KALAEOLA AIRPORT/ AIR-O</t>
  </si>
  <si>
    <t>SOH/ DEFENSE/ PUBLIC AFFAIRS OFFICER/ HIANG/PA</t>
  </si>
  <si>
    <t>SOH/ EDUCATION/ SOC SCI &amp; PHILOS SEC</t>
  </si>
  <si>
    <t>SOH/ HUMAN SERVICES/ MANAGEMENT UNIT 2</t>
  </si>
  <si>
    <t>SOH/ LABOR &amp; INDUSTRIAL RELATIONS/ WORKFORCE DEVELOPMENT DIV/ DLIR-WD</t>
  </si>
  <si>
    <t>SOH/ LAND &amp; NATURAL RESOURCES/ APPRAISAL</t>
  </si>
  <si>
    <t>SOH/ PUBLIC SAFETY/ OPERATING SERVICES SECTION/ WCCC</t>
  </si>
  <si>
    <t>SOH/ TRANSPORTATION/ AIRCRAFT RESCUE &amp; FIREFIGHTING UNIT/ AIR-OCF</t>
  </si>
  <si>
    <t>SOH/ DEFENSE/ PUBLIC INFORMATION SECTION</t>
  </si>
  <si>
    <t>SOH/ EDUCATION/ BUS SCI &amp; TECH SEC</t>
  </si>
  <si>
    <t>SOH/ HUMAN SERVICES/ MANAGEMENT UNIT 3</t>
  </si>
  <si>
    <t>SOH/ LABOR &amp; INDUSTRIAL RELATIONS/ PROG DEV, COORD &amp; EVAL SVCS OFC</t>
  </si>
  <si>
    <t>SOH/ LAND &amp; NATURAL RESOURCES/ ABST/DOCUMENT</t>
  </si>
  <si>
    <t>SOH/ PUBLIC SAFETY/ FOOD SERVICES UNIT/ WCCC</t>
  </si>
  <si>
    <t>SOH/ TRANSPORTATION/ AIR TRAFFIC CONTROL/ AIR-O</t>
  </si>
  <si>
    <t>SOH/ DEFENSE/ PURCHASING &amp; CONTRACTING DIVISION/ HIPFP</t>
  </si>
  <si>
    <t>SOH/ EDUCATION/ HAW &amp; PACIFIC SEC</t>
  </si>
  <si>
    <t>SOH/ HUMAN SERVICES/ MANAGEMENT UNIT 4</t>
  </si>
  <si>
    <t>SOH/ LAND &amp; NATURAL RESOURCES/ AGR RESOURCE</t>
  </si>
  <si>
    <t>SOH/ PUBLIC SAFETY/ SECURITY UNIT/ WCCC</t>
  </si>
  <si>
    <t>SOH/ DEFENSE/ RECRUITING &amp; RETENTION/EO OFFICE/ HIIB-EO</t>
  </si>
  <si>
    <t>SOH/ EDUCATION/ INDEXING UNIT</t>
  </si>
  <si>
    <t>SOH/ HUMAN SERVICES/ MANAGEMENT UNIT 5</t>
  </si>
  <si>
    <t>SOH/ LABOR &amp; INDUSTRIAL RELATIONS/ CLERICAL SERVICES/ DLIR-WD</t>
  </si>
  <si>
    <t>SOH/ LAND &amp; NATURAL RESOURCES/ LD ACQU/DISP BR/ ELC</t>
  </si>
  <si>
    <t>SOH/ PUBLIC SAFETY/ LAUNDRY UNIT/ WCCC</t>
  </si>
  <si>
    <t>SOH/ TRANSPORTATION/ DILLINGHAM FIELD/ AIR-O</t>
  </si>
  <si>
    <t>SOH/ DEFENSE/ RESOURCE MANAGEMENT/ 154 CGP/RM</t>
  </si>
  <si>
    <t>SOH/ EDUCATION/ HAW DOCUMENTS UNIT</t>
  </si>
  <si>
    <t>SOH/ HUMAN SERVICES/ MANAGEMENT UNIT 6</t>
  </si>
  <si>
    <t>SOH/ LABOR &amp; INDUSTRIAL RELATIONS/ TRAINING &amp; DEV STAFF/ DLIR-WD</t>
  </si>
  <si>
    <t>SOH/ LAND &amp; NATURAL RESOURCES/ LD ACQUIS SEC</t>
  </si>
  <si>
    <t>SOH/ PUBLIC SAFETY/ MAINTENANCE UNIT/ WCCC</t>
  </si>
  <si>
    <t>SOH/ TRANSPORTATION/ HAWAII DISTRICT/ AIR-H</t>
  </si>
  <si>
    <t>SOH/ DEFENSE/ RESOURCE MGT DIVISION</t>
  </si>
  <si>
    <t>SOH/ EDUCATION/ ART, MUSIC &amp; REC &amp; AV SEC</t>
  </si>
  <si>
    <t>SOH/ HUMAN SERVICES/ MANAGEMENT UNIT 7</t>
  </si>
  <si>
    <t>SOH/ LABOR &amp; INDUSTRIAL RELATIONS/ EMPLOYMENT &amp; EMPLOYER RELA STAFF/ DLIR-WD</t>
  </si>
  <si>
    <t>SOH/ LAND &amp; NATURAL RESOURCES/ MAUI/KAUAI LD DISP SEC</t>
  </si>
  <si>
    <t>SOH/ PUBLIC SAFETY/ GROUNDS UNIT/ WCCC</t>
  </si>
  <si>
    <t>SOH/ TRANSPORTATION/ OFFICE SERVICES/ AIR-H</t>
  </si>
  <si>
    <t>SOH/ DEFENSE/ SECRETARIAL SERVICES</t>
  </si>
  <si>
    <t>SOH/ EDUCATION/ AV SVCS UNIT</t>
  </si>
  <si>
    <t>SOH/ HUMAN SERVICES/ MANAGEMENT UNIT 8</t>
  </si>
  <si>
    <t>SOH/ LABOR &amp; INDUSTRIAL RELATIONS/ EMPLOYMENT SEC/ DLIR-WD</t>
  </si>
  <si>
    <t>SOH/ LAND &amp; NATURAL RESOURCES/ OAHU/HI LD DISP SEC</t>
  </si>
  <si>
    <t>SOH/ PUBLIC SAFETY/ HAWAII COMMUNITY CORRECTIONAL CTR/ HCCC</t>
  </si>
  <si>
    <t>SOH/ TRANSPORTATION/ SECURITY SERVICES/ AIR-HS</t>
  </si>
  <si>
    <t>SOH/ DEFENSE/ SECURITY &amp; TRAINING (S-2/S-3)/ HITC-ST</t>
  </si>
  <si>
    <t>SOH/ EDUCATION/ LANG, LIT &amp; HIST SEC</t>
  </si>
  <si>
    <t>SOH/ HUMAN SERVICES/ MANAGEMENT UNIT 9</t>
  </si>
  <si>
    <t>SOH/ LABOR &amp; INDUSTRIAL RELATIONS/ EMPLOYMENT &amp; TRAINING FUND SEC/ DLIR-WD</t>
  </si>
  <si>
    <t>SOH/ LAND &amp; NATURAL RESOURCES/ OAHU DIST LD MGMT BR/ ELD</t>
  </si>
  <si>
    <t>SOH/ PUBLIC SAFETY/ OFFICE SERVICES/ HCCC</t>
  </si>
  <si>
    <t>SOH/ TRANSPORTATION/ ENGINEERING SERVICES/ AIR-HE</t>
  </si>
  <si>
    <t>SOH/ DEFENSE/ SENIOR ENLISTED ADVISOR/ HIANG/CMS</t>
  </si>
  <si>
    <t>SOH/ EDUCATION/ LIB FOR BLND&amp;PHYS HDCP</t>
  </si>
  <si>
    <t>SOH/ HUMAN SERVICES/ MAINTENANCE SERVICES SECTION</t>
  </si>
  <si>
    <t>SOH/ LAND &amp; NATURAL RESOURCES/ HI DIST LD MGMT BR/ ELH</t>
  </si>
  <si>
    <t>SOH/ PUBLIC SAFETY/ HEALTH CARE SERVICES SECTION/ HCCC</t>
  </si>
  <si>
    <t>SOH/ TRANSPORTATION/ KONA INTL AIRPORT/ AIR-H</t>
  </si>
  <si>
    <t>SOH/ DEFENSE/ SENIOR RECRUITER/ HIANG/DPR</t>
  </si>
  <si>
    <t>SOH/ HUMAN SERVICES/ CENTRAL MAINTENANCE UNIT</t>
  </si>
  <si>
    <t>SOH/ LABOR &amp; INDUSTRIAL RELATIONS/ HONOLULU OFFICE SECTION</t>
  </si>
  <si>
    <t>SOH/ LAND &amp; NATURAL RESOURCES/ MAUI DIST LD MGMT BR/ ELM</t>
  </si>
  <si>
    <t>SOH/ PUBLIC SAFETY/ OFFENDER SERVICES SECTION/ HCCC</t>
  </si>
  <si>
    <t>SOH/ DEFENSE/ SOCIAL ACTIONS STAFF OFFICER/ HIANG/SL</t>
  </si>
  <si>
    <t>SOH/ EDUCATION/ TRANSCR SVCS SEC</t>
  </si>
  <si>
    <t>SOH/ HUMAN SERVICES/ SITE MAINTENANCE UNIT</t>
  </si>
  <si>
    <t>SOH/ LAND &amp; NATURAL RESOURCES/ KAUAI DIST LD MGMT BR/ ELO</t>
  </si>
  <si>
    <t>SOH/ PUBLIC SAFETY/ OPERATING SERVICES SECTION/ HCCC</t>
  </si>
  <si>
    <t>SOH/ TRANSPORTATION/ AIRCRAFT RESCUE &amp; FIREFIGHTING SECT/ AIR-HF</t>
  </si>
  <si>
    <t>SOH/ DEFENSE/ SOH/ DEFENSE/ HIDOD</t>
  </si>
  <si>
    <t>SOH/ EDUCATION/ PUB SVCS SEC</t>
  </si>
  <si>
    <t>SOH/ HUMAN SERVICES/ DISTRICT A</t>
  </si>
  <si>
    <t>SOH/ LABOR &amp; INDUSTRIAL RELATIONS/ EMPL &amp; EMPLOYER RELA UNIT I/ DLIR-WD</t>
  </si>
  <si>
    <t>SOH/ LAND &amp; NATURAL RESOURCES/ STATE PARKS DIVISION/ FSP</t>
  </si>
  <si>
    <t>SOH/ PUBLIC SAFETY/ FOOD SERVICES UNIT/ HCCC</t>
  </si>
  <si>
    <t>SOH/ TRANSPORTATION/ AIRPORT OPERATIONS CONTROL/ AIR-H</t>
  </si>
  <si>
    <t>SOH/ DEFENSE/ SPECIAL PLANNING STAFF</t>
  </si>
  <si>
    <t>SOH/ EDUCATION/ EAST OAHU PUB LIB DIST</t>
  </si>
  <si>
    <t>SOH/ HUMAN SERVICES/ DISTRICT B</t>
  </si>
  <si>
    <t>SOH/ LABOR &amp; INDUSTRIAL RELATIONS/ EMPL &amp; EMPLOYER RELA UNIT II/ DLIR-WD</t>
  </si>
  <si>
    <t>SOH/ LAND &amp; NATURAL RESOURCES/ STAFF &amp; SUPPTV SERV/ FSS</t>
  </si>
  <si>
    <t>SOH/ PUBLIC SAFETY/ SECURITY UNIT/ HCCC</t>
  </si>
  <si>
    <t>SOH/ TRANSPORTATION/ MAINTENANCE SECTION/ AIR-HM</t>
  </si>
  <si>
    <t>SOH/ DEFENSE/ SPECIAL STAFF - INSPECTOR GENERAL/ HIIG</t>
  </si>
  <si>
    <t>SOH/ HUMAN SERVICES/ DISTRICT C</t>
  </si>
  <si>
    <t>SOH/ LABOR &amp; INDUSTRIAL RELATIONS/ TRAINING &amp; DEV UNIT I/ DLIR-WD</t>
  </si>
  <si>
    <t>SOH/ LAND &amp; NATURAL RESOURCES/ ARCHAEOLOGICAL UNIT/ FAU</t>
  </si>
  <si>
    <t>SOH/ PUBLIC SAFETY/ MAINTENANCE UNIT/ HCCC</t>
  </si>
  <si>
    <t>SOH/ TRANSPORTATION/ HILO INTL AIRPORT/ AIR-HL</t>
  </si>
  <si>
    <t>SOH/ DEFENSE/ STAFF JUDGE ADVOCATE OFFICE/ HIJAG</t>
  </si>
  <si>
    <t>SOH/ EDUCATION/ KAHUKU PUB/SCH</t>
  </si>
  <si>
    <t>SOH/ HUMAN SERVICES/ CONTRACTS ADMIN SECTION</t>
  </si>
  <si>
    <t>SOH/ LABOR &amp; INDUSTRIAL RELATIONS/ TRAINING &amp; DEV UNIT II/ DLIR-WD</t>
  </si>
  <si>
    <t>SOH/ LAND &amp; NATURAL RESOURCES/ PROJECT CONTROL SEC/ FPC</t>
  </si>
  <si>
    <t>SOH/ PUBLIC SAFETY/ KAUAI COMMUNITY CORRECTIONAL CTR/ KCCC</t>
  </si>
  <si>
    <t>SOH/ TRANSPORTATION/ AIRCRAFT RESCUE &amp; FIREFIGHTING SECT/ AIR-HL</t>
  </si>
  <si>
    <t>SOH/ DEFENSE/ STAFF JUDGE ADVOCATE/ HIANG/JA</t>
  </si>
  <si>
    <t>SOH/ EDUCATION/ CIRC SVCS</t>
  </si>
  <si>
    <t>SOH/ HUMAN SERVICES/ PRIVATE CONTRACTS UNIT</t>
  </si>
  <si>
    <t>SOH/ LABOR &amp; INDUSTRIAL RELATIONS/ TRAINING &amp; DEV UNIT III/ DLIR-WD</t>
  </si>
  <si>
    <t>SOH/ LAND &amp; NATURAL RESOURCES/ HERITAGE CONS &amp; REC SERV/ FHC</t>
  </si>
  <si>
    <t>SOH/ PUBLIC SAFETY/ OFFICE SERVICES STAFF/ KCCC</t>
  </si>
  <si>
    <t>SOH/ TRANSPORTATION/ AIRPORT OPERATIONS CONTROL/ AIR-HL</t>
  </si>
  <si>
    <t>SOH/ DEFENSE/ STAFF JUDGE ADVOCATE/ HIARJA</t>
  </si>
  <si>
    <t>SOH/ EDUCATION/ AINA HAINA</t>
  </si>
  <si>
    <t>SOH/ HUMAN SERVICES/ PROJECT-BASED SUBSIDY UNIT</t>
  </si>
  <si>
    <t>SOH/ LABOR &amp; INDUSTRIAL RELATIONS/ VETERAN SERVICES/ DLIR-WD</t>
  </si>
  <si>
    <t>SOH/ LAND &amp; NATURAL RESOURCES/ PARK PLANNING BR/ FPB</t>
  </si>
  <si>
    <t>SOH/ PUBLIC SAFETY/ HEALTH CARE SERVICES SECTION/ KCCC</t>
  </si>
  <si>
    <t>SOH/ TRANSPORTATION/ GENERAL MAINTENANCE SECTION/ AIR-HL</t>
  </si>
  <si>
    <t>SOH/ DEFENSE/ STAFF JUDGE ADVOCATE/ HIIB-JA</t>
  </si>
  <si>
    <t>SOH/ HUMAN SERVICES/ HOUSING PROGRAMS BRANCH</t>
  </si>
  <si>
    <t>SOH/ LABOR &amp; INDUSTRIAL RELATIONS/ WAIPAHU OFFICE SECTION</t>
  </si>
  <si>
    <t>SOH/ LAND &amp; NATURAL RESOURCES/ PARKS DEVELOPMENT BR/ FDB</t>
  </si>
  <si>
    <t>SOH/ PUBLIC SAFETY/ OFFENDER SERVICES SECTION/ KCCC</t>
  </si>
  <si>
    <t>SOH/ TRANSPORTATION/ WAIMEA-KOHALA AIRPORT/ AIR-H</t>
  </si>
  <si>
    <t>SOH/ DEFENSE/ STATE AIR SURGEON/ HIANG/SG</t>
  </si>
  <si>
    <t>SOH/ EDUCATION/ HAWAII KAI</t>
  </si>
  <si>
    <t>SOH/ HUMAN SERVICES/ RESIDENT SERVICE SECTION</t>
  </si>
  <si>
    <t>SOH/ LABOR &amp; INDUSTRIAL RELATIONS/ CLERICAL SVCS/ DLIR-WD</t>
  </si>
  <si>
    <t>SOH/ LAND &amp; NATURAL RESOURCES/ RESOURCES MGMT BR/ FRB</t>
  </si>
  <si>
    <t>SOH/ PUBLIC SAFETY/ OPERATING SERVICES SECTION/ KCCC</t>
  </si>
  <si>
    <t>SOH/ TRANSPORTATION/ GENERAL MAINTENANCE SECTION/ AIR-H</t>
  </si>
  <si>
    <t>SOH/ DEFENSE/ STATE AVIATION OFFICE/ HIARAV</t>
  </si>
  <si>
    <t>SOH/ HUMAN SERVICES/ HOMELESS PROGRAMS SECTION</t>
  </si>
  <si>
    <t>SOH/ LABOR &amp; INDUSTRIAL RELATIONS/ EMPL &amp; EMPLOYER RELA UNIT/ DLIR-WD</t>
  </si>
  <si>
    <t>SOH/ LAND &amp; NATURAL RESOURCES/ HAWAII PARKS SEC/ FHP</t>
  </si>
  <si>
    <t>SOH/ PUBLIC SAFETY/ FOOD SERVICES UNIT/ KCCC</t>
  </si>
  <si>
    <t>SOH/ TRANSPORTATION/ AIRCRAFT RESCUE &amp; FIREFIGHTING/ AIR-H</t>
  </si>
  <si>
    <t>SOH/ DEFENSE/ STATE CEMETERY BRANCH</t>
  </si>
  <si>
    <t>SOH/ EDUCATION/ KAILUA</t>
  </si>
  <si>
    <t>SOH/ HUMAN SERVICES/ SOCIAL SERVICES DIVISION/ DHS-SSD</t>
  </si>
  <si>
    <t>SOH/ LABOR &amp; INDUSTRIAL RELATIONS/ TRAINING &amp; DEV UNIT/ DLIR-WD</t>
  </si>
  <si>
    <t>SOH/ LAND &amp; NATURAL RESOURCES/ WAILOA CENTER UNIT/ FWC</t>
  </si>
  <si>
    <t>SOH/ PUBLIC SAFETY/ SECURITY UNIT/ KCCC</t>
  </si>
  <si>
    <t>SOH/ TRANSPORTATION/ UPOLU AIRPORT/ AIR-H</t>
  </si>
  <si>
    <t>SOH/ DEFENSE/ STATE CIVIL DEFENSE DIVISION/ HICD</t>
  </si>
  <si>
    <t>SOH/ HUMAN SERVICES/ SUPPORT SERVICES OFFICE/ DHS-SSD-SSO</t>
  </si>
  <si>
    <t>SOH/ LAND &amp; NATURAL RESOURCES/ LAPAKAHI UNIT/ FLU</t>
  </si>
  <si>
    <t>SOH/ PUBLIC SAFETY/ MAINTENANCE UNIT/ KCCC</t>
  </si>
  <si>
    <t>SOH/ TRANSPORTATION/ MAUI DISTRICT/ AIR-M</t>
  </si>
  <si>
    <t>SOH/ DEFENSE/ STATE FAMILY PROGRAM OFFICE/ HISFPO</t>
  </si>
  <si>
    <t>SOH/ EDUCATION/ KAIMUKI</t>
  </si>
  <si>
    <t>SOH/ HUMAN SERVICES/ FEDERAL REVENUE &amp; PROGRAM SUPPORT/ DHS-SSD-FR&amp;PS</t>
  </si>
  <si>
    <t>SOH/ LABOR &amp; INDUSTRIAL RELATIONS/ KANEOHE OFFICE SECTION/ DLIR-WD</t>
  </si>
  <si>
    <t>SOH/ LAND &amp; NATURAL RESOURCES/ KAUAI PARKS SEC/ FKP</t>
  </si>
  <si>
    <t>SOH/ PUBLIC SAFETY/ MAUI COMMUNITY CORRECTIONAL CENTER/ MCCC</t>
  </si>
  <si>
    <t>SOH/ TRANSPORTATION/ OFFICE SERVICES/ AIR-M</t>
  </si>
  <si>
    <t>SOH/ DEFENSE/ STATE FISCAL SECTION/ HIADMF</t>
  </si>
  <si>
    <t>SOH/ HUMAN SERVICES/ MANAGEMENT INFO &amp; COMPLIANCE/ DHS-SSD-SSO</t>
  </si>
  <si>
    <t>SOH/ LAND &amp; NATURAL RESOURCES/ MAUI PARKS SEC/ FMP</t>
  </si>
  <si>
    <t>SOH/ PUBLIC SAFETY/ OFFICE SERVICES STAFF/ MCCC</t>
  </si>
  <si>
    <t>SOH/ TRANSPORTATION/ HANA AIRPORT/ AIR-M</t>
  </si>
  <si>
    <t>SOH/ DEFENSE/ STATE PERSONNEL SECTION/ HIADMP</t>
  </si>
  <si>
    <t>SOH/ EDUCATION/ CHILDRENS SVCS</t>
  </si>
  <si>
    <t>SOH/ HUMAN SERVICES/ PURCHASE OF SERVICES &amp; GRANTS MGMT/ DHS-SSD-POS&amp;G</t>
  </si>
  <si>
    <t>SOH/ LAND &amp; NATURAL RESOURCES/ OAHU PARKS SEC/ FOP</t>
  </si>
  <si>
    <t>SOH/ PUBLIC SAFETY/ HEALTH CARE SERVICES SECTION/ MCCC</t>
  </si>
  <si>
    <t>SOH/ TRANSPORTATION/ KALAUPAPA AIRPORT/ AIR-M</t>
  </si>
  <si>
    <t>SOH/ DEFENSE/ STATE SAFETY OFFICE/ HIARS</t>
  </si>
  <si>
    <t>SOH/ EDUCATION/ KALIHI-PALAMA</t>
  </si>
  <si>
    <t>SOH/ HUMAN SERVICES/ MANAGEMENT INFO &amp; COMPLIANCE/ DHS-SSD-MI&amp;C</t>
  </si>
  <si>
    <t>SOH/ LAND &amp; NATURAL RESOURCES/ ROYAL MAUSOLEUM SM/ FRM</t>
  </si>
  <si>
    <t>SOH/ PUBLIC SAFETY/ OFFENDER SERVICES SECTION/ MCCC</t>
  </si>
  <si>
    <t>SOH/ TRANSPORTATION/ KAHULUI AIRPORT/ AIR-M</t>
  </si>
  <si>
    <t>SOH/ DEFENSE/ STATE SURFACE MAINT OFFICE/ HIARM</t>
  </si>
  <si>
    <t>SOH/ HUMAN SERVICES/ SYSTEMS OPERATION UNIT/ DHS-SSD-SO</t>
  </si>
  <si>
    <t>SOH/ LAND &amp; NATURAL RESOURCES/ KAHANA VALLEY SP/ FKV</t>
  </si>
  <si>
    <t>SOH/ PUBLIC SAFETY/ OPERATING SERVICES SECTION/ MCCC</t>
  </si>
  <si>
    <t>SOH/ TRANSPORTATION/ AIRCRAFT RESCUE &amp; FIREFIGHTING SECT/ AIR-MF</t>
  </si>
  <si>
    <t>SOH/ DEFENSE/ SUPPORT PERSONNEL MGT OFFICE/ HISPMO</t>
  </si>
  <si>
    <t>SOH/ EDUCATION/ KANEOHE</t>
  </si>
  <si>
    <t>SOH/ HUMAN SERVICES/ MEDICAID WAIVER STAFF/ DHS-SSD-MWS</t>
  </si>
  <si>
    <t>SOH/ LABOR &amp; INDUSTRIAL RELATIONS/ HILO OFFICE SECTION/ DLIR-WD</t>
  </si>
  <si>
    <t>SOH/ LAND &amp; NATURAL RESOURCES/ WATER RESOURCE MANAGEMENT DIVISION/ DWRM</t>
  </si>
  <si>
    <t>SOH/ PUBLIC SAFETY/ FOOD SERVICES UNIT/ MCCC</t>
  </si>
  <si>
    <t>SOH/ TRANSPORTATION/ GENERAL CONSTRUCTION &amp; MAINT SECT/ AIR-MM</t>
  </si>
  <si>
    <t>SOH/ DEFENSE/ SUPPORT/ 154 CGP/DCS</t>
  </si>
  <si>
    <t>SOH/ HUMAN SERVICES/ CONTRACTS/MONITORING UNIT/ DHS-SSD-CMU</t>
  </si>
  <si>
    <t>SOH/ LAND &amp; NATURAL RESOURCES/ COMM ON WATER RESOURCE MANAGEMENT</t>
  </si>
  <si>
    <t>SOH/ PUBLIC SAFETY/ SECURITY UNIT/ MCCC</t>
  </si>
  <si>
    <t>SOH/ TRANSPORTATION/ OPERATIONS SECTION/ AIR-MO</t>
  </si>
  <si>
    <t>SOH/ DEFENSE/ SURGEON/ HIARHS</t>
  </si>
  <si>
    <t>SOH/ EDUCATION/ BOOKMOBILE SVCS</t>
  </si>
  <si>
    <t>SOH/ HUMAN SERVICES/ FISCAL &amp; INFORMATION UNIT/ DHS-SSD-F&amp;I</t>
  </si>
  <si>
    <t>SOH/ LAND &amp; NATURAL RESOURCES/ PLANNING BRANCH</t>
  </si>
  <si>
    <t>SOH/ PUBLIC SAFETY/ MAINTENANCE UNIT/ MCCC</t>
  </si>
  <si>
    <t>SOH/ TRANSPORTATION/ KAPALUA AIRPORT/ AIR-M</t>
  </si>
  <si>
    <t>SOH/ DEFENSE/ SURGEON/ HIIB-MD</t>
  </si>
  <si>
    <t>SOH/ EDUCATION/ LILIHA</t>
  </si>
  <si>
    <t>SOH/ HUMAN SERVICES/ PLANNING STAFF/ DHS-SSD-PLAN</t>
  </si>
  <si>
    <t>SOH/ LABOR &amp; INDUSTRIAL RELATIONS/ VETERAN SERVICES</t>
  </si>
  <si>
    <t>SOH/ LAND &amp; NATURAL RESOURCES/ SURVEY BRANCH</t>
  </si>
  <si>
    <t>SOH/ PUBLIC SAFETY/ CORRECTIONAL FACILITY DIVISION/ MCCC</t>
  </si>
  <si>
    <t>SOH/ TRANSPORTATION/ AIRCRAFT RESCUE &amp; FIREFIGHTING/ AIR-M</t>
  </si>
  <si>
    <t>SOH/ DEFENSE/ TECHNICIAN PERSONNEL MGT BRANCH/ HISPMO-M</t>
  </si>
  <si>
    <t>SOH/ HUMAN SERVICES/ STAFF DEVELOPMENT STAFF/ DHS-SSD-SDS</t>
  </si>
  <si>
    <t>SOH/ LAND &amp; NATURAL RESOURCES/ WATER RESOURCES INVESTIGATION SECT</t>
  </si>
  <si>
    <t>SOH/ PUBLIC SAFETY/ HALAWA CORRECTIONAL FACILITY/ HCF</t>
  </si>
  <si>
    <t>SOH/ TRANSPORTATION/ AIR TRAFFIC CONTROL/ AIR-M</t>
  </si>
  <si>
    <t>SOH/ DEFENSE/ TELECOMMUNICATIONS BRANCH/ HICDCM</t>
  </si>
  <si>
    <t>SOH/ EDUCATION/ MCCULLY-MOILIILI</t>
  </si>
  <si>
    <t>SOH/ HUMAN SERVICES/ ADULT &amp; COMMUNITY CARE SERVICES BR/ DHS-SSD-ACCS</t>
  </si>
  <si>
    <t>SOH/ LABOR &amp; INDUSTRIAL RELATIONS/ KONA OFFICE SECTION/ DLIR-WD</t>
  </si>
  <si>
    <t>SOH/ LAND &amp; NATURAL RESOURCES/ WATER RESOURCES ASSESSMENT SECTION</t>
  </si>
  <si>
    <t>SOH/ PUBLIC SAFETY/ OFFICE SERVICES STAFF/ HCF</t>
  </si>
  <si>
    <t>SOH/ TRANSPORTATION/ GENERAL MAINTENANCE SECTION/ AIR-M</t>
  </si>
  <si>
    <t>SOH/ DEFENSE/ TRADES UNIT</t>
  </si>
  <si>
    <t>SOH/ HUMAN SERVICES/ PROGRAM DEVELOPMENT STAFF/ DHS-SSD-PDS</t>
  </si>
  <si>
    <t>SOH/ LAND &amp; NATURAL RESOURCES/ REGULATION BRANCH</t>
  </si>
  <si>
    <t>SOH/ PUBLIC SAFETY/ CLERICAL SUPPORT SERVICES/ HCF</t>
  </si>
  <si>
    <t>SOH/ TRANSPORTATION/ LANAI AIRPORT/ AIR-M</t>
  </si>
  <si>
    <t>SOH/ DEFENSE/ TRAINING, EDUCATION &amp; INFO BRANCH/ HICDTI</t>
  </si>
  <si>
    <t>SOH/ HUMAN SERVICES/ COMMUNITY LONG TERM CARE UNIT/ DHS-SSD-CLTC</t>
  </si>
  <si>
    <t>SOH/ LAND &amp; NATURAL RESOURCES/ WATER RESOURCES ALLOCATION SECTION</t>
  </si>
  <si>
    <t>SOH/ PUBLIC SAFETY/ PERSONNEL UNIT/ HCF</t>
  </si>
  <si>
    <t>SOH/ DEFENSE/ TROOP COMMAND/ HITC</t>
  </si>
  <si>
    <t>SOH/ EDUCATION/ MANOA</t>
  </si>
  <si>
    <t>SOH/ HUMAN SERVICES/ FOSTER GRANDPARENT PROGRAM/ DHS-SSD-FGP</t>
  </si>
  <si>
    <t>SOH/ LAND &amp; NATURAL RESOURCES/ SURFACE WATER PROGRAMS SECTION</t>
  </si>
  <si>
    <t>SOH/ PUBLIC SAFETY/ FISCAL UNIT/ HCF</t>
  </si>
  <si>
    <t>SOH/ DEFENSE/ U.S. PROPERTY &amp; FISCAL OFFICE/ HIPFO</t>
  </si>
  <si>
    <t>SOH/ HUMAN SERVICES/ SENIOR COMPANION PROGRAM/ DHS-SSD-SCP</t>
  </si>
  <si>
    <t>SOH/ LAND &amp; NATURAL RESOURCES/ GRND WATER PERMITS/SPEC PROJ SECT</t>
  </si>
  <si>
    <t>SOH/ PUBLIC SAFETY/ SUPPLY UNIT/ HCF</t>
  </si>
  <si>
    <t>SOH/ TRANSPORTATION/ MOLOKAI AIRPORT/ AIR-M</t>
  </si>
  <si>
    <t>SOH/ DEFENSE/ VET SERVICES BRANCH</t>
  </si>
  <si>
    <t>SOH/ EDUCATION/ WAIKIKI-KAPAHULU</t>
  </si>
  <si>
    <t>SOH/ HUMAN SERVICES/ RESPITE COMPANION PROGRAM UNIT/ DHS-SSD-RCP</t>
  </si>
  <si>
    <t>SOH/ LABOR &amp; INDUSTRIAL RELATIONS/ WAILUKU OFFICE SECTION/ DLIR-WD</t>
  </si>
  <si>
    <t>SOH/ LAND &amp; NATURAL RESOURCES/ ENFORCEMENT SECTION</t>
  </si>
  <si>
    <t>SOH/ PUBLIC SAFETY/ HIGH SECURITY RESIDENTIAL SECTION/ HCF</t>
  </si>
  <si>
    <t>SOH/ DEFENSE/ VICE DIRECTOR/ HICDVD</t>
  </si>
  <si>
    <t>SOH/ HUMAN SERVICES/ OAHU ADULT &amp; COMMUNITY CARE SVCS/ DHS-SSD-OACCS</t>
  </si>
  <si>
    <t>SOH/ LAND &amp; NATURAL RESOURCES/ PERSONNEL OFFICE/ APO</t>
  </si>
  <si>
    <t>SOH/ PUBLIC SAFETY/ MEDIUM SECURITY RESIDENTIAL SEC/ HCF</t>
  </si>
  <si>
    <t>SOH/ DEFENSE/ YOUTH CHALLENGE ACADEMY/ DOD-YCA</t>
  </si>
  <si>
    <t>SOH/ EDUCATION/ WAIMANALO PUB/SCH</t>
  </si>
  <si>
    <t>SOH/ HUMAN SERVICES/ NURSING SERVICES/ DHS-SSD-OACCS</t>
  </si>
  <si>
    <t>SOH/ LAND &amp; NATURAL RESOURCES/ CONSERVATION &amp; RESOURCES ENFORCEMNT/ IAD</t>
  </si>
  <si>
    <t>SOH/ PUBLIC SAFETY/ CLERICAL SUPPORT STAFF/ HCF</t>
  </si>
  <si>
    <t>SOH/ TRANSPORTATION/ KAUAI DISTRICT/ AIR-K</t>
  </si>
  <si>
    <t>SOH/ HUMAN SERVICES/ ADULT INTAKE UNIT/ DHS-SSD-AIU</t>
  </si>
  <si>
    <t>SOH/ LAND &amp; NATURAL RESOURCES/ PRGM SUPPT SVCS OFC/ ISS</t>
  </si>
  <si>
    <t>SOH/ PUBLIC SAFETY/ OPERATIONS UNIT/ HCF</t>
  </si>
  <si>
    <t>SOH/ TRANSPORTATION/ OFFICE SERVICES/ AIR-K</t>
  </si>
  <si>
    <t>SOH/ EDUCATION/ WEST OAHU PUB LIB DIST</t>
  </si>
  <si>
    <t>SOH/ HUMAN SERVICES/ ADULT PROTECTIVE SERVICES UNIT/ DHS-SSD-APSU</t>
  </si>
  <si>
    <t>SOH/ LAND &amp; NATURAL RESOURCES/ CLERICAL SVCS OFC/ ICL</t>
  </si>
  <si>
    <t>SOH/ PUBLIC SAFETY/ HEALTH CARE SERVICES SECTION/ HCF</t>
  </si>
  <si>
    <t>SOH/ TRANSPORTATION/ SECURITY SERVICES/ AIR-K</t>
  </si>
  <si>
    <t>SOH/ HUMAN SERVICES/ ADULT SERVICES UNIT 1/ DHS-SSD-ASU1</t>
  </si>
  <si>
    <t>SOH/ LABOR &amp; INDUSTRIAL RELATIONS/ KAUNAKAKAI OFFICE SECTION/ DLIR-WD</t>
  </si>
  <si>
    <t>SOH/ LAND &amp; NATURAL RESOURCES/ HAWAII BRANCH/ IHA</t>
  </si>
  <si>
    <t>SOH/ PUBLIC SAFETY/ NURSING SERVICES UNIT/ HCF</t>
  </si>
  <si>
    <t>SOH/ TRANSPORTATION/ ENGINEERING SERVICES/ AIR-KE</t>
  </si>
  <si>
    <t>SOH/ EDUCATION/ EWA BEACH PUB/SCH</t>
  </si>
  <si>
    <t>SOH/ HUMAN SERVICES/ ADULT SERVICES UNIT 2/ DHS-SSD-ASU2</t>
  </si>
  <si>
    <t>SOH/ LAND &amp; NATURAL RESOURCES/ WEST HI DIST/ IHW</t>
  </si>
  <si>
    <t>SOH/ PUBLIC SAFETY/ MEDICAL UNIT/ HCF</t>
  </si>
  <si>
    <t>SOH/ TRANSPORTATION/ PORT ALLEN AIRPORT/ AIR-K</t>
  </si>
  <si>
    <t>SOH/ HUMAN SERVICES/ EAST HAWAII ADULT &amp; COMM CARE SVCS/ DHS-SSD-EHACC</t>
  </si>
  <si>
    <t>SOH/ LAND &amp; NATURAL RESOURCES/ EAST HI DIST/ IHE</t>
  </si>
  <si>
    <t>SOH/ PUBLIC SAFETY/ DENTAL SERVICES UNIT/ HCF</t>
  </si>
  <si>
    <t>SOH/ TRANSPORTATION/ LIHUE AIRPORT/ AIR-VK</t>
  </si>
  <si>
    <t>SOH/ HUMAN SERVICES/ NURSING HOME WITHOUT WALLS UNIT/ DHS-SSD-EHAAC</t>
  </si>
  <si>
    <t>SOH/ LABOR &amp; INDUSTRIAL RELATIONS/ EMPL &amp; EMPLOYER RELA SECTION/ DLIR-WD</t>
  </si>
  <si>
    <t>SOH/ LAND &amp; NATURAL RESOURCES/ NORTH HI DIST</t>
  </si>
  <si>
    <t>SOH/ PUBLIC SAFETY/ PHARMACY UNIT/ HCF</t>
  </si>
  <si>
    <t>SOH/ TRANSPORTATION/ AIRPORT OPERATIONS CONTROL/ AIR-KO</t>
  </si>
  <si>
    <t>SOH/ EDUCATION/ AV AVCS</t>
  </si>
  <si>
    <t>SOH/ HUMAN SERVICES/ WEST HAWAII ADULT &amp; COMM CARE SVCS/ DHS-SSD-WHACC</t>
  </si>
  <si>
    <t>SOH/ LABOR &amp; INDUSTRIAL RELATIONS/ TRAINING &amp; DEV SECTION/ DLIR-WD</t>
  </si>
  <si>
    <t>SOH/ LAND &amp; NATURAL RESOURCES/ MAUI BRANCH/ IMA</t>
  </si>
  <si>
    <t>SOH/ PUBLIC SAFETY/ MEDICAL RECORDS UNIT/ HCF</t>
  </si>
  <si>
    <t>SOH/ TRANSPORTATION/ MAINTENANCE SECTION/ AIR-KM</t>
  </si>
  <si>
    <t>SOH/ EDUCATION/ AIEA</t>
  </si>
  <si>
    <t>SOH/ HUMAN SERVICES/ NURSING HOME WITHOUT WALLS UNIT/ DHS-SSD-WHACC</t>
  </si>
  <si>
    <t>SOH/ LABOR &amp; INDUSTRIAL RELATIONS/ RESEARCH AND STATISTICS OFFICE/ DLIR-R&amp;S</t>
  </si>
  <si>
    <t>SOH/ LAND &amp; NATURAL RESOURCES/ EAST MI DIST/ IMO</t>
  </si>
  <si>
    <t>SOH/ PUBLIC SAFETY/ OFFENDER SERVICES SECTION/ HCF</t>
  </si>
  <si>
    <t>SOH/ TRANSPORTATION/ CUSTODIAL SECTION/ AIR-K</t>
  </si>
  <si>
    <t>SOH/ HUMAN SERVICES/ KAU UNIT/ DHS-SSD-KAU</t>
  </si>
  <si>
    <t>SOH/ LABOR &amp; INDUSTRIAL RELATIONS/ LABOR MARKET INFO STAFF/ DLIR-R&amp;S</t>
  </si>
  <si>
    <t>SOH/ LAND &amp; NATURAL RESOURCES/ WEST MI DIST/ ILA</t>
  </si>
  <si>
    <t>SOH/ PUBLIC SAFETY/ EDUCATION UNIT/ HCF</t>
  </si>
  <si>
    <t>SOH/ TRANSPORTATION/ AIRCRAFT RESCUE &amp; FIREFIGHTING/ AIR-KF</t>
  </si>
  <si>
    <t>SOH/ EDUCATION/ MILILANI</t>
  </si>
  <si>
    <t>SOH/ HUMAN SERVICES/ KAUAI ADULT &amp; COMMUNITY CARE SVCS/ DHS-SSD-KACCS</t>
  </si>
  <si>
    <t>SOH/ LABOR &amp; INDUSTRIAL RELATIONS/ LABOR MARKET RES SEC/ DLIR-R&amp;S</t>
  </si>
  <si>
    <t>SOH/ LAND &amp; NATURAL RESOURCES/ MOLOKAI DIST</t>
  </si>
  <si>
    <t>SOH/ PUBLIC SAFETY/ LIBRARY UNIT/ HCF</t>
  </si>
  <si>
    <t>SOH/ TRANSPORTATION/ AIRPORTS PLANNING OFFICE/ AIR-P</t>
  </si>
  <si>
    <t>SOH/ HUMAN SERVICES/ NURSING HOME WITHOUT WALLS UNIT/ DHS-SSD-KACCS</t>
  </si>
  <si>
    <t>SOH/ LABOR &amp; INDUSTRIAL RELATIONS/ LABOR FORCE SECTION/ DLIR-R&amp;S</t>
  </si>
  <si>
    <t>SOH/ LAND &amp; NATURAL RESOURCES/ LANAI DIST</t>
  </si>
  <si>
    <t>SOH/ PUBLIC SAFETY/ RECREATION UNIT/ HCF</t>
  </si>
  <si>
    <t>SOH/ TRANSPORTATION/ MASTER PLANNING STAFF/ AIR-PA</t>
  </si>
  <si>
    <t>SOH/ EDUCATION/ PEARL CITY</t>
  </si>
  <si>
    <t>SOH/ HUMAN SERVICES/ MAUI/MOLOKAI/LANAI ADULT &amp; COM CARE/ DHS-SSD-MACCS</t>
  </si>
  <si>
    <t>SOH/ LABOR &amp; INDUSTRIAL RELATIONS/ CAREER INFO DELIVERY SYSTEM SEC/ DLIR-R&amp;S</t>
  </si>
  <si>
    <t>SOH/ LAND &amp; NATURAL RESOURCES/ KAUAI BRANCH/ IKA</t>
  </si>
  <si>
    <t>SOH/ PUBLIC SAFETY/ VOLUNTEER SERVICES UNIT/ HCF</t>
  </si>
  <si>
    <t>SOH/ TRANSPORTATION/ CIP STAFF/ AIR</t>
  </si>
  <si>
    <t>SOH/ HUMAN SERVICES/ NURSING HOME WITHOUT WALLS UNIT/ DHS-SSD-MACCS</t>
  </si>
  <si>
    <t>SOH/ LABOR &amp; INDUSTRIAL RELATIONS/ CLERICAL SERVICES/ DLIR-R&amp;S</t>
  </si>
  <si>
    <t>SOH/ LAND &amp; NATURAL RESOURCES/ EAST KAUAI DIST</t>
  </si>
  <si>
    <t>SOH/ PUBLIC SAFETY/ CORRECTIONAL INDUSTRIES/ HCF</t>
  </si>
  <si>
    <t>SOH/ TRANSPORTATION/ DEVELOPMENT &amp; MARKETING STAFF/ AIR-PD</t>
  </si>
  <si>
    <t>SOH/ HUMAN SERVICES/ MOLOKAI UNIT/ DHS-SSD-MACCS</t>
  </si>
  <si>
    <t>SOH/ LABOR &amp; INDUSTRIAL RELATIONS/ OPERATIONS MGMT INFO STAFF/ DLIR-R&amp;S</t>
  </si>
  <si>
    <t>SOH/ LAND &amp; NATURAL RESOURCES/ WEST KAUAI DIST</t>
  </si>
  <si>
    <t>SOH/ TRANSPORTATION/ ENVIRONMENTAL STAFF/ AIR-PE</t>
  </si>
  <si>
    <t>SOH/ HUMAN SERVICES/ CHILD WELFARE SERVICES BRANCH/ DHS-CWS</t>
  </si>
  <si>
    <t>SOH/ LABOR &amp; INDUSTRIAL RELATIONS/ OFFICE OF COMMUNITY SERVICES/ DLIR-OCS</t>
  </si>
  <si>
    <t>SOH/ LAND &amp; NATURAL RESOURCES/ OAHU BRANCH/ IOA</t>
  </si>
  <si>
    <t>SOH/ TRANSPORTATION/ STATISTICAL STAFF/ AIR-PS</t>
  </si>
  <si>
    <t>SOH/ EDUCATION/ WAHIAWA</t>
  </si>
  <si>
    <t>SOH/ HUMAN SERVICES/ PROGRAM DEVELOPMENT STAFF/ DHS-CWS-PDS</t>
  </si>
  <si>
    <t>SOH/ LABOR &amp; INDUSTRIAL RELATIONS/ CLERICAL SERVICES/ DLIR-OCS</t>
  </si>
  <si>
    <t>SOH/ LAND &amp; NATURAL RESOURCES/ MOLOKAI ISLAND BOARD COUNCIL/ JMB</t>
  </si>
  <si>
    <t>SOH/ PUBLIC SAFETY/ PRINT SHOP UNIT/ HCF</t>
  </si>
  <si>
    <t>SOH/ TRANSPORTATION/ HARBORS DIVISION/ HAR</t>
  </si>
  <si>
    <t>SOH/ HUMAN SERVICES/ CENTRAL CHILD WELFARE SERVICES SEC/ DHS-CWS-CCWS</t>
  </si>
  <si>
    <t>SOH/ LABOR &amp; INDUSTRIAL RELATIONS/ FISCAL STAFF/ DLIR-OCS</t>
  </si>
  <si>
    <t>SOH/ LAND &amp; NATURAL RESOURCES/ HISTORIC PRESERVATION/ JHP</t>
  </si>
  <si>
    <t>SOH/ PUBLIC SAFETY/ FURNITURE REPAIR UNIT/ HCF</t>
  </si>
  <si>
    <t>SOH/ TRANSPORTATION/ STAFF SERVICES OFFICE/ HAR-S</t>
  </si>
  <si>
    <t>SOH/ EDUCATION/ WAIALUA</t>
  </si>
  <si>
    <t>SOH/ HUMAN SERVICES/ CENTRAL CHILD WELFARE SVCS UNIT 1/ DHS-CWS-CCWS</t>
  </si>
  <si>
    <t>SOH/ LABOR &amp; INDUSTRIAL RELATIONS/ RESEARCH, PLANNING &amp; RESOURCE DEV/ DLIR-OCS</t>
  </si>
  <si>
    <t>SOH/ LAND &amp; NATURAL RESOURCES/ KAUAI ISLAND BOARD COUNCIL/ JKB</t>
  </si>
  <si>
    <t>SOH/ PUBLIC SAFETY/ AUTOMOTIVE REPAIR UNIT/ HCF</t>
  </si>
  <si>
    <t>SOH/ TRANSPORTATION/ ACCOUNTING STAFF/ HAR-SF</t>
  </si>
  <si>
    <t>SOH/ EDUCATION/ WAIANAE</t>
  </si>
  <si>
    <t>SOH/ HUMAN SERVICES/ CENTRAL CHILD WELFARE SVCS UNIT 2/ DHS-CWS-CCWS</t>
  </si>
  <si>
    <t>SOH/ LABOR &amp; INDUSTRIAL RELATIONS/ PROGRAM ADMIN &amp; EVAL STAFF/ DLIR-OCS</t>
  </si>
  <si>
    <t>SOH/ LAND &amp; NATURAL RESOURCES/ MAUI/LANAI ISLANDS BOARD COUNCIL/ JLB</t>
  </si>
  <si>
    <t>SOH/ PUBLIC SAFETY/ JANITORIAL SUPPLIES/ HCF</t>
  </si>
  <si>
    <t>SOH/ TRANSPORTATION/ ACCOUNTING UNIT</t>
  </si>
  <si>
    <t>SOH/ HUMAN SERVICES/ CENTRAL CHILD WELFARE SVCS UNIT 3/ DHS-CWS-CCWS</t>
  </si>
  <si>
    <t>SOH/ LABOR &amp; INDUSTRIAL RELATIONS/ DISABILITY COMP DIV/ DLIR-DCD</t>
  </si>
  <si>
    <t>SOH/ LAND &amp; NATURAL RESOURCES/ OAHU ISLAND BOARD COUNCIL/ JOB</t>
  </si>
  <si>
    <t>SOH/ PUBLIC SAFETY/ CLOTHING REPAIR UNIT/ HCF</t>
  </si>
  <si>
    <t>SOH/ TRANSPORTATION/ FISCAL SERVICES UNIT</t>
  </si>
  <si>
    <t>SOH/ EDUCATION/ WAIPAHU</t>
  </si>
  <si>
    <t>SOH/ HUMAN SERVICES/ CENTRAL PERMANENCY UNIT/ DHS-CWS-CCWS</t>
  </si>
  <si>
    <t>SOH/ LABOR &amp; INDUSTRIAL RELATIONS/ DISABILITY COMP DIV/ DLIR-DCD-Adm</t>
  </si>
  <si>
    <t>SOH/ LAND &amp; NATURAL RESOURCES/ HAWAII ISLAND BOARD COUNCIL/ JHB</t>
  </si>
  <si>
    <t>SOH/ PUBLIC SAFETY/ OPERATING SERVICES SECTION/ HCF</t>
  </si>
  <si>
    <t>SOH/ TRANSPORTATION/ AUDIT SECTION</t>
  </si>
  <si>
    <t>SOH/ EDUCATION/ SALT LAKE/MOANALUA</t>
  </si>
  <si>
    <t>SOH/ HUMAN SERVICES/ DIAMOND HEAD CHILD WELFARE SERVICES/ DHS-CWS-DHCWS</t>
  </si>
  <si>
    <t>SOH/ LABOR &amp; INDUSTRIAL RELATIONS/ DISABILITY COMP DIV/ DLIR-DCD-CSU</t>
  </si>
  <si>
    <t>SOH/ LAND &amp; NATURAL RESOURCES/ BOATING &amp; OCEAN RECREATION DIVISION</t>
  </si>
  <si>
    <t>SOH/ TRANSPORTATION/ PERSONNEL MGMT STAFF/ HAR-SP</t>
  </si>
  <si>
    <t>SOH/ HUMAN SERVICES/ DIAMOND HEAD CHILD WELF SVCS UNIT 1/ DHS-CWS-DHCWS</t>
  </si>
  <si>
    <t>SOH/ LABOR &amp; INDUSTRIAL RELATIONS/ DISABILITY COMP DIV/ DLIR-DCD-Hrgs</t>
  </si>
  <si>
    <t>SOH/ LAND &amp; NATURAL RESOURCES/ STAFF SVCS OFC</t>
  </si>
  <si>
    <t>SOH/ PUBLIC SAFETY/ CONSTRUCTION &amp; MAINTENANCE UNIT/ HCF</t>
  </si>
  <si>
    <t>SOH/ TRANSPORTATION/ PROPERTY MGMT STAFF/ HAR-PM</t>
  </si>
  <si>
    <t>SOH/ HUMAN SERVICES/ DIAMOND HEAD CHILD WELF SVCS UNIT 2/ DHS-CWS-DHCWS</t>
  </si>
  <si>
    <t>SOH/ LABOR &amp; INDUSTRIAL RELATIONS/ DISABILITY COMP DIV/ DLIR-DCD-PAB</t>
  </si>
  <si>
    <t>SOH/ LAND &amp; NATURAL RESOURCES/ PROG SVCS STAFF</t>
  </si>
  <si>
    <t>SOH/ PUBLIC SAFETY/ GROUNDS UNIT/ HCF</t>
  </si>
  <si>
    <t>SOH/ TRANSPORTATION/ OFFICE SERVICES STAFF/ HAR-SO</t>
  </si>
  <si>
    <t>SOH/ EDUCATION/ YOUNG ADULT SVCS</t>
  </si>
  <si>
    <t>SOH/ HUMAN SERVICES/ DIAMOND HEAD CHILD WELF SVCS UNIT 3/ DHS-CWS-DHCWS</t>
  </si>
  <si>
    <t>SOH/ LABOR &amp; INDUSTRIAL RELATIONS/ DISABILITY COMP DIV/ DLIR-DCD-R&amp;C</t>
  </si>
  <si>
    <t>SOH/ LAND &amp; NATURAL RESOURCES/ BOATING REG SEC</t>
  </si>
  <si>
    <t>SOH/ PUBLIC SAFETY/ JANITORIAL UNIT/ HCF</t>
  </si>
  <si>
    <t>SOH/ TRANSPORTATION/ MGMT, BUDGET &amp; ANALYSIS STAFF</t>
  </si>
  <si>
    <t>SOH/ EDUCATION/ HAWAII LIBRARY DIST</t>
  </si>
  <si>
    <t>SOH/ HUMAN SERVICES/ DIAMOND HEAD PERMANENCY UNIT/ DHS-CWS-DHCWS</t>
  </si>
  <si>
    <t>SOH/ LABOR &amp; INDUSTRIAL RELATIONS/ DISABILITY COMP DIV/ DLIR-DCD-Ins</t>
  </si>
  <si>
    <t>SOH/ LAND &amp; NATURAL RESOURCES/ PERS STAFF</t>
  </si>
  <si>
    <t>SOH/ PUBLIC SAFETY/ LAUNDRY UNIT/ HCF</t>
  </si>
  <si>
    <t>SOH/ TRANSPORTATION/ MGMT INFO SYSTEMS STAFF</t>
  </si>
  <si>
    <t>SOH/ HUMAN SERVICES/ LEEWARD CHILD WELFARE SERVICES/ DHS-CWS-LCWS</t>
  </si>
  <si>
    <t>SOH/ LABOR &amp; INDUSTRIAL RELATIONS/ DISABILITY COMP DIV/ DLIR-DCD-Fac</t>
  </si>
  <si>
    <t>SOH/ LAND &amp; NATURAL RESOURCES/ PROP MGT &amp; REV ENH ST</t>
  </si>
  <si>
    <t>SOH/ PUBLIC SAFETY/ FOOD SERVICE UNIT/ HCF</t>
  </si>
  <si>
    <t>SOH/ TRANSPORTATION/ ENGINEERING BRANCH/ HAR-E</t>
  </si>
  <si>
    <t>SOH/ EDUCATION/ MT VIEW PUB/SCH</t>
  </si>
  <si>
    <t>SOH/ HUMAN SERVICES/ LEEWARD CHILD WELFARE SVCS UNIT 1/ DHS-CWS-LCWS</t>
  </si>
  <si>
    <t>SOH/ LABOR &amp; INDUSTRIAL RELATIONS/ DISABILITY COMP DIV/ DLIR-DCD-VR</t>
  </si>
  <si>
    <t>SOH/ LAND &amp; NATURAL RESOURCES/ FISCAL STAFF</t>
  </si>
  <si>
    <t>SOH/ PUBLIC SAFETY/ SECURITY SECTION/ HCF</t>
  </si>
  <si>
    <t>SOH/ TRANSPORTATION/ PLANNING SECTION/ HAR-EP</t>
  </si>
  <si>
    <t>SOH/ EDUCATION/ KEEAU PUB/SCH</t>
  </si>
  <si>
    <t>SOH/ HUMAN SERVICES/ LEEWARD CHILD WELFARE SVCS UNIT 2/ DHS-CWS-LCWS</t>
  </si>
  <si>
    <t>SOH/ LABOR &amp; INDUSTRIAL RELATIONS/ DISABILITY COMP DIV/ DLIR-DCD-CRev</t>
  </si>
  <si>
    <t>SOH/ LAND &amp; NATURAL RESOURCES/ OPER OFC</t>
  </si>
  <si>
    <t>SOH/ TRANSPORTATION/ PLANNING UNIT</t>
  </si>
  <si>
    <t>SOH/ EDUCATION/ CIRC SEC</t>
  </si>
  <si>
    <t>SOH/ HUMAN SERVICES/ LEEWARD CHILD WELFARE SVCS UNIT 3/ DHS-CWS-LCWS</t>
  </si>
  <si>
    <t>SOH/ LABOR &amp; INDUSTRIAL RELATIONS/ DISABILITY COMP DIV/ DLIR-DCD-Aud</t>
  </si>
  <si>
    <t>SOH/ LAND &amp; NATURAL RESOURCES/ ENGRG BR</t>
  </si>
  <si>
    <t>SOH/ PUBLIC SAFETY/ SECURITY SUPPORT STAFF/ HCF</t>
  </si>
  <si>
    <t>SOH/ TRANSPORTATION/ ENGINEERING UNIT</t>
  </si>
  <si>
    <t>SOH/ EDUCATION/ T PARKER MEMO PUB/SCH</t>
  </si>
  <si>
    <t>SOH/ HUMAN SERVICES/ LEEWARD PERMANENCY UNIT/ DHS-CWS-LCWS</t>
  </si>
  <si>
    <t>SOH/ LABOR &amp; INDUSTRIAL RELATIONS/ DISABILITY COMP DIV/ DLIR-DCD-Inv</t>
  </si>
  <si>
    <t>SOH/ LAND &amp; NATURAL RESOURCES/ OAHU DIST BOATING BR</t>
  </si>
  <si>
    <t>SOH/ TRANSPORTATION/ DESIGN SECTION/ HAR-ED</t>
  </si>
  <si>
    <t>SOH/ HUMAN SERVICES/ STATEWIDE CHILD WELFARE SERVICES/ DHS-CWS-SCWS</t>
  </si>
  <si>
    <t>SOH/ LABOR &amp; INDUSTRIAL RELATIONS/ LABOR &amp; IND REL APPEALS BOARD/ DLIR-AB</t>
  </si>
  <si>
    <t>SOH/ LAND &amp; NATURAL RESOURCES/ ALA WAI SEC</t>
  </si>
  <si>
    <t>SOH/ PUBLIC SAFETY/ KULANI CORRECTIONAL FACILITY/ KCF</t>
  </si>
  <si>
    <t>SOH/ TRANSPORTATION/ DESIGN UNIT I</t>
  </si>
  <si>
    <t>SOH/ EDUCATION/ PAHOA PUB/SCH</t>
  </si>
  <si>
    <t>SOH/ HUMAN SERVICES/ CHILD WELFARE SERVICES INTAKE UNIT/ DHS-CWS-SCWS</t>
  </si>
  <si>
    <t>SOH/ LABOR &amp; INDUSTRIAL RELATIONS/ HAWAII LABOR RELATIONS BOARD/ DLIR-HLRB</t>
  </si>
  <si>
    <t>SOH/ LAND &amp; NATURAL RESOURCES/ BOATING/FAC OPER UT</t>
  </si>
  <si>
    <t>SOH/ PUBLIC SAFETY/ OFFICE SERVICES STAFF/ KCF</t>
  </si>
  <si>
    <t>SOH/ TRANSPORTATION/ DESIGN UNIT II</t>
  </si>
  <si>
    <t>SOH/ EDUCATION/ PAHALA PUB/SCH</t>
  </si>
  <si>
    <t>SOH/ HUMAN SERVICES/ FOSTER CARE-INCOME MAINTENANCE UNIT/ DHS-CWS-SCWS</t>
  </si>
  <si>
    <t>SOH/ LABOR &amp; INDUSTRIAL RELATIONS/ WORKFORCE DEVELOPMENT COUNCIL/ DLIR-WDC</t>
  </si>
  <si>
    <t>SOH/ LAND &amp; NATURAL RESOURCES/ CLER SVCS UNIT</t>
  </si>
  <si>
    <t>SOH/ PUBLIC SAFETY/ HEALTH CARE SERVICES SECTION/ KCF</t>
  </si>
  <si>
    <t>SOH/ TRANSPORTATION/ DESIGN UNIT III</t>
  </si>
  <si>
    <t>SOH/ EDUCATION/ NAALEHU</t>
  </si>
  <si>
    <t>SOH/ HUMAN SERVICES/ HOME-BASED SUPPORT SERVICES UNIT/ DHS-CWS-SCWS</t>
  </si>
  <si>
    <t>SOH/ LAND &amp; NATURAL RESOURCES/ KEEHI SEC</t>
  </si>
  <si>
    <t>SOH/ PUBLIC SAFETY/ OFFENDER SERVICES SECTION/ KCF</t>
  </si>
  <si>
    <t>SOH/ TRANSPORTATION/ CONSTRUCTION SECTION/ HAR-EC</t>
  </si>
  <si>
    <t>SOH/ EDUCATION/ LAUPAHOEHOE PUB/SCH</t>
  </si>
  <si>
    <t>SOH/ HUMAN SERVICES/ OAHU SPECIAL CHILD WELFARE SERVICES/ DHS-CWS-OSCWS</t>
  </si>
  <si>
    <t>SOH/ LABOR &amp; INDUSTRIAL RELATIONS/ WORKFORCE SYS OVERSIGHT &amp; EVAL/ DLIR-WDC</t>
  </si>
  <si>
    <t>SOH/ PUBLIC SAFETY/ EDUCATION UNIT/ KCF</t>
  </si>
  <si>
    <t>SOH/ TRANSPORTATION/ MAINTENANCE SECTION/ HAR-EM</t>
  </si>
  <si>
    <t>SOH/ EDUCATION/ HONOKAA</t>
  </si>
  <si>
    <t>SOH/ HUMAN SERVICES/ OAHU SPECIAL SERVICES ASSESSMENT/ DHS-CWS-OSCWS</t>
  </si>
  <si>
    <t>SOH/ LABOR &amp; INDUSTRIAL RELATIONS/ WORKFORCE SYS PLANNING, RES &amp; DEMO/ DLIR-WDC</t>
  </si>
  <si>
    <t>SOH/ PUBLIC SAFETY/ SECURITY SECTION/ KCF</t>
  </si>
  <si>
    <t>SOH/ TRANSPORTATION/ SYSTEMS STAFF</t>
  </si>
  <si>
    <t>SOH/ EDUCATION/ BOND MEMORIAL</t>
  </si>
  <si>
    <t>SOH/ HUMAN SERVICES/ OAHU SPECIAL SERVICES CASE MGMT/ DHS-CWS-OSCWS</t>
  </si>
  <si>
    <t>SOH/ LABOR &amp; INDUSTRIAL RELATIONS/ EMP SECURITY APPEALS REF/ DLIR-APL REF</t>
  </si>
  <si>
    <t>SOH/ LAND &amp; NATURAL RESOURCES/ HALEIWA SEC</t>
  </si>
  <si>
    <t>SOH/ PUBLIC SAFETY/ OPERATING SERVICES SECTION/ KCF</t>
  </si>
  <si>
    <t>SOH/ TRANSPORTATION/ OAHU DISTRICT/ HAR-O</t>
  </si>
  <si>
    <t>SOH/ EDUCATION/ HILO</t>
  </si>
  <si>
    <t>SOH/ HUMAN SERVICES/ FOSTER HOME LICENSING UNIT 1/ DHS-CWS-OSCWS</t>
  </si>
  <si>
    <t>SOH/ LABOR &amp; INDUSTRIAL RELATIONS/ REFEREES (FULLTIME)</t>
  </si>
  <si>
    <t>SOH/ LAND &amp; NATURAL RESOURCES/ HEEIA-KEA SEC</t>
  </si>
  <si>
    <t>SOH/ PUBLIC SAFETY/ CONSTRUCTION &amp; MAINTENANCE UNIT/ KCF</t>
  </si>
  <si>
    <t>SOH/ TRANSPORTATION/ CLERICAL SUPPORT OFC</t>
  </si>
  <si>
    <t>SOH/ EDUCATION/ ADULT SVCS</t>
  </si>
  <si>
    <t>SOH/ HUMAN SERVICES/ FOSTER HOME LICENSING UNIT 2/ DHS-CWS-OSCWS</t>
  </si>
  <si>
    <t>SOH/ LABOR &amp; INDUSTRIAL RELATIONS/ REFEREES (SUBSTITUTE)</t>
  </si>
  <si>
    <t>SOH/ LAND &amp; NATURAL RESOURCES/ WAIANAE SEC</t>
  </si>
  <si>
    <t>SOH/ PUBLIC SAFETY/ AUTOMOTIVE MAINTENANCE UNIT/ KCF</t>
  </si>
  <si>
    <t>SOH/ TRANSPORTATION/ OFFICE SERVICES/ HAR-OO</t>
  </si>
  <si>
    <t>SOH/ HUMAN SERVICES/ EAST HAWAII CHILD WELFARE SERVICES/ DHS-CWS-EHCWS</t>
  </si>
  <si>
    <t>SOH/ LABOR &amp; INDUSTRIAL RELATIONS/ ADMIN STAFF</t>
  </si>
  <si>
    <t>SOH/ LAND &amp; NATURAL RESOURCES/ MTNCE SEC</t>
  </si>
  <si>
    <t>SOH/ PUBLIC SAFETY/ FARM UNIT/ KCF</t>
  </si>
  <si>
    <t>SOH/ TRANSPORTATION/ OPERATIONS SECTION/ HAR-OC</t>
  </si>
  <si>
    <t>SOH/ HUMAN SERVICES/ EAST HAWAII SPECIAL SERVICES/ DHS-CWS-EHCWS</t>
  </si>
  <si>
    <t>SOH/ LABOR &amp; INDUSTRIAL RELATIONS/ CIVIL RIGHTS COMMISSION/ DLIR-CRC</t>
  </si>
  <si>
    <t>SOH/ LAND &amp; NATURAL RESOURCES/ MAUI DIST BOATING BR</t>
  </si>
  <si>
    <t>SOH/ PUBLIC SAFETY/ FOOD SERVICES UNIT/ KCF</t>
  </si>
  <si>
    <t>SOH/ TRANSPORTATION/ MARINE TRAFFIC CONTROL UNIT</t>
  </si>
  <si>
    <t>SOH/ HUMAN SERVICES/ EAST HAWAII NORTH CHILD WELF SVCS/ DHS-CWS-EHCWS</t>
  </si>
  <si>
    <t>SOH/ LABOR &amp; INDUSTRIAL RELATIONS/ ADJUDICATION STAFF</t>
  </si>
  <si>
    <t>SOH/ LAND &amp; NATURAL RESOURCES/ OFC SVCS UNIT</t>
  </si>
  <si>
    <t>SOH/ PUBLIC SAFETY/ WAIAWA CORRECTIONAL FACILITY/ WCF</t>
  </si>
  <si>
    <t>SOH/ TRANSPORTATION/ HARBOR ENFORCEMENT UNIT</t>
  </si>
  <si>
    <t>SOH/ HUMAN SERVICES/ EAST HAWAII CENTRAL CHILD WELF SVCS/ DHS-CWS-EHCWS</t>
  </si>
  <si>
    <t>SOH/ LABOR &amp; INDUSTRIAL RELATIONS/ ENFORCEMENT STAFF</t>
  </si>
  <si>
    <t>SOH/ LAND &amp; NATURAL RESOURCES/ LAHAINA/MALA SEC</t>
  </si>
  <si>
    <t>SOH/ PUBLIC SAFETY/ OFFICE SERVICES STAFF/ WCF</t>
  </si>
  <si>
    <t>SOH/ TRANSPORTATION/ PIER UTILIZATION UNIT</t>
  </si>
  <si>
    <t>SOH/ EDUCATION/ KAILUA-KONA</t>
  </si>
  <si>
    <t>SOH/ HUMAN SERVICES/ EAST HAWAII SOUTH CHILD WELF SVCS/ DHS-CWS-EHCWS</t>
  </si>
  <si>
    <t>SOH/ LAND &amp; NATURAL RESOURCES/ MAALAEA/KIHEI SEC</t>
  </si>
  <si>
    <t>SOH/ PUBLIC SAFETY/ HEALTH CARE SERVICES OFFICE/ WCF</t>
  </si>
  <si>
    <t>SOH/ TRANSPORTATION/ SANITATION &amp; GROUNDSKEEPING UNIT</t>
  </si>
  <si>
    <t>SOH/ HUMAN SERVICES/ WEST HAWAII CHILD WELFARE SVCS SEC/ DHS-CWS-WHCWS</t>
  </si>
  <si>
    <t>SOH/ LABOR &amp; INDUSTRIAL RELATIONS/ INFORMATION &amp; PROGRAM DEV SEC</t>
  </si>
  <si>
    <t>SOH/ LAND &amp; NATURAL RESOURCES/ LANAI SEC</t>
  </si>
  <si>
    <t>SOH/ PUBLIC SAFETY/ OFFENDER SERVICES SECTION/ WCF</t>
  </si>
  <si>
    <t>SOH/ TRANSPORTATION/ KALAELOA BARBERS POINT UNIT</t>
  </si>
  <si>
    <t>SOH/ HUMAN SERVICES/ WEST HAWAII SPECIAL SERVICES/ DHS-CWS-WHCWS</t>
  </si>
  <si>
    <t>SOH/ LABOR &amp; INDUSTRIAL RELATIONS/ INVESTIGATION SECTION</t>
  </si>
  <si>
    <t>SOH/ LAND &amp; NATURAL RESOURCES/ MOLOKAI SEC</t>
  </si>
  <si>
    <t>SOH/ PUBLIC SAFETY/ EDUCATION UNIT/ WCF</t>
  </si>
  <si>
    <t>SOH/ TRANSPORTATION/ KEWALO HARBOR UNIT</t>
  </si>
  <si>
    <t>SOH/ HUMAN SERVICES/ WEST HAWAII ASSEMENT UNIT/ DHS-CWS-WHCWS</t>
  </si>
  <si>
    <t>SOH/ PUBLIC SAFETY/ SECURITY SECTION/ WCF</t>
  </si>
  <si>
    <t>SOH/ TRANSPORTATION/ MAINTENANCE SECTION/ HAR-OM</t>
  </si>
  <si>
    <t>SOH/ HUMAN SERVICES/ WEST HAWAII CHILD WELF SVCS UNIT/ DHS-CWS-WHCWS</t>
  </si>
  <si>
    <t>SOH/ LAND &amp; NATURAL RESOURCES/ KAUAI DIST BOATING BR</t>
  </si>
  <si>
    <t>SOH/ PUBLIC SAFETY/ OPERATING SERVICES SECTION/ WCF</t>
  </si>
  <si>
    <t>SOH/ TRANSPORTATION/ PURCHASING &amp; ACCOUNTING UNIT</t>
  </si>
  <si>
    <t>SOH/ EDUCATION/ KEALAKEKUA</t>
  </si>
  <si>
    <t>SOH/ HUMAN SERVICES/ MAUI CHILD WELFARE SERVICES/ DHS-CWS-MCWS</t>
  </si>
  <si>
    <t>SOH/ LABOR &amp; INDUSTRIAL RELATIONS/ LEGAL SECTION</t>
  </si>
  <si>
    <t>SOH/ PUBLIC SAFETY/ CONSTRUCTION &amp; MAINTENANCE UNIT/ WCF</t>
  </si>
  <si>
    <t>SOH/ TRANSPORTATION/ FACILITIES INSPECTION UNIT</t>
  </si>
  <si>
    <t>SOH/ EDUCATION/ HOLUALOA</t>
  </si>
  <si>
    <t>SOH/ HUMAN SERVICES/ MAUI SPECIAL SERVICES/ DHS-CWS-MCWS</t>
  </si>
  <si>
    <t>SOH/ LAND &amp; NATURAL RESOURCES/ NAWILIWILI SEC</t>
  </si>
  <si>
    <t>SOH/ PUBLIC SAFETY/ FARM UNIT/ WCF</t>
  </si>
  <si>
    <t>SOH/ TRANSPORTATION/ WHARF MAINTENANCE UNIT</t>
  </si>
  <si>
    <t>SOH/ EDUCATION/ MAUI LIBRARY DISTRICT</t>
  </si>
  <si>
    <t>SOH/ HUMAN SERVICES/ MAUI WEST CHILD WELFARE SERVICES/ DHS-CWS-MCWS</t>
  </si>
  <si>
    <t>SOH/ LAND &amp; NATURAL RESOURCES/ HANALEI SEC</t>
  </si>
  <si>
    <t>SOH/ PUBLIC SAFETY/ FOOD SERVICES UNIT/ WCF</t>
  </si>
  <si>
    <t>SOH/ TRANSPORTATION/ CONSTRUCTION &amp; MAINTENANCE UNIT</t>
  </si>
  <si>
    <t>SOH/ HUMAN SERVICES/ MAUI EAST CHILD WELFARE SERVICES/ DHS-CWS-MCWS</t>
  </si>
  <si>
    <t>SOH/ LAND &amp; NATURAL RESOURCES/ PORT ALLEN SEC</t>
  </si>
  <si>
    <t>SOH/ PUBLIC SAFETY/ PROTECTIVE SERVICES DIVISION/ PRO</t>
  </si>
  <si>
    <t>SOH/ TRANSPORTATION/ HAWAII DISTRICT/ HAR-H</t>
  </si>
  <si>
    <t>SOH/ EDUCATION/ HANA PUB/SCH</t>
  </si>
  <si>
    <t>SOH/ HUMAN SERVICES/ MOLOKAI/LANAI CHILD WELFARE SVCS/ DHS-CWS-MCWS</t>
  </si>
  <si>
    <t>SOH/ PUBLIC SAFETY/ CIVIC CENTER BRANCH/ PRO</t>
  </si>
  <si>
    <t>SOH/ TRANSPORTATION/ OFFICE SERVICES/ HAR-H</t>
  </si>
  <si>
    <t>SOH/ EDUCATION/ LANAI PUB/SCH</t>
  </si>
  <si>
    <t>SOH/ HUMAN SERVICES/ KAUAI CHILD WELFARE SERVICES/ DHS-CWS-KCWS</t>
  </si>
  <si>
    <t>SOH/ LAND &amp; NATURAL RESOURCES/ HI DIST BOATING BR</t>
  </si>
  <si>
    <t>SOH/ PUBLIC SAFETY/ PROGRAM SUPPORT STAFF/ PRO</t>
  </si>
  <si>
    <t>SOH/ TRANSPORTATION/ MAINTENANCE SECTION/ HAR-H</t>
  </si>
  <si>
    <t>SOH/ HUMAN SERVICES/ WEST CHILD WELFARE SERVICES/ DHS-CWS-KCWS</t>
  </si>
  <si>
    <t>SOH/ PUBLIC SAFETY/ ENFORCEMENT SERVICES SECTION/ PRO</t>
  </si>
  <si>
    <t>SOH/ TRANSPORTATION/ HARBOR ENFORCEMENT SECTION</t>
  </si>
  <si>
    <t>SOH/ EDUCATION/ LAHAINA</t>
  </si>
  <si>
    <t>SOH/ HUMAN SERVICES/ CENTRAL CHILD WELFARE SERVICES/ DHS-CWS-KCWS</t>
  </si>
  <si>
    <t>SOH/ LAND &amp; NATURAL RESOURCES/ KAILUA-KONA/KEAUHOU SEC</t>
  </si>
  <si>
    <t>SOH/ PUBLIC SAFETY/ SECURITY SERVICES SECTION/ PRO</t>
  </si>
  <si>
    <t>SOH/ TRANSPORTATION/ KAWAIHAE HARBOR/ HAR-HK</t>
  </si>
  <si>
    <t>SOH/ EDUCATION/ KIHEI</t>
  </si>
  <si>
    <t>SOH/ HUMAN SERVICES/ EAST CHILD WELFARE SERVICES/ DHS-CWS-KCWS</t>
  </si>
  <si>
    <t>SOH/ LAND &amp; NATURAL RESOURCES/ HONOKOHAU/KAWAIHAE SEC</t>
  </si>
  <si>
    <t>SOH/ PUBLIC SAFETY/ HARBORS &amp; MARINE PATROL DIVISION/ HP/MP</t>
  </si>
  <si>
    <t>SOH/ TRANSPORTATION/ MAUI DISTRICT/ HAR-M</t>
  </si>
  <si>
    <t>SOH/ EDUCATION/ MAKAWAO</t>
  </si>
  <si>
    <t>SOH/ HUMAN SERVICES/ MED-QUEST DIVISION/ DHS-MQ</t>
  </si>
  <si>
    <t>SOH/ LAND &amp; NATURAL RESOURCES/ HILO SEC</t>
  </si>
  <si>
    <t>SOH/ PUBLIC SAFETY/ NARCOTICS ENFORCEMENT DIVISION/ NED</t>
  </si>
  <si>
    <t>SOH/ TRANSPORTATION/ OFFICE SERVICES</t>
  </si>
  <si>
    <t>SOH/ EDUCATION/ MOLOKAI</t>
  </si>
  <si>
    <t>SOH/ HUMAN SERVICES/ FINANCE OFFICE/ DHS-MQ-FIN</t>
  </si>
  <si>
    <t>SOH/ PUBLIC SAFETY/ OFFICE SERVICES STAFF/ NED</t>
  </si>
  <si>
    <t>SOH/ TRANSPORTATION/ MAINTENANCE SECTION</t>
  </si>
  <si>
    <t>SOH/ EDUCATION/ WAILUKU</t>
  </si>
  <si>
    <t>SOH/ HUMAN SERVICES/ FISCAL STAFF/ DHS-MQ-FISC</t>
  </si>
  <si>
    <t>SOH/ LAND &amp; NATURAL RESOURCES/ WATER AND LAND DIVISION/ DOWALD</t>
  </si>
  <si>
    <t>SOH/ PUBLIC SAFETY/ DIVERSION BRANCH/ NED</t>
  </si>
  <si>
    <t>SOH/ TRANSPORTATION/ PIER UTILIZATION SECTION</t>
  </si>
  <si>
    <t>SOH/ HUMAN SERVICES/ CONTRACTS &amp; PROCUREMENT STAFF/ DHS-MQ-C&amp;P</t>
  </si>
  <si>
    <t>SOH/ LAND &amp; NATURAL RESOURCES/ DESIGN &amp; CONSTRUCTION BRANCH</t>
  </si>
  <si>
    <t>SOH/ PUBLIC SAFETY/ INVESTIGATIVE BRANCH/ NED</t>
  </si>
  <si>
    <t>SOH/ HUMAN SERVICES/ THIRD PARTY LIABILITY STAFF/ DHS-MQ-TPL</t>
  </si>
  <si>
    <t>SOH/ LAND &amp; NATURAL RESOURCES/ Proj Plng &amp; Mgt Br/ PPMB</t>
  </si>
  <si>
    <t>SOH/ PUBLIC SAFETY/ SPECIAL SERVICES DIVISION/ SSD</t>
  </si>
  <si>
    <t>SOH/ TRANSPORTATION/ KAUNAKAKAI HARBOR</t>
  </si>
  <si>
    <t>SOH/ EDUCATION/ KAHULUI</t>
  </si>
  <si>
    <t>SOH/ HUMAN SERVICES/ FINANCIAL RISK &amp; REIMBURSEMENT/ DHS-MQ-FR&amp;R</t>
  </si>
  <si>
    <t>SOH/ LAND &amp; NATURAL RESOURCES/ DESIGN SECTION</t>
  </si>
  <si>
    <t>SOH/ PUBLIC SAFETY/ PROGRAM SUPPORT STAFF/ SSD</t>
  </si>
  <si>
    <t>SOH/ TRANSPORTATION/ KAUMALAPAU HARBOR</t>
  </si>
  <si>
    <t>SOH/ HUMAN SERVICES/ SYSTEMS OFFICE/ DHS-MQ-SYS</t>
  </si>
  <si>
    <t>SOH/ LAND &amp; NATURAL RESOURCES/ INSPECTION SECTION</t>
  </si>
  <si>
    <t>SOH/ PUBLIC SAFETY/ OFFICE SERVICES STAFF/ SSD</t>
  </si>
  <si>
    <t>SOH/ TRANSPORTATION/ KAUAI DISTRICT/ HAR-K</t>
  </si>
  <si>
    <t>SOH/ EDUCATION/ KAUAI LIBRARY DISTRICT</t>
  </si>
  <si>
    <t>SOH/ HUMAN SERVICES/ REQUIREMENTS &amp; MONITORING STAFF 1/ DHS-MQ-R&amp;M1</t>
  </si>
  <si>
    <t>SOH/ LAND &amp; NATURAL RESOURCES/ HAWAII UNIT</t>
  </si>
  <si>
    <t>SOH/ PUBLIC SAFETY/ COURT BRANCH/ SSD</t>
  </si>
  <si>
    <t>SOH/ HUMAN SERVICES/ REQUIREMENTS &amp; MONITORING STAFF 2/ DHS-MQ-R&amp;M2</t>
  </si>
  <si>
    <t>SOH/ LAND &amp; NATURAL RESOURCES/ KAUAI UNIT</t>
  </si>
  <si>
    <t>SOH/ PUBLIC SAFETY/ WARRANTS SECTION/ SSD</t>
  </si>
  <si>
    <t>SOH/ EDUCATION/ KOLOA PUB/SCH</t>
  </si>
  <si>
    <t>SOH/ HUMAN SERVICES/ OPERATIONS STAFF/ DHS-MQ-OP</t>
  </si>
  <si>
    <t>SOH/ LAND &amp; NATURAL RESOURCES/ OAHU/MAUI UNIT</t>
  </si>
  <si>
    <t>SOH/ PUBLIC SAFETY/ CLERICAL SUPPORT STAFF/ SSD</t>
  </si>
  <si>
    <t>SOH/ HUMAN SERVICES/ TRAINING OFFICE/ DHS-MQ-TRNG</t>
  </si>
  <si>
    <t>SOH/ LAND &amp; NATURAL RESOURCES/ DRAFTING SERVICES SECTION</t>
  </si>
  <si>
    <t>SOH/ PUBLIC SAFETY/ SERVICE UNIT/ SSD</t>
  </si>
  <si>
    <t>SOH/ TRANSPORTATION/ PORT ALLEN HARBOR</t>
  </si>
  <si>
    <t>SOH/ EDUCATION/ KAPAA</t>
  </si>
  <si>
    <t>SOH/ HUMAN SERVICES/ POLICY &amp; PROGRAM DEVELOPMENT OFC/ DHS-MQ-PPD</t>
  </si>
  <si>
    <t>SOH/ LAND &amp; NATURAL RESOURCES/ PROJECT DEVELOPMENT BRANCH</t>
  </si>
  <si>
    <t>SOH/ PUBLIC SAFETY/ RECEIVING DESK UNIT/ SSD</t>
  </si>
  <si>
    <t>SOH/ TRANSPORTATION/ HIGHWAYS DIVISION/ HWY</t>
  </si>
  <si>
    <t>SOH/ EDUCATION/ HANAPEPE</t>
  </si>
  <si>
    <t>SOH/ HUMAN SERVICES/ CLERICAL SUPPORT/ DHS-MQ-CS</t>
  </si>
  <si>
    <t>SOH/ LAND &amp; NATURAL RESOURCES/ DESIGN, INSPECTION &amp; SAFETY BR/ DISB</t>
  </si>
  <si>
    <t>SOH/ PUBLIC SAFETY/ PENAL SUMMONS UNIT/ SSD</t>
  </si>
  <si>
    <t>SOH/ TRANSPORTATION/ STAFF SERVICES OFFICE/ HWY-S</t>
  </si>
  <si>
    <t>SOH/ EDUCATION/ WAIMEA</t>
  </si>
  <si>
    <t>SOH/ HUMAN SERVICES/ ELIGIBILITY POLICY STAFF/ DHS-MQ-EP</t>
  </si>
  <si>
    <t>SOH/ LAND &amp; NATURAL RESOURCES/ PROJECT MANAGEMENT SECTION</t>
  </si>
  <si>
    <t>SOH/ PUBLIC SAFETY/ CIRCUIT COURT SECTION/ SSD</t>
  </si>
  <si>
    <t>SOH/ TRANSPORTATION/ PROJECT MANAGEMENT STAFF/ HWY-SM</t>
  </si>
  <si>
    <t>SOH/ EDUCATION/ LIHUE</t>
  </si>
  <si>
    <t>SOH/ HUMAN SERVICES/ COVERAGE POLICY STAFF/ DHS-MQ-COV</t>
  </si>
  <si>
    <t>SOH/ LAND &amp; NATURAL RESOURCES/ PROJECT PLANNING SECTION</t>
  </si>
  <si>
    <t>SOH/ PUBLIC SAFETY/ PATROL UNIT/ SSD</t>
  </si>
  <si>
    <t>SOH/ TRANSPORTATION/ PROJECT CONTROL SEC</t>
  </si>
  <si>
    <t>SOH/ HUMAN SERVICES/ ELIGIBILITY BRANCH/ DHS-MQ-ELIG</t>
  </si>
  <si>
    <t>SOH/ LAND &amp; NATURAL RESOURCES/ HYDROLOGY-GEOLOGY SECTION</t>
  </si>
  <si>
    <t>SOH/ PUBLIC SAFETY/ CELL BLOCK UNIT/ SSD</t>
  </si>
  <si>
    <t>SOH/ TRANSPORTATION/ PROGRAMS &amp; SECONDARY ROAD SEC</t>
  </si>
  <si>
    <t>SOH/ HUMAN SERVICES/ EAST HAWAII SECTION/ DHS-MQ-EHAW</t>
  </si>
  <si>
    <t>SOH/ PUBLIC SAFETY/ DISTRICT COURT SECTION/ SSD</t>
  </si>
  <si>
    <t>SOH/ TRANSPORTATION/ FISCAL STAFF/ HWY-SF</t>
  </si>
  <si>
    <t>SOH/ EDUCATION/ DOCUMENT SVCS</t>
  </si>
  <si>
    <t>SOH/ HUMAN SERVICES/ WEST HAWAII SECTION/ DHS-MQ-WHAW</t>
  </si>
  <si>
    <t>SOH/ LAND &amp; NATURAL RESOURCES/ FLOOD CNTRL &amp; MINERAL RESOURCE BR</t>
  </si>
  <si>
    <t>SOH/ PUBLIC SAFETY/ DISPATCH UNIT/ SSD</t>
  </si>
  <si>
    <t>SOH/ TRANSPORTATION/ ACCOUNTING SYSTEMS &amp; PROCEDURES</t>
  </si>
  <si>
    <t>SOH/ EDUCATION/ HANALEI/PRINCEVILLE</t>
  </si>
  <si>
    <t>SOH/ HUMAN SERVICES/ MAUI SECTION/ DHS-MQ-MAUI</t>
  </si>
  <si>
    <t>SOH/ LAND &amp; NATURAL RESOURCES/ FLOOD CONTROL SECTION</t>
  </si>
  <si>
    <t>SOH/ TRANSPORTATION/ AUDIT &amp; COMPLIANCE REVIEW SEC</t>
  </si>
  <si>
    <t>SOH/ EDUCATION/ HONOLULU DISTRICT/ HDO</t>
  </si>
  <si>
    <t>SOH/ HUMAN SERVICES/ KAUAI SECTION/ DHS-MQ-KAU</t>
  </si>
  <si>
    <t>SOH/ LAND &amp; NATURAL RESOURCES/ DAM SAFETY SECTION</t>
  </si>
  <si>
    <t>SOH/ TRANSPORTATION/ PROCUREMENT &amp; INVENTORY SEC</t>
  </si>
  <si>
    <t>SOH/ EDUCATION/ FOLLOW THROUGH</t>
  </si>
  <si>
    <t>SOH/ HUMAN SERVICES/ OAHU SECTION/ DHS-MQ-OAHU</t>
  </si>
  <si>
    <t>SOH/ LAND &amp; NATURAL RESOURCES/ MINERAL RESOURCE SECTION</t>
  </si>
  <si>
    <t>SOH/ PUBLIC SAFETY/ HAWAII SECTION/ SSD</t>
  </si>
  <si>
    <t>SOH/ TRANSPORTATION/ ACCOUNTING &amp; REPORTING SEC</t>
  </si>
  <si>
    <t>SOH/ EDUCATION/ SCHOOLS (AINA - KALAKAUA)</t>
  </si>
  <si>
    <t>SOH/ HUMAN SERVICES/ OAHU APPLICATIONS UNIT 1/ DHS-MQ-OAU1</t>
  </si>
  <si>
    <t>SOH/ LAND &amp; NATURAL RESOURCES/ SOIL &amp; WATER CONSERVATION DIST SECT</t>
  </si>
  <si>
    <t>SOH/ PUBLIC SAFETY/ KAUAI SECTION/ SSD</t>
  </si>
  <si>
    <t>SOH/ TRANSPORTATION/ PERSONNEL STAFF/ HWY-SP</t>
  </si>
  <si>
    <t>SOH/ HUMAN SERVICES/ OAHU APPLICATIONS UNIT 2/ DHS-MQ-OAU2</t>
  </si>
  <si>
    <t>SOH/ LAND &amp; NATURAL RESOURCES/ ANIMAL SPECIES ADVISORY COMMISSION</t>
  </si>
  <si>
    <t>SOH/ PUBLIC SAFETY/ MAUI SECTION/ SSD</t>
  </si>
  <si>
    <t>SOH/ TRANSPORTATION/ METHODS, STANDARDS &amp; EVALUATION/ HWY-SE</t>
  </si>
  <si>
    <t>SOH/ EDUCATION/ ALA WAI</t>
  </si>
  <si>
    <t>SOH/ HUMAN SERVICES/ OAHU ONGOING UNIT 1/ DHS-MQ-OOU1</t>
  </si>
  <si>
    <t>SOH/ LAND &amp; NATURAL RESOURCES/ HI FISHERIES COORDINATION COUNCIL</t>
  </si>
  <si>
    <t>SOH/ PUBLIC SAFETY/ CIVIL BRANCH/ SSD</t>
  </si>
  <si>
    <t>SOH/ TRANSPORTATION/ STENO STAFF/ HWY-SS</t>
  </si>
  <si>
    <t>SOH/ EDUCATION/ ALIIOLANI</t>
  </si>
  <si>
    <t>SOH/ HUMAN SERVICES/ UNIT III/ DHS-MQ-UNIII</t>
  </si>
  <si>
    <t>SOH/ LAND &amp; NATURAL RESOURCES/ HI HISTORIC PLACES REVIEW BOARD</t>
  </si>
  <si>
    <t>SOH/ TRANSPORTATION/ BUDGET STAFF/ HWY-SB</t>
  </si>
  <si>
    <t>SOH/ EDUCATION/ ANUENUE</t>
  </si>
  <si>
    <t>SOH/ HUMAN SERVICES/ OAHU ONGOING UNIT 2/ DHS-MQ-OOU2</t>
  </si>
  <si>
    <t>SOH/ LAND &amp; NATURAL RESOURCES/ HAWAII AQUACULTURE ADVISORY COUNCIL</t>
  </si>
  <si>
    <t>SOH/ PUBLIC SAFETY/ CRIMINAL INJURIES COMP COMMISSION/ CICC</t>
  </si>
  <si>
    <t>SOH/ TRANSPORTATION/ PLANNING BRANCH/ HWY-P</t>
  </si>
  <si>
    <t>SOH/ EDUCATION/ CENTRAL INTERMEDIATE</t>
  </si>
  <si>
    <t>SOH/ HUMAN SERVICES/ OAHU ONGOING UNIT 3/ DHS-MQ-OOU3</t>
  </si>
  <si>
    <t>SOH/ LAND &amp; NATURAL RESOURCES/ NATURAL AREA RESOURCES SYS COMM</t>
  </si>
  <si>
    <t>SOH/ PUBLIC SAFETY/ OFFICE SERVICES STAFF/ CICC</t>
  </si>
  <si>
    <t>SOH/ TRANSPORTATION/ ADVANCE PLANNING SECTION/ HWY-PA</t>
  </si>
  <si>
    <t>SOH/ EDUCATION/ DOLE INTERMEDIATE</t>
  </si>
  <si>
    <t>SOH/ HUMAN SERVICES/ KAPOLEI MQD UNIT/ DHS-MQ-KAP</t>
  </si>
  <si>
    <t>SOH/ PUBLIC SAFETY/ INVESTIGATIVE BRANCH/ CICC</t>
  </si>
  <si>
    <t>SOH/ TRANSPORTATION/ PROJECT PLANNING UNIT A</t>
  </si>
  <si>
    <t>SOH/ EDUCATION/ FARRINGTON COMMUNITY</t>
  </si>
  <si>
    <t>SOH/ HUMAN SERVICES/ HEALTH COVERAGE MANAGEMENT BRANCH/ DHS-MQ-HCM</t>
  </si>
  <si>
    <t>SOH/ PUBLIC SAFETY/ HAWAII PAROLING AUTHORITY/ HPA</t>
  </si>
  <si>
    <t>SOH/ TRANSPORTATION/ PROJECT PLANNING UNIT B</t>
  </si>
  <si>
    <t>SOH/ EDUCATION/ FARRINGTON HIGH</t>
  </si>
  <si>
    <t>SOH/ HUMAN SERVICES/ PLAN &amp; PROVIDER RELATIONS SECTION/ DHS-HQ-P&amp;PR</t>
  </si>
  <si>
    <t>SOH/ PUBLIC SAFETY/ OFFICE SERVICES STAFF/ HPA</t>
  </si>
  <si>
    <t>SOH/ TRANSPORTATION/ PROJECT PLANNING UNIT C</t>
  </si>
  <si>
    <t>SOH/ EDUCATION/ FERN</t>
  </si>
  <si>
    <t>SOH/ HUMAN SERVICES/ CLAIMS/DATA INTEGRITY SECTION/ DHS-HQ-CDI</t>
  </si>
  <si>
    <t>SOH/ PUBLIC SAFETY/ SPECIAL SUPPORT SERVICES/ HPA</t>
  </si>
  <si>
    <t>SOH/ TRANSPORTATION/ PLANNING SURVEY SECTION/ HWY-PH</t>
  </si>
  <si>
    <t>SOH/ EDUCATION/ HAHAIONE</t>
  </si>
  <si>
    <t>SOH/ HUMAN SERVICES/ RESEARCH SECTION/ DHS-MQ-RES</t>
  </si>
  <si>
    <t>SOH/ PUBLIC SAFETY/ FIELD PAROLE BRANCH/ HPA</t>
  </si>
  <si>
    <t>SOH/ TRANSPORTATION/ TECHNICAL SUPPORT UNIT</t>
  </si>
  <si>
    <t>SOH/ EDUCATION/ HOKULANI</t>
  </si>
  <si>
    <t>SOH/ HUMAN SERVICES/ MEDICAL STANDARDS BRANCH/ DHS-MQ-MS</t>
  </si>
  <si>
    <t>SOH/ PUBLIC SAFETY/ INTENSIVE PAROLE SUPERVISION/ HPA</t>
  </si>
  <si>
    <t>SOH/ TRANSPORTATION/ STATISTICS UNIT</t>
  </si>
  <si>
    <t>SOH/ EDUCATION/ JARRETT INTERMEDIATE</t>
  </si>
  <si>
    <t>SOH/ HUMAN SERVICES/ CLERICAL SUPPORT/ DHS-MQ-MS-CS</t>
  </si>
  <si>
    <t>SOH/ PUBLIC SAFETY/ OAHU PAROLE SECTION/ HPA</t>
  </si>
  <si>
    <t>SOH/ TRANSPORTATION/ DATA SURVEY &amp; MAPPING UNIT</t>
  </si>
  <si>
    <t>SOH/ EDUCATION/ JEFFERSON</t>
  </si>
  <si>
    <t>SOH/ HUMAN SERVICES/ MEDICAL STANDARDS COMPLIANCE SEC/ DHS-MQ-MSC</t>
  </si>
  <si>
    <t>SOH/ PUBLIC SAFETY/ HAWAII PAROLE SECTION/ HPA</t>
  </si>
  <si>
    <t>SOH/ TRANSPORTATION/ SYSTEMS PLANNING SEC/ HWY-PS</t>
  </si>
  <si>
    <t>SOH/ EDUCATION/ KAAHUMANU</t>
  </si>
  <si>
    <t>SOH/ HUMAN SERVICES/ MEDICAL STANDARDS DEVELOPMENT SEC/ DHS-MQ-MSD</t>
  </si>
  <si>
    <t>SOH/ PUBLIC SAFETY/ MAUI PAROLE SECTION/ HPA</t>
  </si>
  <si>
    <t>SOH/ TRANSPORTATION/ DESIGN BRANCH/ HWY-D</t>
  </si>
  <si>
    <t>SOH/ EDUCATION/ KAEWAI</t>
  </si>
  <si>
    <t>SOH/ HUMAN SERVICES/ CUSTOMER SERVICES BRANCH/ DHS-MQ-CSB</t>
  </si>
  <si>
    <t>SOH/ PUBLIC SAFETY/ KAUAI PAROLE SECTION/ HPA</t>
  </si>
  <si>
    <t>SOH/ TRANSPORTATION/ HIGHWAY DESIGN SECTION/ HWY-DD</t>
  </si>
  <si>
    <t>SOH/ EDUCATION/ KAHALA</t>
  </si>
  <si>
    <t>SOH/ HUMAN SERVICES/ ENROLLMENT CALL CENTER SECTION/ DHS-MQ-ECCS</t>
  </si>
  <si>
    <t>SOH/ TRANSPORTATION/ DESIGN UNIT A</t>
  </si>
  <si>
    <t>SOH/ EDUCATION/ KAIMUKI COMMUNITY</t>
  </si>
  <si>
    <t>SOH/ HUMAN SERVICES/ MEMBERSHIP FILE INTEGRITY SECTION/ DHS-MQ-MFIS</t>
  </si>
  <si>
    <t>SOH/ TRANSPORTATION/ DESIGN UNIT B</t>
  </si>
  <si>
    <t>SOH/ EDUCATION/ KAIMUKI HIGH</t>
  </si>
  <si>
    <t>SOH/ HUMAN SERVICES/ PROVIDER HOTLINE SECTION/ DHS-MQ-PHS</t>
  </si>
  <si>
    <t>SOH/ TRANSPORTATION/ DESIGN UNIT C</t>
  </si>
  <si>
    <t>SOH/ EDUCATION/ KAIMUKI INTERMEDIATE</t>
  </si>
  <si>
    <t>SOH/ HUMAN SERVICES/ BENEFIT, EMPLOY &amp; SUPPORT SVCS DIV/ BESSD</t>
  </si>
  <si>
    <t>SOH/ TRANSPORTATION/ DESIGN UNIT D</t>
  </si>
  <si>
    <t>SOH/ EDUCATION/ KAISER HIGH</t>
  </si>
  <si>
    <t>SOH/ HUMAN SERVICES/ EMPLOYMENT/CHILD CARE PROGRAM/ DHS-BESSD-ECC</t>
  </si>
  <si>
    <t>SOH/ TRANSPORTATION/ DESIGN UNIT E</t>
  </si>
  <si>
    <t>SOH/ EDUCATION/ KAIULANI</t>
  </si>
  <si>
    <t>SOH/ HUMAN SERVICES/ OAHU INVEST STF/ INVO-OB</t>
  </si>
  <si>
    <t>SOH/ TRANSPORTATION/ DRAFTING UNIT A</t>
  </si>
  <si>
    <t>SOH/ EDUCATION/ KALAKAUA INTERMEDIATE</t>
  </si>
  <si>
    <t>SOH/ HUMAN SERVICES/ HAWAII STAFF/ INVO-HB</t>
  </si>
  <si>
    <t>SOH/ TRANSPORTATION/ DRAFTING UNIT B</t>
  </si>
  <si>
    <t>SOH/ EDUCATION/ SCHOOLS (KALANI - PALOLO)</t>
  </si>
  <si>
    <t>SOH/ HUMAN SERVICES/ MAUI STAFF/ INVO-MB</t>
  </si>
  <si>
    <t>SOH/ TRANSPORTATION/ BRIDGE DESIGN SECTION/ HWY-DB</t>
  </si>
  <si>
    <t>SOH/ EDUCATION/ KALANI HIGH</t>
  </si>
  <si>
    <t>SOH/ HUMAN SERVICES/ KAUAI STAFF/ INVO-KB</t>
  </si>
  <si>
    <t>SOH/ EDUCATION/ KALIHI</t>
  </si>
  <si>
    <t>SOH/ HUMAN SERVICES/ PROJECT HOTLINE STF</t>
  </si>
  <si>
    <t>SOH/ EDUCATION/ KALIHIKAI</t>
  </si>
  <si>
    <t>SOH/ HUMAN SERVICES/ RESTITUTION CONT STF</t>
  </si>
  <si>
    <t>SOH/ TRANSPORTATION/ DRAFTING UNIT</t>
  </si>
  <si>
    <t>SOH/ EDUCATION/ KALIHIUKA</t>
  </si>
  <si>
    <t>SOH/ HUMAN SERVICES/ INVESTIGATIONS OFFICE/ DHS-BESSD-INV</t>
  </si>
  <si>
    <t>SOH/ TRANSPORTATION/ FIELD CONSULTANT UNIT</t>
  </si>
  <si>
    <t>SOH/ EDUCATION/ KALIHIWAENA</t>
  </si>
  <si>
    <t>SOH/ HUMAN SERVICES/ CASE CONTROL STAFF/ DHS-BESSD-INV</t>
  </si>
  <si>
    <t>SOH/ TRANSPORTATION/ HYDRAULIC DESIGN SECTION/ HWY-DH</t>
  </si>
  <si>
    <t>SOH/ EDUCATION/ KAMILOIKI</t>
  </si>
  <si>
    <t>SOH/ HUMAN SERVICES/ ADMINISTRATIVE DISQUALIFICATION/ DHS-BESSD-INV</t>
  </si>
  <si>
    <t>SOH/ TRANSPORTATION/ DESIGN UNIT</t>
  </si>
  <si>
    <t>SOH/ EDUCATION/ KAPALAMA</t>
  </si>
  <si>
    <t>SOH/ HUMAN SERVICES/ RESTITUTION CONTROL/ DHS-BESSD-INV</t>
  </si>
  <si>
    <t>SOH/ TRANSPORTATION/ HYDROLOGY &amp; SPECIAL STUDIES</t>
  </si>
  <si>
    <t>SOH/ EDUCATION/ KAULUWELA</t>
  </si>
  <si>
    <t>SOH/ HUMAN SERVICES/ OAHU INVESTIGATIONS STAFF 1/ DHS-BESSD-INV</t>
  </si>
  <si>
    <t>SOH/ EDUCATION/ KAWANANAKOA INTER</t>
  </si>
  <si>
    <t>SOH/ HUMAN SERVICES/ OAHU INVESTIGATIONS STAFF 2/ DHS-BESSD-INV</t>
  </si>
  <si>
    <t>SOH/ TRANSPORTATION/ CADASTRAL ENGINEERING SECTION/ HWY-DC</t>
  </si>
  <si>
    <t>SOH/ EDUCATION/ KOKO HEAD</t>
  </si>
  <si>
    <t>SOH/ HUMAN SERVICES/ EAST HAWAII STAFF/ DHS-BESSD-INV</t>
  </si>
  <si>
    <t>SOH/ TRANSPORTATION/ SURVEY UNIT</t>
  </si>
  <si>
    <t>SOH/ EDUCATION/ KUHIO</t>
  </si>
  <si>
    <t>SOH/ HUMAN SERVICES/ WEST HAWAII STAFF/ DHS-BESSD-INV</t>
  </si>
  <si>
    <t>SOH/ TRANSPORTATION/ MAPPING UNIT</t>
  </si>
  <si>
    <t>SOH/ EDUCATION/ LANAKILA</t>
  </si>
  <si>
    <t>SOH/ HUMAN SERVICES/ KAUAI STAFF/ DHS-BESSD-INV</t>
  </si>
  <si>
    <t>SOH/ TRANSPORTATION/ TECHNICAL DESIGN SERVICES OFC/ HWY-DS</t>
  </si>
  <si>
    <t>SOH/ EDUCATION/ LIHOLIHO</t>
  </si>
  <si>
    <t>SOH/ HUMAN SERVICES/ MAUI STAFF/ DHS-BESSD-INV</t>
  </si>
  <si>
    <t>SOH/ TRANSPORTATION/ CONSULTANT CONTRACT ADMIN SVCS</t>
  </si>
  <si>
    <t>SOH/ EDUCATION/ LIKELIKE</t>
  </si>
  <si>
    <t>SOH/ HUMAN SERVICES/ FINANCIAL ASSISTANCE PROGRAM STAFF/ DHS-BESSD-FAP</t>
  </si>
  <si>
    <t>SOH/ TRANSPORTATION/ TECHNICAL DESIGN SERVICES</t>
  </si>
  <si>
    <t>SOH/ EDUCATION/ LILIUOKALANI</t>
  </si>
  <si>
    <t>SOH/ HUMAN SERVICES/ SYSTEMS OPERATIONS &amp; REQUIREMENTS/ DHS-BESSD-SOR</t>
  </si>
  <si>
    <t>SOH/ TRANSPORTATION/ RIGHT OF WAY BRANCH/ HWY-R</t>
  </si>
  <si>
    <t>SOH/ EDUCATION/ LINAPUNI</t>
  </si>
  <si>
    <t>SOH/ HUMAN SERVICES/ FOOD STAMP PROGRAM STAFF/ DHS-BESSD-FSP</t>
  </si>
  <si>
    <t>SOH/ TRANSPORTATION/ LAND ACQUISITION SEC/ HWY-RL</t>
  </si>
  <si>
    <t>SOH/ EDUCATION/ LINCOLN</t>
  </si>
  <si>
    <t>SOH/ HUMAN SERVICES/ STAFF DEVELOPMENT STAFF/ DHS-BESSD-SDS</t>
  </si>
  <si>
    <t>SOH/ TRANSPORTATION/ ACQUISITION UNIT A</t>
  </si>
  <si>
    <t>SOH/ EDUCATION/ LUNALILO</t>
  </si>
  <si>
    <t>SOH/ HUMAN SERVICES/ ADMINISTRATIVE MANAGEMENT SERVICES/ DHS-BESSD-AMS</t>
  </si>
  <si>
    <t>SOH/ TRANSPORTATION/ ACQUISITION UNIT B</t>
  </si>
  <si>
    <t>SOH/ EDUCATION/ MAEMAE</t>
  </si>
  <si>
    <t>SOH/ HUMAN SERVICES/ ELECTRONIC BENEFIT TRANSFER SECTION/ DHS-BESSD-EBT</t>
  </si>
  <si>
    <t>SOH/ TRANSPORTATION/ APPRAISAL SECTION/ HWY-RP</t>
  </si>
  <si>
    <t>SOH/ HUMAN SERVICES/ NEIGHBOR ISLAND BRANCH/ DHS-BESSD-NIB</t>
  </si>
  <si>
    <t>SOH/ TRANSPORTATION/ APPRAISAL &amp; REVIEW UNIT A</t>
  </si>
  <si>
    <t>SOH/ EDUCATION/ MCKINLEY COMMUNITY</t>
  </si>
  <si>
    <t>SOH/ HUMAN SERVICES/ EAST HAWAII SECTION/ DHS-BESSD-NIB</t>
  </si>
  <si>
    <t>SOH/ TRANSPORTATION/ APPRAISAL &amp; REVIEW UNIT B</t>
  </si>
  <si>
    <t>SOH/ EDUCATION/ MCKINLEY HIGH</t>
  </si>
  <si>
    <t>SOH/ HUMAN SERVICES/ SUPPORT SERVICES OFFICE/ DHS-BESSD-NIB</t>
  </si>
  <si>
    <t>SOH/ TRANSPORTATION/ ABSTRACTING SECTION/ HWY-RA</t>
  </si>
  <si>
    <t>SOH/ EDUCATION/ NIU VALLEY INTER</t>
  </si>
  <si>
    <t>SOH/ HUMAN SERVICES/ SOUTH HILO 1 UNIT/ DHS-BESSD-NIB</t>
  </si>
  <si>
    <t>SOH/ TRANSPORTATION/ ABSTRACTING UNIT A</t>
  </si>
  <si>
    <t>SOH/ EDUCATION/ NOELANI</t>
  </si>
  <si>
    <t>SOH/ HUMAN SERVICES/ SOUTH HILO 2 UNIT/ DHS-BESSD-NIB</t>
  </si>
  <si>
    <t>SOH/ TRANSPORTATION/ ABSTRACTING UNIT B</t>
  </si>
  <si>
    <t>SOH/ EDUCATION/ NUUANU</t>
  </si>
  <si>
    <t>SOH/ HUMAN SERVICES/ SOUTH HILO 3 UNIT/ DHS-BESSD-NIB</t>
  </si>
  <si>
    <t>SOH/ TRANSPORTATION/ PROPERTY MANAGEMENT SECTION/ HWY-RM</t>
  </si>
  <si>
    <t>SOH/ EDUCATION/ PALOLO</t>
  </si>
  <si>
    <t>SOH/ HUMAN SERVICES/ NORTH HILO 1 UNIT/ DHS-BESSD-NIB</t>
  </si>
  <si>
    <t>SOH/ TRANSPORTATION/ MATERIALS TESTING &amp; RESEARCH BRANCH/ HWY-L</t>
  </si>
  <si>
    <t>SOH/ EDUCATION/ SCHOOLS (PAUOA - WILSON)</t>
  </si>
  <si>
    <t>SOH/ HUMAN SERVICES/ NORTH HILO 2 UNIT/ DHS-BESSD-NIB</t>
  </si>
  <si>
    <t>SOH/ TRANSPORTATION/ OFFICE SERVICES/ HWY-MT</t>
  </si>
  <si>
    <t>SOH/ EDUCATION/ PAUOA</t>
  </si>
  <si>
    <t>SOH/ HUMAN SERVICES/ NORTH HILO 3 UNIT/ DHS-BESSD-NIB</t>
  </si>
  <si>
    <t>SOH/ TRANSPORTATION/ STRUCTURAL MATERIALS SECTION/ HWY-MT</t>
  </si>
  <si>
    <t>SOH/ EDUCATION/ POHUKAINA</t>
  </si>
  <si>
    <t>SOH/ HUMAN SERVICES/ CENTRAL HILO UNIT/ DHS-BESSD-NIB</t>
  </si>
  <si>
    <t>SOH/ TRANSPORTATION/ STRUCTURAL MATERIALS UNIT/ HWY-MT</t>
  </si>
  <si>
    <t>SOH/ EDUCATION/ PUUHALE</t>
  </si>
  <si>
    <t>SOH/ HUMAN SERVICES/ WEST HAWAII SECTION/ DHS-BESSD-NIB</t>
  </si>
  <si>
    <t>SOH/ TRANSPORTATION/ ENGINEERING SUPPORT UNIT/ HWY-MT</t>
  </si>
  <si>
    <t>SOH/ EDUCATION/ ROOSEVELT HIGH</t>
  </si>
  <si>
    <t>SOH/ HUMAN SERVICES/ KAMUELA-HAMAKUA UNIT/ DHS-BESSD-NIB</t>
  </si>
  <si>
    <t>SOH/ TRANSPORTATION/ GEOTECHNICAL &amp; PAVEMENT DESIGN/ HWY-MT</t>
  </si>
  <si>
    <t>SOH/ EDUCATION/ ROYAL</t>
  </si>
  <si>
    <t>SOH/ HUMAN SERVICES/ NORTH KONA 1 UNIT/ DHS-BESSD-NIB</t>
  </si>
  <si>
    <t>SOH/ TRANSPORTATION/ GEOTECHNICAL UNIT/ HWY-MT</t>
  </si>
  <si>
    <t>SOH/ EDUCATION/ STEVENSON INTER</t>
  </si>
  <si>
    <t>SOH/ HUMAN SERVICES/ NORTH KONA 2 UNIT/ DHS-BESSD-NIB</t>
  </si>
  <si>
    <t>SOH/ TRANSPORTATION/ PAVEMENT DESIGN &amp; PVMT MGMT SYSTEMS/ HWY-MT</t>
  </si>
  <si>
    <t>SOH/ EDUCATION/ WAIALAE</t>
  </si>
  <si>
    <t>SOH/ HUMAN SERVICES/ SOUTH KONA UNIT/ DHS-BESSD-NIB</t>
  </si>
  <si>
    <t>SOH/ EDUCATION/ WAIKIKI</t>
  </si>
  <si>
    <t>SOH/ HUMAN SERVICES/ KAUAI SECTION/ DHS-BESSD-NIB</t>
  </si>
  <si>
    <t>SOH/ TRANSPORTATION/ BITUMINOUS MATERIALS SECTION/ HWY-MT</t>
  </si>
  <si>
    <t>SOH/ EDUCATION/ WAILUPE VALLEY</t>
  </si>
  <si>
    <t>SOH/ HUMAN SERVICES/ WEST UNIT/ DHS-BESSD-NIB</t>
  </si>
  <si>
    <t>SOH/ TRANSPORTATION/ BITUMINOUS MATERIALS UNIT/ HWY-MT</t>
  </si>
  <si>
    <t>SOH/ EDUCATION/ WASHINGTON INTER</t>
  </si>
  <si>
    <t>SOH/ HUMAN SERVICES/ CENTRAL UNIT/ DHS-BESSD-NIB</t>
  </si>
  <si>
    <t>SOH/ EDUCATION/ WILSON</t>
  </si>
  <si>
    <t>SOH/ HUMAN SERVICES/ EAST UNIT/ DHS-BESSD-NIB</t>
  </si>
  <si>
    <t>SOH/ TRANSPORTATION/ RESEARCH &amp; TECHNOLOGY TRANSFER SEC/ HWY-MT</t>
  </si>
  <si>
    <t>SOH/ EDUCATION/ CENTRAL DISTRICT/ CDO</t>
  </si>
  <si>
    <t>SOH/ HUMAN SERVICES/ SOUTH UNIT/ DHS-BESSD-NIB</t>
  </si>
  <si>
    <t>SOH/ TRANSPORTATION/ RESEARCH &amp; TECHNOLOGY UNIT/ HWY-MT</t>
  </si>
  <si>
    <t>SOH/ EDUCATION/ SCHOOLS (AIEA - KAALA)</t>
  </si>
  <si>
    <t>SOH/ HUMAN SERVICES/ MAUI SECTION/ DHS-BESSD-NIB</t>
  </si>
  <si>
    <t>SOH/ EDUCATION/ MOANALUA/AIEA COMMUNITY</t>
  </si>
  <si>
    <t>SOH/ HUMAN SERVICES/ WEST MAUI 1 UNIT/ DHS-BESSD-NIB</t>
  </si>
  <si>
    <t>SOH/ TRANSPORTATION/ CONSTRUCTION &amp; MAINTENANCE BRANCH/ HWY-C</t>
  </si>
  <si>
    <t>SOH/ EDUCATION/ AIEA ELEMENTARY</t>
  </si>
  <si>
    <t>SOH/ HUMAN SERVICES/ WEST MAUI 2 UNIT/ DHS-BESSD-NIB</t>
  </si>
  <si>
    <t>SOH/ TRANSPORTATION/ CONSTRUCTION SECTION/ HWY-CC</t>
  </si>
  <si>
    <t>SOH/ EDUCATION/ AIEA HIGH</t>
  </si>
  <si>
    <t>SOH/ HUMAN SERVICES/ CENTRAL MAUI UNIT/ DHS-BESSD-NIB</t>
  </si>
  <si>
    <t>SOH/ TRANSPORTATION/ HIGHWAY EQUAL OPPORTUNITY SEC/ HWY-CE</t>
  </si>
  <si>
    <t>SOH/ EDUCATION/ AIEA INTERMEDIATE</t>
  </si>
  <si>
    <t>SOH/ HUMAN SERVICES/ MOLOKAI UNIT/ DHS-BESSD-NIB</t>
  </si>
  <si>
    <t>SOH/ TRANSPORTATION/ MAINTENANCE SEC/ HWY-CM</t>
  </si>
  <si>
    <t>SOH/ EDUCATION/ ALIAMANU ELEM</t>
  </si>
  <si>
    <t>SOH/ HUMAN SERVICES/ EAST MAUI 1 UNIT/ DHS-BESSD-NIB</t>
  </si>
  <si>
    <t>SOH/ TRANSPORTATION/ EQUIPMENT &amp; SAFETY UNIT</t>
  </si>
  <si>
    <t>SOH/ EDUCATION/ ALIAMANU INTER</t>
  </si>
  <si>
    <t>SOH/ HUMAN SERVICES/ EAST MAUI 2 UNIT/ DHS-BESSD-NIB</t>
  </si>
  <si>
    <t>SOH/ TRANSPORTATION/ PERMIT CONSTRUCTION UNIT</t>
  </si>
  <si>
    <t>SOH/ EDUCATION/ HALAWA</t>
  </si>
  <si>
    <t>SOH/ HUMAN SERVICES/ OAHU BRANCH/ DHS-BESSD-OB</t>
  </si>
  <si>
    <t>SOH/ TRANSPORTATION/ ENVIRONMENTAL SECTION/ HWY-C</t>
  </si>
  <si>
    <t>SOH/ EDUCATION/ HALEIWA</t>
  </si>
  <si>
    <t>SOH/ HUMAN SERVICES/ SUPPORT SERVICES OFFICE/ DHS-BESSD-OB</t>
  </si>
  <si>
    <t>SOH/ TRANSPORTATION/ OFFICE SERVICES/ HWY-C</t>
  </si>
  <si>
    <t>SOH/ EDUCATION/ HALE KULA</t>
  </si>
  <si>
    <t>SOH/ HUMAN SERVICES/ CENTRAL FILES/ DHS-BESSD-OB</t>
  </si>
  <si>
    <t>SOH/ TRANSPORTATION/ OAHU DISTRICT/ HWY-O</t>
  </si>
  <si>
    <t>SOH/ EDUCATION/ HELEMANO</t>
  </si>
  <si>
    <t>SOH/ HUMAN SERVICES/ OAHU SECTION 1/ DHS-BESSD-OB</t>
  </si>
  <si>
    <t>SOH/ TRANSPORTATION/ ELECTRICAL SERVICES/ HWY-O</t>
  </si>
  <si>
    <t>SOH/ EDUCATION/ HICKAM</t>
  </si>
  <si>
    <t>SOH/ HUMAN SERVICES/ PAWAA/ DHS-BESSD-OB</t>
  </si>
  <si>
    <t>SOH/ TRANSPORTATION/ OFFICE SERVICES/ HWY-O</t>
  </si>
  <si>
    <t>SOH/ EDUCATION/ ILIAHI</t>
  </si>
  <si>
    <t>SOH/ HUMAN SERVICES/ PUNAWAI/ DHS-BESSD-OB</t>
  </si>
  <si>
    <t>SOH/ TRANSPORTATION/ PURCHASING &amp; STORES/ HWY-O</t>
  </si>
  <si>
    <t>SOH/ EDUCATION/ KAALA</t>
  </si>
  <si>
    <t>SOH/ HUMAN SERVICES/ MAKIKI/ DHS-BESSD-OB</t>
  </si>
  <si>
    <t>SOH/ TRANSPORTATION/ TIME &amp; COST KEEPING/ HWY-O</t>
  </si>
  <si>
    <t>SOH/ EDUCATION/ SCHOOLS (KIPAPA - NIMITZ)</t>
  </si>
  <si>
    <t>SOH/ HUMAN SERVICES/ KUAKINI/ DHS-BESSD-OB</t>
  </si>
  <si>
    <t>SOH/ TRANSPORTATION/ STENOGRAPHIC &amp; CLERICAL/ HWY-O</t>
  </si>
  <si>
    <t>SOH/ EDUCATION/ KIPAPA</t>
  </si>
  <si>
    <t>SOH/ HUMAN SERVICES/ NUUANU/ DHS-BESSD-OB</t>
  </si>
  <si>
    <t>SOH/ TRANSPORTATION/ URBAN CONSTRUCTION SECTION/ HWY-O</t>
  </si>
  <si>
    <t>SOH/ EDUCATION/ KUNIA</t>
  </si>
  <si>
    <t>SOH/ HUMAN SERVICES/ PALAMA/ DHS-BESSD-OB</t>
  </si>
  <si>
    <t>SOH/ TRANSPORTATION/ URBAN RESIDENT ENGINEER UNIT/ HWY-O</t>
  </si>
  <si>
    <t>SOH/ EDUCATION/ LEILEHUA HIGH</t>
  </si>
  <si>
    <t>SOH/ HUMAN SERVICES/ IWILEI/ DHS-BESSD-OB</t>
  </si>
  <si>
    <t>SOH/ TRANSPORTATION/ RURAL CONSTRUCTION SECTION/ HWY-O</t>
  </si>
  <si>
    <t>SOH/ EDUCATION/ MAKALAPA</t>
  </si>
  <si>
    <t>SOH/ HUMAN SERVICES/ PAUAHI/ DHS-BESSD-OB</t>
  </si>
  <si>
    <t>SOH/ TRANSPORTATION/ RURAL RESIDENT ENGINEER UNIT/ HWY-O</t>
  </si>
  <si>
    <t>SOH/ EDUCATION/ MILILANI WAENA</t>
  </si>
  <si>
    <t>SOH/ HUMAN SERVICES/ DOWNTOWN FIRST-TO-WORK 1/ DHS-BESSD-OB</t>
  </si>
  <si>
    <t>SOH/ TRANSPORTATION/ MAINTENANCE SECTION/ HWY-O</t>
  </si>
  <si>
    <t>SOH/ EDUCATION/ MILILANI MAUKA</t>
  </si>
  <si>
    <t>SOH/ HUMAN SERVICES/ DOWNTOWN FIRST-TO-WORK 2/ DHS-BESSD-OB</t>
  </si>
  <si>
    <t>SOH/ TRANSPORTATION/ ENGINEERING SERVICES/ HWY-O</t>
  </si>
  <si>
    <t>SOH/ EDUCATION/ MOANALUA ELEMENTARY</t>
  </si>
  <si>
    <t>SOH/ HUMAN SERVICES/ OAHU SECTION 2/ DHS-BESSD-OB</t>
  </si>
  <si>
    <t>SOH/ TRANSPORTATION/ HIGHWAY MAINTENANCE UNIT/ HWY-O</t>
  </si>
  <si>
    <t>SOH/ EDUCATION/ MILILANI HIGH</t>
  </si>
  <si>
    <t>SOH/ HUMAN SERVICES/ WAIANAE/ DHS-BESSD-OB</t>
  </si>
  <si>
    <t>SOH/ TRANSPORTATION/ HIGHWAY ELECTRICAL UNIT/ HWY-O</t>
  </si>
  <si>
    <t>SOH/ EDUCATION/ MOANALUA INTERMEDIATE</t>
  </si>
  <si>
    <t>SOH/ HUMAN SERVICES/ NANAKULI/ DHS-BESSD-OB</t>
  </si>
  <si>
    <t>SOH/ TRANSPORTATION/ EQUIPMENT SERVICE &amp; REPAIR UNIT/ HWY-O</t>
  </si>
  <si>
    <t>SOH/ EDUCATION/ MOANALUA HIGH</t>
  </si>
  <si>
    <t>SOH/ HUMAN SERVICES/ KAALA/ DHS-BESSD-OB</t>
  </si>
  <si>
    <t>SOH/ TRANSPORTATION/ DRAINAGE DISCHARGE UNIT/ HWY-O</t>
  </si>
  <si>
    <t>SOH/ EDUCATION/ MILILANI-UKA</t>
  </si>
  <si>
    <t>SOH/ HUMAN SERVICES/ EWA/ DHS-BESSD-OB</t>
  </si>
  <si>
    <t>SOH/ TRANSPORTATION/ TUNNEL OPERATIONS SECTION/ HWY-O</t>
  </si>
  <si>
    <t>SOH/ EDUCATION/ MOKULELE</t>
  </si>
  <si>
    <t>SOH/ HUMAN SERVICES/ WAIPAHU/ DHS-BESSD-OB</t>
  </si>
  <si>
    <t>SOH/ TRANSPORTATION/ PLANT MAINTENANCE UNIT/ HWY-O</t>
  </si>
  <si>
    <t>SOH/ EDUCATION/ NIMITZ</t>
  </si>
  <si>
    <t>SOH/ HUMAN SERVICES/ KAMOKILA/ DHS-BESSD-OB</t>
  </si>
  <si>
    <t>SOH/ TRANSPORTATION/ TRAFFIC OPERATION UNIT/ HWY-O</t>
  </si>
  <si>
    <t>SOH/ EDUCATION/ SCHOOLS (PEARL - WHEELER)</t>
  </si>
  <si>
    <t>SOH/ HUMAN SERVICES/ WAIKELE/ DHS-BESSD-OB</t>
  </si>
  <si>
    <t>SOH/ TRANSPORTATION/ KAUAI DISTRICT/ HWY-K</t>
  </si>
  <si>
    <t>SOH/ EDUCATION/ PEARL HARBOR</t>
  </si>
  <si>
    <t>SOH/ HUMAN SERVICES/ WEST OAHU/ DHS-BESSD-OB</t>
  </si>
  <si>
    <t>SOH/ TRANSPORTATION/ ENGINEERING SECTION/ HWY-KE</t>
  </si>
  <si>
    <t>SOH/ EDUCATION/ PEARL HARBOR KAI</t>
  </si>
  <si>
    <t>SOH/ HUMAN SERVICES/ WAIANAE FIRST-TO-WORK/ DHS-BESSD-OB</t>
  </si>
  <si>
    <t>SOH/ TRANSPORTATION/ ENGINEERING SERVICES UNIT/ HWY-KE</t>
  </si>
  <si>
    <t>SOH/ EDUCATION/ PEARL RIDGE</t>
  </si>
  <si>
    <t>SOH/ HUMAN SERVICES/ WAIPAHU FIRST-TO-WORK/ DHS-BESSD-OB</t>
  </si>
  <si>
    <t>SOH/ TRANSPORTATION/ INSPECTION UNIT/ HWY-KE</t>
  </si>
  <si>
    <t>SOH/ EDUCATION/ RADFORD HIGH</t>
  </si>
  <si>
    <t>SOH/ HUMAN SERVICES/ OAHU SECTION 3/ DHS-BESSD-OB</t>
  </si>
  <si>
    <t>SOH/ TRANSPORTATION/ SURVEY UNIT/ HWY-KE</t>
  </si>
  <si>
    <t>SOH/ EDUCATION/ RED HILL</t>
  </si>
  <si>
    <t>SOH/ HUMAN SERVICES/ KAPALAMA/ DHS-BESSD-OB</t>
  </si>
  <si>
    <t>SOH/ TRANSPORTATION/ MATERIAL COMPLIANCE UNIT/ HWY-KE</t>
  </si>
  <si>
    <t>SOH/ EDUCATION/ WHEELER ELEM</t>
  </si>
  <si>
    <t>SOH/ HUMAN SERVICES/ KINAU/ DHS-BESSD-OB</t>
  </si>
  <si>
    <t>SOH/ TRANSPORTATION/ OFFICE SERVICES/ HWY-KO</t>
  </si>
  <si>
    <t>SOH/ EDUCATION/ SALT LAKE</t>
  </si>
  <si>
    <t>SOH/ HUMAN SERVICES/ KALIHI/ DHS-BESSD-OB</t>
  </si>
  <si>
    <t>SOH/ TRANSPORTATION/ MAINTENANCE SECTION/ HWY-KM</t>
  </si>
  <si>
    <t>SOH/ EDUCATION/ SCOTT</t>
  </si>
  <si>
    <t>SOH/ HUMAN SERVICES/ MOANALUA/ DHS-BESSD-OB</t>
  </si>
  <si>
    <t>SOH/ TRANSPORTATION/ HWY MAINT &amp; LANDSCPG UNIT I/ HWY-KM</t>
  </si>
  <si>
    <t>SOH/ EDUCATION/ SOLOMON</t>
  </si>
  <si>
    <t>SOH/ HUMAN SERVICES/ KAILUA/ DHS-BESSD-OB</t>
  </si>
  <si>
    <t>SOH/ TRANSPORTATION/ HWY MAINT &amp; LANDSCPG UNIT II</t>
  </si>
  <si>
    <t>SOH/ EDUCATION/ SHAFTER</t>
  </si>
  <si>
    <t>SOH/ HUMAN SERVICES/ KANEOHE/ DHS-BESSD-OB</t>
  </si>
  <si>
    <t>SOH/ TRANSPORTATION/ BRIDGE MAINTENANCE UNIT/ HWY-KM</t>
  </si>
  <si>
    <t>SOH/ EDUCATION/ WAHIAWA COMMUNITY SCH</t>
  </si>
  <si>
    <t>SOH/ HUMAN SERVICES/ WAIKALUA/ DHS-BESSD-OB</t>
  </si>
  <si>
    <t>SOH/ TRANSPORTATION/ EQUIPMENT SERVICE &amp; REPAIR UNIT/ HWY-KM</t>
  </si>
  <si>
    <t>SOH/ EDUCATION/ WAHIAWA ELEM</t>
  </si>
  <si>
    <t>SOH/ HUMAN SERVICES/ WINDWARD/ DHS-BESSD-OB</t>
  </si>
  <si>
    <t>SOH/ TRANSPORTATION/ TRAFFIC SIGNAL UNIT/ HWY-KM</t>
  </si>
  <si>
    <t>SOH/ EDUCATION/ WAHIAWA INTER</t>
  </si>
  <si>
    <t>SOH/ HUMAN SERVICES/ WAHIAWA/ DHS-BESSD-OB</t>
  </si>
  <si>
    <t>SOH/ TRANSPORTATION/ MAUI DISTRICT/ HWY-M</t>
  </si>
  <si>
    <t>SOH/ EDUCATION/ WAIALUA ELEM</t>
  </si>
  <si>
    <t>SOH/ HUMAN SERVICES/ KAILUA FIRST-TO-WORK/ DHS-BESSD-OB</t>
  </si>
  <si>
    <t>SOH/ TRANSPORTATION/ DESIGN SECTION/ HWY-M</t>
  </si>
  <si>
    <t>SOH/ EDUCATION/ WAIALUA HIGH &amp; INTER</t>
  </si>
  <si>
    <t>SOH/ HUMAN SERVICES/ WAHIAWA FIRST-TO-WORK/ DHS-BESSD-OB</t>
  </si>
  <si>
    <t>SOH/ TRANSPORTATION/ OFFICE SERVICES/ HWY-MO</t>
  </si>
  <si>
    <t>SOH/ EDUCATION/ WAIMALU</t>
  </si>
  <si>
    <t>SOH/ HUMAN SERVICES/ CHILD CARE CONNECTION HAWAII OFC 1/ DHS-BESSD-OB</t>
  </si>
  <si>
    <t>SOH/ TRANSPORTATION/ CONSTRUCTION SECTION/ HWY-MC</t>
  </si>
  <si>
    <t>SOH/ EDUCATION/ WEBLING</t>
  </si>
  <si>
    <t>SOH/ HUMAN SERVICES/ CHILD CARE CONNECTION HAWAII OFC 2/ DHS-BESSD-OB</t>
  </si>
  <si>
    <t>SOH/ TRANSPORTATION/ INSPECTION UNIT</t>
  </si>
  <si>
    <t>SOH/ EDUCATION/ WHEELER INTER</t>
  </si>
  <si>
    <t>SOH/ HUMAN SERVICES/ SOCIAL WORK OFFICE/ DHS-BESSD-OB</t>
  </si>
  <si>
    <t>SOH/ TRANSPORTATION/ SURVEY UNIT I</t>
  </si>
  <si>
    <t>SOH/ EDUCATION/ LEEWARD DISTRICT/ LDO</t>
  </si>
  <si>
    <t>SOH/ HUMAN SERVICES/ QUALITY ASSURANCE OFFICE/ DHS-BESSD-OB</t>
  </si>
  <si>
    <t>SOH/ TRANSPORTATION/ SURVEY UNIT II/ HWY-M</t>
  </si>
  <si>
    <t>SOH/ EDUCATION/ SCHOOLS (AHRENS - IROQUO)</t>
  </si>
  <si>
    <t>SOH/ HUMAN SERVICES/ VOCATIONAL REHAB &amp; SVCS BLIND DIV/ VRSBD</t>
  </si>
  <si>
    <t>SOH/ TRANSPORTATION/ MATERIAL COMPLIANCE UNIT/ HWY-M</t>
  </si>
  <si>
    <t>SOH/ EDUCATION/ AHRENS</t>
  </si>
  <si>
    <t>SOH/ HUMAN SERVICES/ STAFF SERVICES OFFICE/ VRSBD-SSO</t>
  </si>
  <si>
    <t>SOH/ TRANSPORTATION/ MAINTENANCE SECTION/ HWY-MM</t>
  </si>
  <si>
    <t>SOH/ EDUCATION/ BARBERS POINT</t>
  </si>
  <si>
    <t>SOH/ HUMAN SERVICES/ INDEPENDENT LIVING PROGRAM STAFF/ VRSBD-ILP</t>
  </si>
  <si>
    <t>SOH/ TRANSPORTATION/ MAINTENANCE ENGINEERING UNIT/ HWY-M</t>
  </si>
  <si>
    <t>SOH/ EDUCATION/ CAMPBELL COMPLEX</t>
  </si>
  <si>
    <t>SOH/ HUMAN SERVICES/ CLERICAL SERVICES/ VRSBD-CS</t>
  </si>
  <si>
    <t>SOH/ TRANSPORTATION/ MAINTENANCE UNIT/ HWY-M</t>
  </si>
  <si>
    <t>SOH/ EDUCATION/ KANOELANI</t>
  </si>
  <si>
    <t>SOH/ HUMAN SERVICES/ OAHU BRANCH/ VRSBD-OB</t>
  </si>
  <si>
    <t>SOH/ TRANSPORTATION/ HAWAII DISTRICT/ HWY-H</t>
  </si>
  <si>
    <t>SOH/ EDUCATION/ ILIMA</t>
  </si>
  <si>
    <t>SOH/ HUMAN SERVICES/ SECRETARY/CLERICAL SERVICES/ DHS-VRSBD-OB</t>
  </si>
  <si>
    <t>SOH/ TRANSPORTATION/ ENGINEERING SECTION/ HWY-HE</t>
  </si>
  <si>
    <t>SOH/ EDUCATION/ EWA BEACH ELEM</t>
  </si>
  <si>
    <t>SOH/ HUMAN SERVICES/ WINDWARD SEC/ VRSBD-WIND</t>
  </si>
  <si>
    <t>SOH/ TRANSPORTATION/ CONSULTANT CONTRACT UNIT/ HWY-HE</t>
  </si>
  <si>
    <t>SOH/ EDUCATION/ POHAKEA</t>
  </si>
  <si>
    <t>SOH/ HUMAN SERVICES/ EAST SEC/ VRSBD-EAST</t>
  </si>
  <si>
    <t>SOH/ TRANSPORTATION/ ENGINEERING SERVICES UNIT/ HWY-HE</t>
  </si>
  <si>
    <t>SOH/ EDUCATION/ EWA</t>
  </si>
  <si>
    <t>SOH/ HUMAN SERVICES/ CENTRAL SEC/ VRSBD-CENT</t>
  </si>
  <si>
    <t>SOH/ TRANSPORTATION/ INSPECTION UNIT/ HWY-HE</t>
  </si>
  <si>
    <t>SOH/ EDUCATION/ HIGHLANDS INTER</t>
  </si>
  <si>
    <t>SOH/ HUMAN SERVICES/ WEST SEC/ VRSBD-WEST</t>
  </si>
  <si>
    <t>SOH/ TRANSPORTATION/ SURVEY UNIT I/ HWY-HE</t>
  </si>
  <si>
    <t>SOH/ EDUCATION/ IROQUOIS POINT</t>
  </si>
  <si>
    <t>SOH/ HUMAN SERVICES/ SERVICES FOR THE DEAF SEC/ VRSBD-SFTD</t>
  </si>
  <si>
    <t>SOH/ TRANSPORTATION/ SURVEY UNIT II/ HWY-HE</t>
  </si>
  <si>
    <t>SOH/ EDUCATION/ SCHOOLS (KAIMI - PEARL)</t>
  </si>
  <si>
    <t>SOH/ HUMAN SERVICES/ METRO SEC/ VRSBD-MET</t>
  </si>
  <si>
    <t>SOH/ TRANSPORTATION/ MATERIAL COMPLIANCE UNIT/ HWY-HE</t>
  </si>
  <si>
    <t>SOH/ EDUCATION/ KAIMILOA</t>
  </si>
  <si>
    <t>SOH/ HUMAN SERVICES/ SERVICES FOR THE BLIND BRANCH/ VRSBD-SBB</t>
  </si>
  <si>
    <t>SOH/ TRANSPORTATION/ OFFICE SERVICES/ HWY-HO</t>
  </si>
  <si>
    <t>SOH/ EDUCATION/ KALEIOPUU</t>
  </si>
  <si>
    <t>SOH/ HUMAN SERVICES/ ADMINISTRATION/ VRSBD-SBB-ADM</t>
  </si>
  <si>
    <t>SOH/ TRANSPORTATION/ MAINTENANCE SECTION/ HWY-HM</t>
  </si>
  <si>
    <t>SOH/ EDUCATION/ KAMAILE</t>
  </si>
  <si>
    <t>SOH/ HUMAN SERVICES/ COUNSELING SEC/ VRSBD-SBB-CS</t>
  </si>
  <si>
    <t>SOH/ TRANSPORTATION/ EQUIPMENT SERVICE &amp; REPAIR UNIT/ HWY-HM</t>
  </si>
  <si>
    <t>SOH/ EDUCATION/ KAPOLEI</t>
  </si>
  <si>
    <t>SOH/ HUMAN SERVICES/ ADJUSTMENT SEC/ VRSBD-SBB-ADJ</t>
  </si>
  <si>
    <t>SOH/ TRANSPORTATION/ TRAFFIC SERVICES UNIT/ HWY-HM</t>
  </si>
  <si>
    <t>SOH/ EDUCATION/ MAILI</t>
  </si>
  <si>
    <t>SOH/ HUMAN SERVICES/ EMPLOYMENT SEC/ VRSBD-SBB-EMP</t>
  </si>
  <si>
    <t>SOH/ TRANSPORTATION/ BRIDGE MAINTENANCE UNIT/ HWY-HM</t>
  </si>
  <si>
    <t>SOH/ EDUCATION/ MAUKA LANI</t>
  </si>
  <si>
    <t>SOH/ HUMAN SERVICES/ SPECIAL PROGRAM SEC/ VRSBD-SBB-SP</t>
  </si>
  <si>
    <t>SOH/ TRANSPORTATION/ HWY MAINT &amp; LANDSCPG UNIT/ HWY-HM</t>
  </si>
  <si>
    <t>SOH/ EDUCATION/ MAKAHA</t>
  </si>
  <si>
    <t>SOH/ HUMAN SERVICES/ HAWAII BRANCH/ VRSBD-HB</t>
  </si>
  <si>
    <t>SOH/ TRANSPORTATION/ TRAFFIC BRANCH/ HWY-T</t>
  </si>
  <si>
    <t>SOH/ EDUCATION/ MAKAKILO</t>
  </si>
  <si>
    <t>SOH/ HUMAN SERVICES/ SECRETARY/CLERICAL SERVICES/ DHS-VRSBD-HB</t>
  </si>
  <si>
    <t>SOH/ EDUCATION/ MANANA</t>
  </si>
  <si>
    <t>SOH/ HUMAN SERVICES/ KONA SECTION/ VRSBD-KONA</t>
  </si>
  <si>
    <t>SOH/ TRANSPORTATION/ DESIGN SERVICE SEC/ HWY-TD</t>
  </si>
  <si>
    <t>SOH/ EDUCATION/ MOMILANI ELEM</t>
  </si>
  <si>
    <t>SOH/ HUMAN SERVICES/ MAUI BRANCH/ VRSBD-MAUI</t>
  </si>
  <si>
    <t>SOH/ EDUCATION/ NANAIKAPONO ELEM</t>
  </si>
  <si>
    <t>SOH/ HUMAN SERVICES/ SECRETARY/CLERICAL SERVICES/ DHS-VRSBD-MB</t>
  </si>
  <si>
    <t>SOH/ EDUCATION/ NANAKULI ELEM</t>
  </si>
  <si>
    <t>SOH/ HUMAN SERVICES/ MOLOKAI SECTION/ DHS-VRSBD-MOL</t>
  </si>
  <si>
    <t>SOH/ TRANSPORTATION/ CONSULTANT CONTRACT UNIT/ HWY-T</t>
  </si>
  <si>
    <t>SOH/ EDUCATION/ NANAKULI HIGH &amp; INTER</t>
  </si>
  <si>
    <t>SOH/ HUMAN SERVICES/ KAUAI BRANCH/ VRSBD-KAU</t>
  </si>
  <si>
    <t>SOH/ TRANSPORTATION/ OPERATION SECTION/ HWY-TO</t>
  </si>
  <si>
    <t>SOH/ EDUCATION/ PALISADES</t>
  </si>
  <si>
    <t>SOH/ HUMAN SERVICES/ SECRETARY/CLERICAL SERVICES/ DHS-VRSBD-KB</t>
  </si>
  <si>
    <t>SOH/ TRANSPORTATION/ OPERATION UNIT</t>
  </si>
  <si>
    <t>SOH/ HUMAN SERVICES/ DISABILITY DETERM BRANCH ADM/ VRSBD-DDB</t>
  </si>
  <si>
    <t>SOH/ TRANSPORTATION/ IMPROVEMENT MGMT UNIT</t>
  </si>
  <si>
    <t>SOH/ EDUCATION/ PEARL CITY HIGH</t>
  </si>
  <si>
    <t>SOH/ HUMAN SERVICES/ QUALITY ASSURANCE OFFICE/ VRSBD-DDB-QA</t>
  </si>
  <si>
    <t>SOH/ TRANSPORTATION/ CONGESTION MGMT SYSTEM UNIT/ HWY-T</t>
  </si>
  <si>
    <t>SOH/ EDUCATION/ PEARL CITY HIGHLANDS</t>
  </si>
  <si>
    <t>SOH/ HUMAN SERVICES/ CASE CONTROL OFFICE/ VRSBD-DDB-CC</t>
  </si>
  <si>
    <t>SOH/ TRANSPORTATION/ INTELLIGENT TRANSPORTATION SYSTEMS/ HWY-T</t>
  </si>
  <si>
    <t>SOH/ EDUCATION/ SCHOOLS (LEHUA - WAIPAHU)</t>
  </si>
  <si>
    <t>SOH/ HUMAN SERVICES/ SUPPORT SERVICES OFFICE/ VRSBD-DDB-SS</t>
  </si>
  <si>
    <t>SOH/ TRANSPORTATION/ TRAFFIC SAFETY SECTION/ HWY-TS</t>
  </si>
  <si>
    <t>SOH/ EDUCATION/ LEHUA</t>
  </si>
  <si>
    <t>SOH/ HUMAN SERVICES/ DISABILITY CLAIMS PROCESSING SEC 1/ VRSBD-DDB-1</t>
  </si>
  <si>
    <t>SOH/ TRANSPORTATION/ TRAFFIC SAFETY UNIT</t>
  </si>
  <si>
    <t>SOH/ EDUCATION/ LEIHOKU</t>
  </si>
  <si>
    <t>SOH/ HUMAN SERVICES/ DISABILITY CLAIMS PROCESSING SEC 2/ VRSBD-DDB-2</t>
  </si>
  <si>
    <t>SOH/ TRANSPORTATION/ TRAFFIC ACCIDENT &amp; STATISTICS UNIT/ HWY-T</t>
  </si>
  <si>
    <t>SOH/ EDUCATION/ WAIANAE ELEM</t>
  </si>
  <si>
    <t>SOH/ HUMAN SERVICES/ SSSSD ADMIN (OLD RECORDS)/ DHS-SSSSD-ADM</t>
  </si>
  <si>
    <t>SOH/ TRANSPORTATION/ TDM OFFICE/ HWY-T</t>
  </si>
  <si>
    <t>SOH/ EDUCATION/ WAIANAE INTER</t>
  </si>
  <si>
    <t>SOH/ HUMAN SERVICES/ EMPLY TRNG PRGM OFF (OLD RECORDS)/ DHS-SSSSD-ETP</t>
  </si>
  <si>
    <t>SOH/ TRANSPORTATION/ MOTOR VEHICLE SAFETY OFC/ HWY-V</t>
  </si>
  <si>
    <t>SOH/ EDUCATION/ WAIANAE HIGH</t>
  </si>
  <si>
    <t>SOH/ HUMAN SERVICES/ GA WORK PRGM STAFF (OLD RECORDS)/ DHS-SSSSD-GAW</t>
  </si>
  <si>
    <t>SOH/ TRANSPORTATION/ MOTOR CARRIER SAFETY STAFF/ HWY-VC</t>
  </si>
  <si>
    <t>SOH/ EDUCATION/ WAIAU</t>
  </si>
  <si>
    <t>SOH/ HUMAN SERVICES/ FAMILY HEALTH SVC OFF (OLD RECORDS)/ DHS-SSSSD-FHS</t>
  </si>
  <si>
    <t>SOH/ TRANSPORTATION/ MOTOR CARRIER SAFETY SEC - MAUI</t>
  </si>
  <si>
    <t>SOH/ EDUCATION/ CAMPBELL HIGH</t>
  </si>
  <si>
    <t>SOH/ HUMAN SERVICES/ CHILD CARE PRGM OFF (OLD RECORDS)/ DHS-SSSSD-CCP</t>
  </si>
  <si>
    <t>SOH/ TRANSPORTATION/ MOTOR CARRIER SAFETY SEC - KAUAI</t>
  </si>
  <si>
    <t>SOH/ EDUCATION/ HONOWAI</t>
  </si>
  <si>
    <t>SOH/ HUMAN SERVICES/ HAWAII PUBLIC HOUSING AUTHORITY/ HHA</t>
  </si>
  <si>
    <t>SOH/ TRANSPORTATION/ MOTOR CARRIER SAFETY SEC - HAWAII</t>
  </si>
  <si>
    <t>SOH/ EDUCATION/ WAIPAHU ELEM</t>
  </si>
  <si>
    <t>SOH/ HUMAN SERVICES/ OFC OF EXEC DIRECTOR/ OED</t>
  </si>
  <si>
    <t>SOH/ TRANSPORTATION/ MOTOR CARRIER SAFETY SEC - OAHU</t>
  </si>
  <si>
    <t>SOH/ EDUCATION/ WAIPAHU INTER</t>
  </si>
  <si>
    <t>SOH/ HUMAN SERVICES/ ADM SERVICES OFFICE/ ASO</t>
  </si>
  <si>
    <t>SOH/ TRANSPORTATION/ HIGHWAY SAFETY STAFF/ HWY-VS</t>
  </si>
  <si>
    <t>SOH/ EDUCATION/ WAIPAHU HIGH</t>
  </si>
  <si>
    <t>SOH/ TRANSPORTATION/ CLERICAL SERVICES/ HWY-VO</t>
  </si>
  <si>
    <t>SOH/ EDUCATION/ WAIPAHU COMMUNITY</t>
  </si>
  <si>
    <t>SOH/ HUMAN SERVICES/ PURCHASING&amp;STORES STF/ ASO(P)</t>
  </si>
  <si>
    <t>SOH/ TRANSPORTATION/ STATISTICAL SERVICES/ HWY</t>
  </si>
  <si>
    <t>SOH/ EDUCATION/ WINDWARD DISTRICT/ WDO</t>
  </si>
  <si>
    <t>SOH/ HUMAN SERVICES/ PERSONNEL SVCS STAFF/ PERS</t>
  </si>
  <si>
    <t>SOH/ TRANSPORTATION/ LANDSCAPE SERVICES OFFICE/ HWY-DL</t>
  </si>
  <si>
    <t>SOH/ EDUCATION/ SCHOOLS (AHU - WINDWARD)</t>
  </si>
  <si>
    <t>SOH/ HUMAN SERVICES/ CNTRL FILES SVCS STF/ ASO-CF</t>
  </si>
  <si>
    <t>SOH/ TRANSPORTATION/ ENGINEERING SERVICES OFFICE/ HWY</t>
  </si>
  <si>
    <t>SOH/ EDUCATION/ AHUIMANU</t>
  </si>
  <si>
    <t>SOH/ HUMAN SERVICES/ HSG SYS &amp; PROCDR STF</t>
  </si>
  <si>
    <t>SOH/ TRANSPORTATION/ DATABASE ADMIN SERVICES/ HWY</t>
  </si>
  <si>
    <t>SOH/ EDUCATION/ AIKAHI</t>
  </si>
  <si>
    <t>SOH/ TRANSPORTATION/ INFO DATA PROCESSING SERVICES/ HWY</t>
  </si>
  <si>
    <t>SOH/ EDUCATION/ CASTLE HIGH</t>
  </si>
  <si>
    <t>SOH/ HUMAN SERVICES/ HEARINGS OFFICE/ HO</t>
  </si>
  <si>
    <t>SOH/ TRANSPORTATION/ ENGINEERING COMPUTER SERVICES/ HWY-E</t>
  </si>
  <si>
    <t>SOH/ EDUCATION/ ENCHANTED LAKE</t>
  </si>
  <si>
    <t>SOH/ HUMAN SERVICES/ PLANNING OFFICE/ PLNG</t>
  </si>
  <si>
    <t>SOH/ TRANSPORTATION/ COMMUNICATIONS &amp; PC SERVICES/ HWY</t>
  </si>
  <si>
    <t>SOH/ EDUCATION/ HAUULA</t>
  </si>
  <si>
    <t>SOH/ HUMAN SERVICES/ HSG COMP &amp; EVAL OFC/ HC</t>
  </si>
  <si>
    <t>SOH/ TRANSPORTATION/ OAHU METROPOLITAN PLANNING ORG/ OMPO</t>
  </si>
  <si>
    <t>SOH/ EDUCATION/ HEEIA</t>
  </si>
  <si>
    <t>SOH/ HUMAN SERVICES/ ENG &amp; INSP BRANCH/ ENG</t>
  </si>
  <si>
    <t>SOH/ TRANSPORTATION/ POLICY COMMITTEE</t>
  </si>
  <si>
    <t>SOH/ EDUCATION/ KAAAWA</t>
  </si>
  <si>
    <t>SOH/ HUMAN SERVICES/ ENGINEERING SVC SEC</t>
  </si>
  <si>
    <t>SOH/ TRANSPORTATION/ OMPO STAFF</t>
  </si>
  <si>
    <t>SOH/ EDUCATION/ KAELEPULU</t>
  </si>
  <si>
    <t>SOH/ HUMAN SERVICES/ INSP SVCS SEC</t>
  </si>
  <si>
    <t>SOH/ TRANSPORTATION/ TECHNICAL ADVISORY COMMITTEE</t>
  </si>
  <si>
    <t>SOH/ EDUCATION/ KAHALUU</t>
  </si>
  <si>
    <t>SOH/ HUMAN SERVICES/ TENANT SVCS BRANCH</t>
  </si>
  <si>
    <t>SOH/ TRANSPORTATION/ CITIZEN ADVISORY COMMITTEE</t>
  </si>
  <si>
    <t>SOH/ EDUCATION/ KALAHEO HIGH</t>
  </si>
  <si>
    <t>SOH/ HUMAN SERVICES/ APP &amp; CNSLG SVCS SEC</t>
  </si>
  <si>
    <t>SOH/ EDUCATION/ KAHUKU HIGH &amp; INTER</t>
  </si>
  <si>
    <t>SOH/ HUMAN SERVICES/ APPLICATIONS UNIT</t>
  </si>
  <si>
    <t>SOH/ EDUCATION/ KAHUKU ELEM</t>
  </si>
  <si>
    <t>SOH/ HUMAN SERVICES/ COUNSELING UNIT</t>
  </si>
  <si>
    <t>SOH/ EDUCATION/ WINDWARD SCH - ADULTS</t>
  </si>
  <si>
    <t>SOH/ HUMAN SERVICES/ HSG PRGMS SEC</t>
  </si>
  <si>
    <t>SOH/ EDUCATION/ SCHOOLS (KAILUA - PARKER)</t>
  </si>
  <si>
    <t>SOH/ HUMAN SERVICES/ HSG MGMT &amp; MTNCE BRANCH/ HM</t>
  </si>
  <si>
    <t>SOH/ EDUCATION/ KAILUA ELEM</t>
  </si>
  <si>
    <t>SOH/ HUMAN SERVICES/ OAHU SECTION</t>
  </si>
  <si>
    <t>SOH/ EDUCATION/ KAILUA HIGH</t>
  </si>
  <si>
    <t>SOH/ HUMAN SERVICES/ OAHU MGMT UNIT I/ HM-OMUI</t>
  </si>
  <si>
    <t>SOH/ EDUCATION/ KAILUA INTER</t>
  </si>
  <si>
    <t>SOH/ HUMAN SERVICES/ OAHU MGMT UNIT II/ HM-OMUII</t>
  </si>
  <si>
    <t>SOH/ EDUCATION/ KAINALU</t>
  </si>
  <si>
    <t>SOH/ HUMAN SERVICES/ OAHU MGMT UNIT III/ HM-OMUIII</t>
  </si>
  <si>
    <t>SOH/ HUMAN SERVICES/ OAHU MGMT UNIT IV/ HM-OMUIV</t>
  </si>
  <si>
    <t>SOH/ EDUCATION/ KAPUNAHALA</t>
  </si>
  <si>
    <t>SOH/ HUMAN SERVICES/ OAHU MGMT UNIT V/ HM-OMUV</t>
  </si>
  <si>
    <t>SOH/ EDUCATION/ KEOLU</t>
  </si>
  <si>
    <t>SOH/ HUMAN SERVICES/ RENT SUBSIDY UNIT/ RSU</t>
  </si>
  <si>
    <t>SOH/ EDUCATION/ KING INTERMEDIATE</t>
  </si>
  <si>
    <t>SOH/ HUMAN SERVICES/ NEIGHBOR ISLAND SEC</t>
  </si>
  <si>
    <t>SOH/ EDUCATION/ LAIE</t>
  </si>
  <si>
    <t>SOH/ HUMAN SERVICES/ E HAWAII MGMT UT</t>
  </si>
  <si>
    <t>SOH/ EDUCATION/ LANIKAI</t>
  </si>
  <si>
    <t>SOH/ HUMAN SERVICES/ W HAWAII MGMT UT</t>
  </si>
  <si>
    <t>SOH/ EDUCATION/ MAUNAWILI</t>
  </si>
  <si>
    <t>SOH/ HUMAN SERVICES/ MAUI MGMT UT</t>
  </si>
  <si>
    <t>SOH/ EDUCATION/ MOKAPU</t>
  </si>
  <si>
    <t>SOH/ HUMAN SERVICES/ KAUAI MGMT UT</t>
  </si>
  <si>
    <t>SOH/ EDUCATION/ OLOMANA</t>
  </si>
  <si>
    <t>SOH/ HUMAN SERVICES/ CNTRL MTNCE SVCS SEC</t>
  </si>
  <si>
    <t>SOH/ EDUCATION/ PARKER</t>
  </si>
  <si>
    <t>SOH/ HUMAN SERVICES/ PROPERTY MGMT SEC</t>
  </si>
  <si>
    <t>SOH/ EDUCATION/ SCHOOLS (POPE - WAIMANA)</t>
  </si>
  <si>
    <t>SOH/ HUMAN SERVICES/ HOMELESS PROGRAM BRANCH</t>
  </si>
  <si>
    <t>SOH/ EDUCATION/ POPE</t>
  </si>
  <si>
    <t>SOH/ HUMAN SERVICES/ ADMINISTRATION</t>
  </si>
  <si>
    <t>SOH/ EDUCATION/ PUOHALA</t>
  </si>
  <si>
    <t>SOH/ HUMAN SERVICES/ SPECIAL PROJECT SECTION</t>
  </si>
  <si>
    <t>SOH/ EDUCATION/ SUNSET BEACH</t>
  </si>
  <si>
    <t>SOH/ HUMAN SERVICES/ SHELTER MANAGEMENT SECTION</t>
  </si>
  <si>
    <t>SOH/ EDUCATION/ WAIAHOLE</t>
  </si>
  <si>
    <t>SOH/ EDUCATION/ WAIMANALO ELEM &amp; INTR</t>
  </si>
  <si>
    <t>SOH/ HUMAN SERVICES/ SHELTER DEVELOPMENT SECTION</t>
  </si>
  <si>
    <t>SOH/ EDUCATION/ HAWAII DISTRICT/ HIDO</t>
  </si>
  <si>
    <t>SOH/ HUMAN SERVICES/ 00/ 00</t>
  </si>
  <si>
    <t>SOH/ EDUCATION/ SCHOOLS (HAWAII COUNTY)</t>
  </si>
  <si>
    <t>SOH/ HUMAN SERVICES/ COMMISSION ON THE STATUS OF WOMEN/ CSW</t>
  </si>
  <si>
    <t>#</t>
  </si>
  <si>
    <t>C</t>
  </si>
  <si>
    <t>B</t>
  </si>
  <si>
    <t>AGENCY</t>
  </si>
  <si>
    <t>SOH_BUDGET_AND_FINANCE</t>
  </si>
  <si>
    <t>SOH_BUSINESS_ECON_DEV_AND_TOURISM</t>
  </si>
  <si>
    <t>SOH_COMMERCE_AND_CONSUMER_AFFAIRS</t>
  </si>
  <si>
    <t>SOH_DEFENSE</t>
  </si>
  <si>
    <t>SOH_EDUCATION</t>
  </si>
  <si>
    <t>SOH_GOVERNOR</t>
  </si>
  <si>
    <t>SOH_HAWAIIAN_HOME_LANDS</t>
  </si>
  <si>
    <t>SOH_HEALTH</t>
  </si>
  <si>
    <t>SOH_HUMAN_RESOURCES_DEVELOPMENT</t>
  </si>
  <si>
    <t>SOH_HUMAN_SERVICES</t>
  </si>
  <si>
    <t>SOH_JUDICIARY</t>
  </si>
  <si>
    <t>SOH_LABOR_AND_INDUSTRIAL_RELATIONS</t>
  </si>
  <si>
    <t>SOH_LAND_AND_NATURAL_RESOURCES</t>
  </si>
  <si>
    <t>SOH_LT_GOVERNOR</t>
  </si>
  <si>
    <t>SOH_PUBLIC_SAFETY</t>
  </si>
  <si>
    <t>SOH_TAXATION</t>
  </si>
  <si>
    <t>SOH_TRANSPORTATION</t>
  </si>
  <si>
    <t>SOH_UNIVERSITY_OF_HAWAII</t>
  </si>
  <si>
    <t>OFFICE_OF_HAWAIIAN_AFFAIRS</t>
  </si>
  <si>
    <t>SOH/ EDUCATION/ DE SILVA</t>
  </si>
  <si>
    <t>SOH/ EDUCATION/ HAAHEO</t>
  </si>
  <si>
    <t>SOH/ EDUCATION/ HILO COMMUNITY</t>
  </si>
  <si>
    <t>SOH/ EDUCATION/ HILO HIGH</t>
  </si>
  <si>
    <t>SOH/ EDUCATION/ HILO INTERMEDIATE</t>
  </si>
  <si>
    <t>SOH/ EDUCATION/ HILO UNION</t>
  </si>
  <si>
    <t>SOH/ EDUCATION/ HONAUNAU</t>
  </si>
  <si>
    <t>SOH/ EDUCATION/ HONOKAA HIGH &amp; ELEM</t>
  </si>
  <si>
    <t>SOH/ EDUCATION/ HOOKENA</t>
  </si>
  <si>
    <t>SOH/ EDUCATION/ KALANIANAOLE EL &amp; INT</t>
  </si>
  <si>
    <t>SOH/ EDUCATION/ HAWAII DISTRICT OFFICE-WEST HAWAII</t>
  </si>
  <si>
    <t>SOH/ EDUCATION/ WEST HAWAII DIST ANNEX</t>
  </si>
  <si>
    <t>SOH/ EDUCATION/ KAPIOLANI</t>
  </si>
  <si>
    <t>SOH/ EDUCATION/ KAU HI &amp; PAHALA ELEM</t>
  </si>
  <si>
    <t>SOH/ EDUCATION/ KAUMANA</t>
  </si>
  <si>
    <t>SOH/ EDUCATION/ KEAAU ELEM &amp; INTER</t>
  </si>
  <si>
    <t>SOH/ EDUCATION/ KAHAKAI</t>
  </si>
  <si>
    <t>SOH/ EDUCATION/ KEALAKEHE</t>
  </si>
  <si>
    <t>SOH/ EDUCATION/ KEALAKEHE INTER</t>
  </si>
  <si>
    <t>SOH/ EDUCATION/ KEAUKAHA</t>
  </si>
  <si>
    <t>SOH/ EDUCATION/ KOHALA HIGH &amp; ELEM</t>
  </si>
  <si>
    <t>SOH/ EDUCATION/ KONAWAENA HI &amp; INTER</t>
  </si>
  <si>
    <t>SOH/ EDUCATION/ KONAWAENA</t>
  </si>
  <si>
    <t>SOH/ EDUCATION/ KONA COMMUNITY</t>
  </si>
  <si>
    <t>SOH/ EDUCATION/ LAUPAHOEHOE HI &amp; ELEM</t>
  </si>
  <si>
    <t>SOH/ EDUCATION/ MT VIEW ELEM &amp; INTER</t>
  </si>
  <si>
    <t>SOH/ EDUCATION/ PAAUILO ELEM &amp; INTER</t>
  </si>
  <si>
    <t>SOH/ EDUCATION/ PAHOA ELEM</t>
  </si>
  <si>
    <t>SOH/ EDUCATION/ PAHOA HIGH &amp; INTER</t>
  </si>
  <si>
    <t>SOH/ EDUCATION/ KEONEPOKO ELEMENTARY</t>
  </si>
  <si>
    <t>SOH/ EDUCATION/ WAIAKEA HIGH</t>
  </si>
  <si>
    <t>SOH/ EDUCATION/ WAIAKEA INTERMEDIATE</t>
  </si>
  <si>
    <t>SOH/ EDUCATION/ WAIAKEA ELEMENTARY</t>
  </si>
  <si>
    <t>SOH/ EDUCATION/ WAIAKEAWAENA</t>
  </si>
  <si>
    <t>SOH/ EDUCATION/ WAIMEA ELEM &amp; INTER</t>
  </si>
  <si>
    <t>SOH/ EDUCATION/ MAUI DISTRICT/ MDO</t>
  </si>
  <si>
    <t>SOH/ EDUCATION/ SCHOOLS (MAUI COUNTY)</t>
  </si>
  <si>
    <t>SOH/ EDUCATION/ BALDWIN HIGH</t>
  </si>
  <si>
    <t>SOH/ EDUCATION/ HAIKU</t>
  </si>
  <si>
    <t>SOH/ EDUCATION/ HANA HIGH &amp; ELEM</t>
  </si>
  <si>
    <t>SOH/ EDUCATION/ KUALAPUU</t>
  </si>
  <si>
    <t>SOH/ EDUCATION/ IAO</t>
  </si>
  <si>
    <t>SOH/ EDUCATION/ KAMEHAMEHA III</t>
  </si>
  <si>
    <t>SOH/ EDUCATION/ KAUNAKAKAI</t>
  </si>
  <si>
    <t>SOH/ EDUCATION/ KEANAE</t>
  </si>
  <si>
    <t>SOH/ EDUCATION/ KILOHANA ELEM</t>
  </si>
  <si>
    <t>SOH/ EDUCATION/ KULA</t>
  </si>
  <si>
    <t>SOH/ EDUCATION/ LAHAINA INT</t>
  </si>
  <si>
    <t>SOH/ EDUCATION/ LAHAINALUNA HIGH</t>
  </si>
  <si>
    <t>SOH/ EDUCATION/ LANAI HIGH &amp; ELEM</t>
  </si>
  <si>
    <t>SOH/ EDUCATION/ LIHIKAI</t>
  </si>
  <si>
    <t>SOH/ EDUCATION/ LOKELANI INTER</t>
  </si>
  <si>
    <t>SOH/ EDUCATION/ KALAMA INTER</t>
  </si>
  <si>
    <t>SOH/ EDUCATION/ MAUI HIGH</t>
  </si>
  <si>
    <t>SOH/ EDUCATION/ MAUI-WAENA INTER</t>
  </si>
  <si>
    <t>SOH/ EDUCATION/ MAUNALOA</t>
  </si>
  <si>
    <t>SOH/ EDUCATION/ MAUI DISTRICT OFFICE - MOLOKAI</t>
  </si>
  <si>
    <t>SOH/ EDUCATION/ MOLOKAI HIGH &amp; INTER</t>
  </si>
  <si>
    <t>SOH/ EDUCATION/ NAHIENAENA</t>
  </si>
  <si>
    <t>SOH/ EDUCATION/ PAIA</t>
  </si>
  <si>
    <t>SOH/ EDUCATION/ PUKALANI</t>
  </si>
  <si>
    <t>SOH/ EDUCATION/ WAIHEE</t>
  </si>
  <si>
    <t>SOH/ EDUCATION/ MAUI DIST COMM SCH/ADU</t>
  </si>
  <si>
    <t>SOH/ EDUCATION/ KAUAI DISTRICT/ KDO</t>
  </si>
  <si>
    <t>SOH/ EDUCATION/ SCHOOLS (KAUAI COUNTY)</t>
  </si>
  <si>
    <t>SOH/ EDUCATION/ ELEELE</t>
  </si>
  <si>
    <t>SOH/ EDUCATION/ WILCOX</t>
  </si>
  <si>
    <t>SOH/ EDUCATION/ HANALEI</t>
  </si>
  <si>
    <t>SOH/ EDUCATION/ KALAHEO</t>
  </si>
  <si>
    <t>SOH/ EDUCATION/ KAPAA ELEMENTARY</t>
  </si>
  <si>
    <t>SOH/ EDUCATION/ KAPAA HIGH &amp; INTER</t>
  </si>
  <si>
    <t>SOH/ EDUCATION/ KAUAI COMMUNITY</t>
  </si>
  <si>
    <t>SOH/ EDUCATION/ KAUAI HIGH &amp; INTER</t>
  </si>
  <si>
    <t>SOH/ EDUCATION/ KAUMUALII ELEM</t>
  </si>
  <si>
    <t>SOH/ EDUCATION/ KEKAHA</t>
  </si>
  <si>
    <t>SOH/ EDUCATION/ KILAUEA</t>
  </si>
  <si>
    <t>SOH/ EDUCATION/ KOLOA</t>
  </si>
  <si>
    <t>SOH/ EDUCATION/ NIIHAU</t>
  </si>
  <si>
    <t>SOH/ EDUCATION/ WAIMEA HIGH</t>
  </si>
  <si>
    <t>SOH/ EDUCATION/ WAIMEA CANYON</t>
  </si>
  <si>
    <t>SOH/ EDUCATION/ OFF OF INFO &amp; TELECOM SVCS/ OITS</t>
  </si>
  <si>
    <t>SOH/ EDUCATION/ ADV TECH RESEARCH GRP</t>
  </si>
  <si>
    <t>SOH/ EDUCATION/ SPECIAL PROJECTS GRP</t>
  </si>
  <si>
    <t>SOH/ EDUCATION/ INFO SYS SVCS BR/ ISSB</t>
  </si>
  <si>
    <t>SOH/ EDUCATION/ INFO SYS SVCS OPS SEC</t>
  </si>
  <si>
    <t>SOH/ EDUCATION/ SYSTEMS SECTION 1</t>
  </si>
  <si>
    <t>SOH/ EDUCATION/ SYSTEMS SECTION II</t>
  </si>
  <si>
    <t>SOH/ EDUCATION/ INFO RESOURCE MGMT BR</t>
  </si>
  <si>
    <t>SOH/ EDUCATION/ STUDNT INFO SYS SEC/ SIS</t>
  </si>
  <si>
    <t>SOH/ EDUCATION/ STAT RESRCH &amp; ANALYS SEC</t>
  </si>
  <si>
    <t>SOH/ EDUCATION/ INFO SYS TRAINING SEC</t>
  </si>
  <si>
    <t>SOH/ EDUCATION/ INFO ACCESS SUPPRT SEC/ HEDDS</t>
  </si>
  <si>
    <t>SOH/ EDUCATION/ TELE SCHOOL BR</t>
  </si>
  <si>
    <t>SOH/ EDUCATION/ MEDIA LIBRARY SECTION</t>
  </si>
  <si>
    <t>SOH/ EDUCATION/ VIDEO ACCESS SECTION</t>
  </si>
  <si>
    <t>SOH/ EDUCATION/ TELEVISION SERVICES SECTION</t>
  </si>
  <si>
    <t>SOH/ EDUCATION/ NETWORK SUPPRT SVCS BR</t>
  </si>
  <si>
    <t>SOH/ EDUCATION/ NETWORK PROVISION SEC</t>
  </si>
  <si>
    <t>SOH/ EDUCATION/ NETWORK MGMT SEC</t>
  </si>
  <si>
    <t>SOH/ EDUCATION/ DIST TELECOM SUPPRT SEC</t>
  </si>
  <si>
    <t>SOH/ EDUCATION/ DIST SCH ADVISORY COUNCIL/ SAC</t>
  </si>
  <si>
    <t>SOH/ EDUCATION/ SAC FIRST DIST - HAWAII</t>
  </si>
  <si>
    <t>SOH/ EDUCATION/ SAC SECOND DIST - MAUI</t>
  </si>
  <si>
    <t>SOH/ EDUCATION/ SAC THIRD DIST - HONOLULU</t>
  </si>
  <si>
    <t>SOH/ EDUCATION/ SAC FOURTH DIST - CENTRAL</t>
  </si>
  <si>
    <t>SOH/ EDUCATION/ SAC FIFTH DIST - LEEWARD</t>
  </si>
  <si>
    <t>SOH/ EDUCATION/ SAC SIXTH DIST - WINDWARD</t>
  </si>
  <si>
    <t>SOH/ EDUCATION/ SAC SEVENTH DIST - KAUAI</t>
  </si>
  <si>
    <t>SOH/ EDUCATION/ ST ED FUNC PLAN ADV COMM</t>
  </si>
  <si>
    <t>SOH/ EDUCATION/ ST AD &amp; COMM ED ADV COMM</t>
  </si>
  <si>
    <t>SOH/ EDUCATION/ ST ADV COUN LIB SVC &amp; CONSTR ACT</t>
  </si>
  <si>
    <t>SOH/ EDUCATION/ VOC ED COORD ADV COUNCIL</t>
  </si>
  <si>
    <t>TOTAL Actual
 SRS &amp; Legal Review
Hours</t>
  </si>
  <si>
    <t>SOH/ HAWAII HEALTH SYSTEMS CORPORATION/ EAST HAWAII REGION</t>
  </si>
  <si>
    <t>SOH/ HAWAII HEALTH SYSTEMS CORPORATION/ HHSC</t>
  </si>
  <si>
    <t>SOH/ HAWAII HEALTH SYSTEMS CORPORATION/ WEST HAWAII REGION</t>
  </si>
  <si>
    <t>SOH/ HAWAII HEALTH SYSTEMS CORPORATION/ MAUI REGION</t>
  </si>
  <si>
    <t>SOH/ HAWAII HEALTH SYSTEMS CORPORATION/ OAHU REGION</t>
  </si>
  <si>
    <t>SOH/ HAWAII HEALTH SYSTEMS CORPORATION/ KAUAI REGION</t>
  </si>
  <si>
    <t>SOH/ HAWAII HEALTH SYSTEMS CORPORATION/ CORPORATE OFFICE</t>
  </si>
  <si>
    <t>SOH_HAWAII_HEALTH_SYSTEMS_CORPORATION_HHSC</t>
  </si>
  <si>
    <t>SOH/ BUSINESS, ECON DEV, &amp; TOURISM/ HAWAII HOUSING FINANCE &amp; DEV CORP/ HHFDC</t>
  </si>
  <si>
    <t>SOH/ EDUCATION/ HAWAII TEACHER STANDARDS BOARD</t>
  </si>
  <si>
    <t>AK</t>
  </si>
  <si>
    <t>Request
Needed
Initial
Clarification</t>
  </si>
  <si>
    <t># of personal records</t>
  </si>
  <si>
    <t># of requests</t>
  </si>
  <si>
    <t># of complex requests</t>
  </si>
  <si>
    <t># of completed requests</t>
  </si>
  <si>
    <t># granted</t>
  </si>
  <si>
    <t># of lawsuits</t>
  </si>
  <si>
    <t># of search hours</t>
  </si>
  <si>
    <t># of SRS + legal hours</t>
  </si>
  <si>
    <t>DEPT.</t>
  </si>
  <si>
    <t>AL</t>
  </si>
  <si>
    <t>AM</t>
  </si>
  <si>
    <t>AN</t>
  </si>
  <si>
    <t>AO</t>
  </si>
  <si>
    <t>AP</t>
  </si>
  <si>
    <t>AQ</t>
  </si>
  <si>
    <t>AR</t>
  </si>
  <si>
    <t># of Workdays to Complete</t>
  </si>
  <si>
    <t>Nonchargeable addt'l fees</t>
  </si>
  <si>
    <t>Complex Request?</t>
  </si>
  <si>
    <t xml:space="preserve"> Agency Gave Incremental
Responses?</t>
  </si>
  <si>
    <t>AS</t>
  </si>
  <si>
    <t>Automatically Calculated</t>
  </si>
  <si>
    <t># of Workdays to Complete ALL Requests</t>
  </si>
  <si>
    <r>
      <t xml:space="preserve">If YES, enter </t>
    </r>
    <r>
      <rPr>
        <b/>
        <u/>
        <sz val="14"/>
        <color indexed="10"/>
        <rFont val="Calibri"/>
        <family val="2"/>
      </rPr>
      <t>ONLY ONE "x"</t>
    </r>
    <r>
      <rPr>
        <b/>
        <sz val="14"/>
        <color indexed="10"/>
        <rFont val="Calibri"/>
        <family val="2"/>
      </rPr>
      <t xml:space="preserve"> per cell </t>
    </r>
  </si>
  <si>
    <r>
      <t xml:space="preserve">Enter </t>
    </r>
    <r>
      <rPr>
        <b/>
        <u/>
        <sz val="14"/>
        <color rgb="FFFF0000"/>
        <rFont val="Calibri"/>
        <family val="2"/>
        <scheme val="minor"/>
      </rPr>
      <t>ONLY ONE date</t>
    </r>
    <r>
      <rPr>
        <b/>
        <sz val="14"/>
        <color rgb="FFFF0000"/>
        <rFont val="Calibri"/>
        <family val="2"/>
        <scheme val="minor"/>
      </rPr>
      <t xml:space="preserve"> by month/day/year</t>
    </r>
  </si>
  <si>
    <r>
      <t xml:space="preserve">Enter </t>
    </r>
    <r>
      <rPr>
        <b/>
        <u/>
        <sz val="14"/>
        <color indexed="10"/>
        <rFont val="Calibri"/>
        <family val="2"/>
      </rPr>
      <t>ONLY ONE date</t>
    </r>
    <r>
      <rPr>
        <b/>
        <sz val="14"/>
        <color indexed="10"/>
        <rFont val="Calibri"/>
        <family val="2"/>
      </rPr>
      <t xml:space="preserve"> by mo/day/year</t>
    </r>
  </si>
  <si>
    <t>Agency 's Initial Response  Sent Within 10 Work Days</t>
  </si>
  <si>
    <t># needed initial clarification</t>
  </si>
  <si>
    <r>
      <rPr>
        <b/>
        <sz val="11"/>
        <color theme="4" tint="-0.499984740745262"/>
        <rFont val="Calibri"/>
        <family val="2"/>
        <scheme val="minor"/>
      </rPr>
      <t>Gross</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incurred</t>
    </r>
  </si>
  <si>
    <r>
      <rPr>
        <b/>
        <sz val="11"/>
        <color theme="4" tint="-0.499984740745262"/>
        <rFont val="Calibri"/>
        <family val="2"/>
        <scheme val="minor"/>
      </rPr>
      <t>Net</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chargeable</t>
    </r>
  </si>
  <si>
    <t># of Workdays to Complete COMPLEX Requests</t>
  </si>
  <si>
    <t>SRS gross fees incurred; excludes nonchargeable personal records</t>
  </si>
  <si>
    <t>Date Agency's Notice Was Sent</t>
  </si>
  <si>
    <t># of requests with incremental responses</t>
  </si>
  <si>
    <t>AT</t>
  </si>
  <si>
    <t>AU</t>
  </si>
  <si>
    <t>AV</t>
  </si>
  <si>
    <t>AW</t>
  </si>
  <si>
    <t>AX</t>
  </si>
  <si>
    <t>AY</t>
  </si>
  <si>
    <t>FINAL RESOLUTION OF REQUESTS</t>
  </si>
  <si>
    <r>
      <rPr>
        <b/>
        <sz val="11"/>
        <color theme="4" tint="-0.499984740745262"/>
        <rFont val="Calibri"/>
        <family val="2"/>
        <scheme val="minor"/>
      </rPr>
      <t>$ actually paid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</si>
  <si>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Net $ chargeable</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</si>
  <si>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actually</t>
    </r>
    <r>
      <rPr>
        <sz val="11"/>
        <color theme="4" tint="-0.499984740745262"/>
        <rFont val="Calibri"/>
        <family val="2"/>
        <scheme val="minor"/>
      </rPr>
      <t xml:space="preserve"> </t>
    </r>
    <r>
      <rPr>
        <b/>
        <sz val="11"/>
        <color theme="4" tint="-0.499984740745262"/>
        <rFont val="Calibri"/>
        <family val="2"/>
        <scheme val="minor"/>
      </rPr>
      <t>paid</t>
    </r>
    <r>
      <rPr>
        <sz val="11"/>
        <color theme="4" tint="-0.499984740745262"/>
        <rFont val="Calibri"/>
        <family val="2"/>
        <scheme val="minor"/>
      </rPr>
      <t xml:space="preserve"> by requesters</t>
    </r>
  </si>
  <si>
    <r>
      <rPr>
        <b/>
        <sz val="11"/>
        <color theme="4" tint="-0.499984740745262"/>
        <rFont val="Calibri"/>
        <family val="2"/>
        <scheme val="minor"/>
      </rPr>
      <t xml:space="preserve">$ unrecoverable </t>
    </r>
    <r>
      <rPr>
        <sz val="11"/>
        <color theme="4" tint="-0.499984740745262"/>
        <rFont val="Calibri"/>
        <family val="2"/>
        <scheme val="minor"/>
      </rPr>
      <t xml:space="preserve">for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</si>
  <si>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Gross $ incurred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</si>
  <si>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unrecoverable</t>
    </r>
    <r>
      <rPr>
        <sz val="11"/>
        <color theme="4" tint="-0.499984740745262"/>
        <rFont val="Calibri"/>
        <family val="2"/>
        <scheme val="minor"/>
      </rPr>
      <t xml:space="preserve"> for </t>
    </r>
    <r>
      <rPr>
        <b/>
        <sz val="11"/>
        <color theme="4" tint="-0.499984740745262"/>
        <rFont val="Calibri"/>
        <family val="2"/>
        <scheme val="minor"/>
      </rPr>
      <t xml:space="preserve">complex </t>
    </r>
    <r>
      <rPr>
        <sz val="11"/>
        <color theme="4" tint="-0.499984740745262"/>
        <rFont val="Calibri"/>
        <family val="2"/>
        <scheme val="minor"/>
      </rPr>
      <t>requests</t>
    </r>
  </si>
  <si>
    <t># of workdays to complete ALL requests</t>
  </si>
  <si>
    <r>
      <rPr>
        <b/>
        <sz val="11"/>
        <color theme="4" tint="-0.499984740745262"/>
        <rFont val="Calibri"/>
        <family val="2"/>
        <scheme val="minor"/>
      </rPr>
      <t># of</t>
    </r>
    <r>
      <rPr>
        <sz val="11"/>
        <color theme="4" tint="-0.499984740745262"/>
        <rFont val="Calibri"/>
        <family val="2"/>
        <scheme val="minor"/>
      </rPr>
      <t xml:space="preserve"> </t>
    </r>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</si>
  <si>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COMPLEX</t>
    </r>
    <r>
      <rPr>
        <sz val="11"/>
        <color theme="4" tint="-0.499984740745262"/>
        <rFont val="Calibri"/>
        <family val="2"/>
        <scheme val="minor"/>
      </rPr>
      <t xml:space="preserve"> requests only</t>
    </r>
  </si>
  <si>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NONCOMPLEX</t>
    </r>
    <r>
      <rPr>
        <sz val="11"/>
        <color theme="4" tint="-0.499984740745262"/>
        <rFont val="Calibri"/>
        <family val="2"/>
        <scheme val="minor"/>
      </rPr>
      <t xml:space="preserve"> requests </t>
    </r>
  </si>
  <si>
    <r>
      <rPr>
        <b/>
        <sz val="11"/>
        <color theme="4" tint="-0.499984740745262"/>
        <rFont val="Calibri"/>
        <family val="2"/>
        <scheme val="minor"/>
      </rPr>
      <t>Search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</si>
  <si>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</si>
  <si>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t>Review &amp; segregation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</si>
  <si>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Review &amp; segregation</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</si>
  <si>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t xml:space="preserve"># of Workdays to Complete PERSONAL RECORD Requests   </t>
  </si>
  <si>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 xml:space="preserve">PERSONAL RECORD </t>
    </r>
    <r>
      <rPr>
        <sz val="11"/>
        <color theme="4" tint="-0.499984740745262"/>
        <rFont val="Calibri"/>
        <family val="2"/>
        <scheme val="minor"/>
      </rPr>
      <t>requests</t>
    </r>
  </si>
  <si>
    <t>AZ</t>
  </si>
  <si>
    <r>
      <rPr>
        <b/>
        <sz val="11"/>
        <color theme="4" tint="-0.499984740745262"/>
        <rFont val="Calibri"/>
        <family val="2"/>
        <scheme val="minor"/>
      </rPr>
      <t xml:space="preserve">Search hours; PERSONAL RECORD </t>
    </r>
    <r>
      <rPr>
        <sz val="11"/>
        <color theme="4" tint="-0.499984740745262"/>
        <rFont val="Calibri"/>
        <family val="2"/>
        <scheme val="minor"/>
      </rPr>
      <t>requests</t>
    </r>
  </si>
  <si>
    <t>BA</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</si>
  <si>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PERSONAL RECORD</t>
    </r>
    <r>
      <rPr>
        <sz val="11"/>
        <color theme="4" tint="-0.499984740745262"/>
        <rFont val="Calibri"/>
        <family val="2"/>
        <scheme val="minor"/>
      </rPr>
      <t xml:space="preserve"> requests</t>
    </r>
  </si>
  <si>
    <t>DAYS TO COMPLETE REQUESTS</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</si>
  <si>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 xml:space="preserve">NONCOMPLEX, NONPERSONAL RECORD </t>
    </r>
    <r>
      <rPr>
        <sz val="11"/>
        <color theme="4" tint="-0.499984740745262"/>
        <rFont val="Calibri"/>
        <family val="2"/>
        <scheme val="minor"/>
      </rPr>
      <t>requests</t>
    </r>
  </si>
  <si>
    <t># of Workdays  to Complete NONCOMPLEX, NONPERSONAL RECORD Requests</t>
  </si>
  <si>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NONCOMPLEX, NONPERSONAL RECORD</t>
    </r>
    <r>
      <rPr>
        <sz val="11"/>
        <color theme="4" tint="-0.499984740745262"/>
        <rFont val="Calibri"/>
        <family val="2"/>
        <scheme val="minor"/>
      </rPr>
      <t xml:space="preserve"> requests</t>
    </r>
  </si>
  <si>
    <t xml:space="preserve">SEARCH, REVIEW &amp; SEGREGATION HOURS INCURRED </t>
  </si>
  <si>
    <t># of Search Hours Incurred for ALL Requests</t>
  </si>
  <si>
    <t># of Search Hours Incurred for COMPLEX Requests</t>
  </si>
  <si>
    <t># of Search Hours Incurred for  NONCOMPLEX, NONPERSONAL RECORD Requests</t>
  </si>
  <si>
    <t># of Search Hours Incurred for PERSONAL RECORD Requests</t>
  </si>
  <si>
    <t># of Review &amp; Segregation Hours Incurred for ALL Requests</t>
  </si>
  <si>
    <t># of Review &amp; Segregation Hours Incurred for COMPLEX Requests</t>
  </si>
  <si>
    <t># of Review &amp; Segregation Hours Incurred for NONCOMPLEX, NONPERSONAL RECORD Requests</t>
  </si>
  <si>
    <t># of Review &amp; Segregation Hours Incurred for PERSONAL RECORD Requests</t>
  </si>
  <si>
    <t># of review &amp; segregation hours</t>
  </si>
  <si>
    <t>Enter amount paid by requesters, which may be less than Column AI allows</t>
  </si>
  <si>
    <t>TOTAL Fees &amp; Costs ACTUALLY PAID by Requesters for ALL Requests</t>
  </si>
  <si>
    <t>NET
Copy/Delivery
Costs CHARGEABLE to Requester</t>
  </si>
  <si>
    <t>GROSS
Copy/Delivery
Costs that Agency INCURRED</t>
  </si>
  <si>
    <t>TOTAL NET
SRS Fees  CHARGEABLE</t>
  </si>
  <si>
    <t>TOTAL 
NET Fees &amp; Costs CHARGEABLE for ALL Requests</t>
  </si>
  <si>
    <t>TOTAL NET Fees &amp; Costs ACTUALLY PAID for COMPLEX Requests</t>
  </si>
  <si>
    <t>TOTAL NET Fees &amp; Costs CHARGEABLE for COMPLEX Requests</t>
  </si>
  <si>
    <t>TOTAL GROSS Fees &amp; Costs INCURRED for COMPLEX Requests</t>
  </si>
  <si>
    <t>TOTAL GROSS Fees &amp; Costs INCURRED BUT NOT CHARGED for COMPLEX Requests</t>
  </si>
  <si>
    <t>TOTAL 
GROSS Fees
&amp; Costs INCURRED BUT  NOT CHARGED  for ALL Requests</t>
  </si>
  <si>
    <t>TOTAL
GROSS Fees &amp;  Costs Agency INCURRED for ALL Requests</t>
  </si>
  <si>
    <t>TOTAL GROSS
SRS Fees Incurred</t>
  </si>
  <si>
    <t xml:space="preserve"># of notices sent (exclude Acknowledg-ments) </t>
  </si>
  <si>
    <t># of Notices, Acknowledg-ments, or completions w/in 10 workdays</t>
  </si>
  <si>
    <t># denied due to exception</t>
  </si>
  <si>
    <t># partially denied due to exception</t>
  </si>
  <si>
    <t># agency unable to respond - no record or summary</t>
  </si>
  <si>
    <t># withdrawn by requester</t>
  </si>
  <si>
    <t>Request Granted in Full</t>
  </si>
  <si>
    <t>Request Denied in Full</t>
  </si>
  <si>
    <t>Agency Ultimately Unable to Respond</t>
  </si>
  <si>
    <t>Requester Withdrew</t>
  </si>
  <si>
    <t>Requester
Abandoned or Failed to Pay</t>
  </si>
  <si>
    <t># abandoned by requester or no payment</t>
  </si>
  <si>
    <r>
      <rPr>
        <b/>
        <sz val="11"/>
        <color theme="4" tint="-0.499984740745262"/>
        <rFont val="Calibri"/>
        <family val="2"/>
        <scheme val="minor"/>
      </rPr>
      <t>Nonchargeable PERSONAL records fees</t>
    </r>
    <r>
      <rPr>
        <sz val="11"/>
        <color theme="4" tint="-0.499984740745262"/>
        <rFont val="Calibri"/>
        <family val="2"/>
        <scheme val="minor"/>
      </rPr>
      <t xml:space="preserve">; NO positive  $ </t>
    </r>
  </si>
  <si>
    <t># of non-chargeable legal hours</t>
  </si>
  <si>
    <r>
      <rPr>
        <b/>
        <sz val="11"/>
        <color theme="4" tint="-0.499984740745262"/>
        <rFont val="Calibri"/>
        <family val="2"/>
        <scheme val="minor"/>
      </rPr>
      <t>Net SRS fees chargeable</t>
    </r>
    <r>
      <rPr>
        <sz val="11"/>
        <color theme="4" tint="-0.499984740745262"/>
        <rFont val="Calibri"/>
        <family val="2"/>
        <scheme val="minor"/>
      </rPr>
      <t>; excludes negative $, legal review, personal records $</t>
    </r>
  </si>
  <si>
    <r>
      <t xml:space="preserve">If yes, enter </t>
    </r>
    <r>
      <rPr>
        <b/>
        <u/>
        <sz val="14"/>
        <color rgb="FFFF0000"/>
        <rFont val="Calibri"/>
        <family val="2"/>
        <scheme val="minor"/>
      </rPr>
      <t>ONLY ONE "x"</t>
    </r>
    <r>
      <rPr>
        <b/>
        <sz val="14"/>
        <color rgb="FFFF0000"/>
        <rFont val="Calibri"/>
        <family val="2"/>
        <scheme val="minor"/>
      </rPr>
      <t xml:space="preserve"> per cell.  If more than one "x" or if another symbol is entered in a cell, then data will not be  
properly counted in the column total amount.</t>
    </r>
  </si>
  <si>
    <t>SOH_ACCOUNTING_AND_GENERAL_SERVICES</t>
  </si>
  <si>
    <t>SOH_AGRICULTURE</t>
  </si>
  <si>
    <t>SOH_ATTORNEY_GENERAL</t>
  </si>
  <si>
    <t>SOH/ ACCOUNTING &amp; GENERAL SERVICES/ ACCOUNTING DIVISION/ ACCT-0</t>
  </si>
  <si>
    <t>SOH/ AGRICULTURE/ ACCOUNTING SEC.</t>
  </si>
  <si>
    <t>SOH/ ATTORNEY GENERAL/ ADMINISTRATIVE SERVICES OFFICE/ ASO</t>
  </si>
  <si>
    <t>SOH/ ACCOUNTING &amp; GENERAL SERVICES/ ADM SERVICES OFF/ STAD-1</t>
  </si>
  <si>
    <t>SOH/ AGRICULTURE/ ADMINISTRATIVE SERVICES OFFICE/ ASO</t>
  </si>
  <si>
    <t>SOH/ ATTORNEY GENERAL/ CHILD SUPPORT ENFORCEMENT AGENCY/ CSEA</t>
  </si>
  <si>
    <t>SOH/ ACCOUNTING &amp; GENERAL SERVICES/ ADM SERVICES OFFICE/ ASO-0</t>
  </si>
  <si>
    <t>SOH/ AGRICULTURE/ ADMINISTRATIVE SERVICES/ ARMDA</t>
  </si>
  <si>
    <t>SOH/ ATTORNEY GENERAL/ CHILD SUPPORT HEARINGS/ CSH</t>
  </si>
  <si>
    <t>SOH/ ACCOUNTING &amp; GENERAL SERVICES/ APPLICATIONS DEV TECH SUPP OFC/ICSD</t>
  </si>
  <si>
    <t>SOH/ AGRICULTURE/ ADMINISTRATIVE SVCS/ AGLNADM</t>
  </si>
  <si>
    <t>SOH/ ATTORNEY GENERAL/ CIVIL RECOVERIES - ASBESTOS</t>
  </si>
  <si>
    <t>SOH/ ACCOUNTING &amp; GENERAL SERVICES/ APPLICATIONS/ICSD</t>
  </si>
  <si>
    <t>SOH/ AGRICULTURE/ ADMINISTRATIVE SVCS/ AGRPIADMIN</t>
  </si>
  <si>
    <t>SOH/ ATTORNEY GENERAL/ CIVIL RECOVERIES - COLLECTIONS</t>
  </si>
  <si>
    <t>SOH/ ACCOUNTING &amp; GENERAL SERVICES/ ARCH-DESIGN SECTION/ DPW-13</t>
  </si>
  <si>
    <t>SOH/ AGRICULTURE/ ADMINISTRATIVE SVCS/ DAI/ADM</t>
  </si>
  <si>
    <t>SOH/ ATTORNEY GENERAL/ CIVIL RECOVERIES - STATE CLAIMS</t>
  </si>
  <si>
    <t>SOH/ ACCOUNTING &amp; GENERAL SERVICES/ ARCHIVES DIVISION/ ARCH-0</t>
  </si>
  <si>
    <t>SOH/ AGRICULTURE/ ADMINISTRATIVE SVCS/ MKTG ADM</t>
  </si>
  <si>
    <t>SOH/ ATTORNEY GENERAL/ CIVIL RECOVERIES/ CRD</t>
  </si>
  <si>
    <t>SOH/ ACCOUNTING &amp; GENERAL SERVICES/ ART IN PUBLIC PLACES/ SFCA-2</t>
  </si>
  <si>
    <t>SOH/ AGRICULTURE/ ADMINISTRATIVE SVCS/ MSA</t>
  </si>
  <si>
    <t>SOH/ ATTORNEY GENERAL/ CIVIL RIGHTS LITIGATION/ CRL</t>
  </si>
  <si>
    <t>SOH/ ACCOUNTING &amp; GENERAL SERVICES/ AUDIT DIVISION/ AUD</t>
  </si>
  <si>
    <t>SOH/ AGRICULTURE/ AGR PARK BR/ ARMDAP</t>
  </si>
  <si>
    <t>SOH/ ATTORNEY GENERAL/ CPJA - GRANTS &amp; PLANNING/ CPJA - G&amp;P</t>
  </si>
  <si>
    <t>SOH/ ACCOUNTING &amp; GENERAL SERVICES/ AUTOMOTIVE MANAGE DIV/ AUTO-0</t>
  </si>
  <si>
    <t>SOH/ AGRICULTURE/ AGRI RESOURCE MGMT DIV/ ARMD</t>
  </si>
  <si>
    <t>SOH/ ATTORNEY GENERAL/ CPJA - JJIS/ CPJA - JJIS</t>
  </si>
  <si>
    <t>SOH/ ACCOUNTING &amp; GENERAL SERVICES/ AUTOMOTIVE MGMT BR/ HAW-7</t>
  </si>
  <si>
    <t>SOH/ AGRICULTURE/ AGRIBUSINESS DEVELOPMENT CORP/ ADC</t>
  </si>
  <si>
    <t>SOH/ ATTORNEY GENERAL/ CPJA/ CPJA</t>
  </si>
  <si>
    <t>SOH/ ACCOUNTING &amp; GENERAL SERVICES/ AUTOMOTIVE MGMT BR/ KAU-6</t>
  </si>
  <si>
    <t>SOH/ AGRICULTURE/ AGRICULTURAL DEVELOPMENT DIV/ ADD</t>
  </si>
  <si>
    <t>SOH/ ATTORNEY GENERAL/ CSEA - ADMIN PROCESSING BRANCH</t>
  </si>
  <si>
    <t>SOH/ ACCOUNTING &amp; GENERAL SERVICES/ BLDG MGMT SECTION/ CSD-10</t>
  </si>
  <si>
    <t>SOH/ AGRICULTURE/ AGRICULTURAL LOAN DIV/ AGLN</t>
  </si>
  <si>
    <t>SOH/ ATTORNEY GENERAL/ CSEA - ADMINISTRATION</t>
  </si>
  <si>
    <t>SOH/ ACCOUNTING &amp; GENERAL SERVICES/ BLDG MGMT UNIT A/ CSD-11</t>
  </si>
  <si>
    <t>SOH/ AGRICULTURE/ ANIMAL INDUSTRY DIV/ DAI</t>
  </si>
  <si>
    <t>SOH/ ATTORNEY GENERAL/ CSEA - ADMINISTRATIVE SUPPORT</t>
  </si>
  <si>
    <t>SOH/ ACCOUNTING &amp; GENERAL SERVICES/ BLDG MGMT UNIT B/ CSD-12</t>
  </si>
  <si>
    <t>SOH/ AGRICULTURE/ ANIMAL QUARANTINE SEC/ AQS/INSPEC</t>
  </si>
  <si>
    <t>SOH/ ATTORNEY GENERAL/ CSEA - CLERICAL OPERATIONS</t>
  </si>
  <si>
    <t>SOH/ ACCOUNTING &amp; GENERAL SERVICES/ BLDG MGMT UNIT C/ CSD-13</t>
  </si>
  <si>
    <t>SOH/ AGRICULTURE/ AQUACULTURE DEVELOPMENT PROGRAM/ ADP</t>
  </si>
  <si>
    <t>SOH/ ATTORNEY GENERAL/ CSEA - COMPLAINTS RESOLUTION</t>
  </si>
  <si>
    <t>SOH/ ACCOUNTING &amp; GENERAL SERVICES/ BOX OFF MGMT BR/ STAD-6</t>
  </si>
  <si>
    <t>SOH/ AGRICULTURE/ AUTOMOTIVE MAINT STAFF/ AUTOMAINT</t>
  </si>
  <si>
    <t>SOH/ ATTORNEY GENERAL/ CSEA - FINANCIAL &amp; INFO BRANCH</t>
  </si>
  <si>
    <t>SOH/ ACCOUNTING &amp; GENERAL SERVICES/ BUDGET &amp; FISCAL STAFF/ ASO-2</t>
  </si>
  <si>
    <t>SOH/ AGRICULTURE/ BIO-CONTROL SEC/ AGRPIPPCBC</t>
  </si>
  <si>
    <t>SOH/ ATTORNEY GENERAL/ CSEA - HAWAII OPERATIONS BRANCH</t>
  </si>
  <si>
    <t>SOH/ ACCOUNTING &amp; GENERAL SERVICES/ BUILDING CONST MAINT SEC/ STAD-4</t>
  </si>
  <si>
    <t>SOH/ AGRICULTURE/ BUDGET &amp; MGMT STAFF/ MA</t>
  </si>
  <si>
    <t>SOH/ ATTORNEY GENERAL/ CSEA - INFORMATION OFFICE</t>
  </si>
  <si>
    <t>SOH/ ACCOUNTING &amp; GENERAL SERVICES/ CAMPAIGN SPENDING COMMISSION</t>
  </si>
  <si>
    <t>SOH/ AGRICULTURE/ CASE PREP SEC/ AGRPIPESTCP</t>
  </si>
  <si>
    <t>SOH/ ATTORNEY GENERAL/ CSEA - KAUAI OPERATIONS BRANCH</t>
  </si>
  <si>
    <t>SOH/ ACCOUNTING &amp; GENERAL SERVICES/ CENTRAL OAHU SEC/ CSD-7</t>
  </si>
  <si>
    <t>SOH/ AGRICULTURE/ CHEM/MECH CONTROL SEC/ AGRPIPPCCM</t>
  </si>
  <si>
    <t>SOH/ ATTORNEY GENERAL/ CSEA - MAUI OPERATIONS BRANCH</t>
  </si>
  <si>
    <t>SOH/ ACCOUNTING &amp; GENERAL SERVICES/ CENTRAL SERVICES BR/ HAW-2</t>
  </si>
  <si>
    <t>SOH/ AGRICULTURE/ CHEMICAL ANALYSIS SEC</t>
  </si>
  <si>
    <t>SOH/ ATTORNEY GENERAL/ CSEA - POLICY &amp; PROCEDURES</t>
  </si>
  <si>
    <t>SOH/ ACCOUNTING &amp; GENERAL SERVICES/ CENTRAL SERVICES BR/ KAU-2</t>
  </si>
  <si>
    <t>SOH/ AGRICULTURE/ COMMODITIES BR/ COM</t>
  </si>
  <si>
    <t>SOH/ ATTORNEY GENERAL/ EDUCATION DIVISION/ ED</t>
  </si>
  <si>
    <t>SOH/ ACCOUNTING &amp; GENERAL SERVICES/ CENTRAL SERVICES BR/ MAUI-2</t>
  </si>
  <si>
    <t>SOH/ AGRICULTURE/ COMPLIANCE SECTION/ LDC/COMP</t>
  </si>
  <si>
    <t>SOH/ ATTORNEY GENERAL/ FAMILY LAW (HILO)</t>
  </si>
  <si>
    <t>SOH/ ACCOUNTING &amp; GENERAL SERVICES/ CENTRAL SERVICES DIVISION/ CSD-0</t>
  </si>
  <si>
    <t>SOH/ AGRICULTURE/ COMPLIANCE SERVICES/ MI/COMP</t>
  </si>
  <si>
    <t>SOH/ ATTORNEY GENERAL/ FAMILY LAW (KAUAI)</t>
  </si>
  <si>
    <t>SOH/ ACCOUNTING &amp; GENERAL SERVICES/ CLIENT SERVICES BR I/ICSD</t>
  </si>
  <si>
    <t>SOH/ AGRICULTURE/ COMPUTER SVCS STAFF/ CSS</t>
  </si>
  <si>
    <t>SOH/ ATTORNEY GENERAL/ FAMILY LAW (KONA)</t>
  </si>
  <si>
    <t>SOH/ ACCOUNTING &amp; GENERAL SERVICES/ CLIENT SERVICES BR II/ICSD</t>
  </si>
  <si>
    <t>SOH/ AGRICULTURE/ DEVELOPMENT STAFF</t>
  </si>
  <si>
    <t>SOH/ ATTORNEY GENERAL/ FAMILY LAW (MAUI)</t>
  </si>
  <si>
    <t>SOH/ ACCOUNTING &amp; GENERAL SERVICES/ CLIENT SERVICES BR/ICSD</t>
  </si>
  <si>
    <t>SOH/ AGRICULTURE/ DIAGNOSTIC SEC/ VL/DIAG</t>
  </si>
  <si>
    <t>SOH/ ATTORNEY GENERAL/ FAMILY LAW/ SOC</t>
  </si>
  <si>
    <t>SOH/ ACCOUNTING &amp; GENERAL SERVICES/ CLIENT SUPPORT UNIT/ICSD</t>
  </si>
  <si>
    <t>SOH/ AGRICULTURE/ EAST HAWAII DISTRICT/ AGLNH</t>
  </si>
  <si>
    <t>SOH/ ATTORNEY GENERAL/ HAWAII CRIMINAL JUSTICE DATA CTR/ HCJDC</t>
  </si>
  <si>
    <t>SOH/ ACCOUNTING &amp; GENERAL SERVICES/ COMPUTER OPERATIONS UNIT(S)/ICSD</t>
  </si>
  <si>
    <t>SOH/ AGRICULTURE/ EAST HAWAII DISTRICT/ MSE</t>
  </si>
  <si>
    <t>SOH/ ATTORNEY GENERAL/ HEALTH &amp; HUMAN SERVICES/ H&amp;HS</t>
  </si>
  <si>
    <t>SOH/ ACCOUNTING &amp; GENERAL SERVICES/ CONSTRUCTION MGMT/ DPW-14</t>
  </si>
  <si>
    <t>SOH/ AGRICULTURE/ EGGS &amp; FEED UNIT/ EFH</t>
  </si>
  <si>
    <t>SOH/ ATTORNEY GENERAL/ INVESTIGATION DIVISION/ INV</t>
  </si>
  <si>
    <t>SOH/ ACCOUNTING &amp; GENERAL SERVICES/ CONSTRUCTION MGMT/ DPW-15</t>
  </si>
  <si>
    <t>SOH/ AGRICULTURE/ EGGS &amp; FEED UNIT/ EFK</t>
  </si>
  <si>
    <t>SOH/ ATTORNEY GENERAL/ LEGAL SVC BRANCH - ADMINISTRATION/ ADM</t>
  </si>
  <si>
    <t>SOH/ ACCOUNTING &amp; GENERAL SERVICES/ CONSTRUCTION MGMT/ DPW-16</t>
  </si>
  <si>
    <t>SOH/ AGRICULTURE/ EGGS &amp; FEED UNIT/ EFM</t>
  </si>
  <si>
    <t>SOH/ ATTORNEY GENERAL/ LEGAL SVC BRANCH - APPELLATE/ APP</t>
  </si>
  <si>
    <t>SOH/ ACCOUNTING &amp; GENERAL SERVICES/ CONTRACT STAFF/ DPW-2</t>
  </si>
  <si>
    <t>SOH/ AGRICULTURE/ EGGS &amp; FEED UNIT/ EFO</t>
  </si>
  <si>
    <t>SOH/ ATTORNEY GENERAL/ LEGAL SVC BRANCH - CED/ CED</t>
  </si>
  <si>
    <t>SOH/ ACCOUNTING &amp; GENERAL SERVICES/ CULTURE &amp; THE ARTS/ SFCA-0</t>
  </si>
  <si>
    <t>SOH/ AGRICULTURE/ EPIDEMIOLOGY SECTION/ LDC/EPI/OAHU</t>
  </si>
  <si>
    <t>SOH/ ATTORNEY GENERAL/ LEGAL SVC BRANCH - EMPLOYMENT LAW/ ERD</t>
  </si>
  <si>
    <t>SOH/ ACCOUNTING &amp; GENERAL SERVICES/ CUST &amp; GRDS MAINT SEC/ KAU-5</t>
  </si>
  <si>
    <t>SOH/ AGRICULTURE/ FISCAL STAFF/ FISC</t>
  </si>
  <si>
    <t>SOH/ ATTORNEY GENERAL/ LEGAL SVC BRANCH - LABOR/ LAB</t>
  </si>
  <si>
    <t>SOH/ ACCOUNTING &amp; GENERAL SERVICES/ CUST &amp; GRDS SECTION/ MOLO-1</t>
  </si>
  <si>
    <t>SOH/ AGRICULTURE/ FRESH FRTS &amp; VEGS UNIT/ FFVH</t>
  </si>
  <si>
    <t>SOH/ ATTORNEY GENERAL/ LEGAL SVC BRANCH - LAND/TRANS/ L/T</t>
  </si>
  <si>
    <t>SOH/ ACCOUNTING &amp; GENERAL SERVICES/ DATA ADMINISTRATION SECTION/ICSD</t>
  </si>
  <si>
    <t>SOH/ AGRICULTURE/ FRESH FRTS &amp; VEGS UNIT/ FFVK</t>
  </si>
  <si>
    <t>SOH/ ATTORNEY GENERAL/ LEGAL SVC BRANCH - LEGISLATION/ LEG</t>
  </si>
  <si>
    <t>SOH/ ACCOUNTING &amp; GENERAL SERVICES/ DATA PREPARATION UNIT(S)/ICSD</t>
  </si>
  <si>
    <t>SOH/ AGRICULTURE/ FRESH FRTS &amp; VEGS UNIT/ FFVM</t>
  </si>
  <si>
    <t>SOH/ ATTORNEY GENERAL/ LEGAL SVC BRANCH - TAX/ TAX</t>
  </si>
  <si>
    <t>SOH/ ACCOUNTING &amp; GENERAL SERVICES/ DATABASE MANAGEMENT SECTION/ICSD</t>
  </si>
  <si>
    <t>SOH/ AGRICULTURE/ FRESH FRTS &amp; VEGS UNIT/ FFVO</t>
  </si>
  <si>
    <t>SOH/ ATTORNEY GENERAL/ LEGAL SVC BRANCH - TORT LITIGATION/ TORT</t>
  </si>
  <si>
    <t>SOH/ ACCOUNTING &amp; GENERAL SERVICES/ DESIGN BRANCH/ DPW-11</t>
  </si>
  <si>
    <t>SOH/ AGRICULTURE/ GROUNDSKEEPING SEC/ AQS/GROUNDS</t>
  </si>
  <si>
    <t>SOH/ ATTORNEY GENERAL/ LEGAL SVC BRANCH-CRIMINAL JUSTICE/ CJD</t>
  </si>
  <si>
    <t>SOH/ ACCOUNTING &amp; GENERAL SERVICES/ DESIGNATED PROGRAMS/ SFCA-1</t>
  </si>
  <si>
    <t>SOH/ AGRICULTURE/ HAWAII AGR STATS SV BR/ HASS</t>
  </si>
  <si>
    <t>SOH/ ATTORNEY GENERAL/ OFFICE OF THE ATTORNEY GENERAL/ OAG</t>
  </si>
  <si>
    <t>SOH/ ACCOUNTING &amp; GENERAL SERVICES/ DISTRIBUTED SYSTEM SECTION/ICSD</t>
  </si>
  <si>
    <t>SOH/ AGRICULTURE/ HAWAII DISTRICT UT/ AGRPIPPCBCH</t>
  </si>
  <si>
    <t>SOH/ ATTORNEY GENERAL/ PSHHD/ PSHHD</t>
  </si>
  <si>
    <t>SOH/ ACCOUNTING &amp; GENERAL SERVICES/ EAST KAUAI SECTION/ KAU-3</t>
  </si>
  <si>
    <t>SOH/ AGRICULTURE/ HAWAII DISTRICT UT/ AGRPIPPCCMH</t>
  </si>
  <si>
    <t>SOH/ ATTORNEY GENERAL/ RESOURCE COORDINATION DIV/ RCD</t>
  </si>
  <si>
    <t>SOH/ ACCOUNTING &amp; GENERAL SERVICES/ ED CORR DEF &amp; AGR SEC/ DPW-6</t>
  </si>
  <si>
    <t>SOH/ AGRICULTURE/ HAWAII DISTRICT/ ADMH</t>
  </si>
  <si>
    <t>SOH/ ATTORNEY GENERAL/ RESOURCE COORDINATION DIVISION/ RCD</t>
  </si>
  <si>
    <t>SOH/ ACCOUNTING &amp; GENERAL SERVICES/ EDUCATION &amp; TRAINING SECTION/ICSD</t>
  </si>
  <si>
    <t>SOH/ AGRICULTURE/ HAWAII DISTRICT/ AGRPIPQH</t>
  </si>
  <si>
    <t>SOH/ ATTORNEY GENERAL/ SOH/ ATTORNEY GENERAL/ AG</t>
  </si>
  <si>
    <t>SOH/ ACCOUNTING &amp; GENERAL SERVICES/ ENG &amp; MAINT MGMT BR/ STAD-3</t>
  </si>
  <si>
    <t>SOH/ AGRICULTURE/ HAWAII DISTRICT/ ARMDAPH</t>
  </si>
  <si>
    <t>SOH/ ACCOUNTING &amp; GENERAL SERVICES/ ENGR-DESIGN SECTION/ DPW-12</t>
  </si>
  <si>
    <t>SOH/ AGRICULTURE/ HAWAII DISTRICT/ COMH</t>
  </si>
  <si>
    <t>SOH/ ACCOUNTING &amp; GENERAL SERVICES/ EVENTS MGMT BR/ STAD-2</t>
  </si>
  <si>
    <t>SOH/ AGRICULTURE/ HAWAII DISTRICT/ HASSH</t>
  </si>
  <si>
    <t>SOH/ ACCOUNTING &amp; GENERAL SERVICES/ FACILITIES MANAGEMENT SECTION/ICSD</t>
  </si>
  <si>
    <t>SOH/ AGRICULTURE/ HAWAII DISTRICT/ LDC/HAWAII</t>
  </si>
  <si>
    <t>SOH/ ACCOUNTING &amp; GENERAL SERVICES/ FISCAL SECTION/ STAD-8</t>
  </si>
  <si>
    <t>SOH/ AGRICULTURE/ HAWAII DISTRICT/ MI/HAWAII</t>
  </si>
  <si>
    <t>SOH/ ACCOUNTING &amp; GENERAL SERVICES/ GEN GOV &amp; HEALTH SEC/ DPW-7</t>
  </si>
  <si>
    <t>SOH/ AGRICULTURE/ HAWAII ED &amp; CERT UT/ AGRPIPESTREH</t>
  </si>
  <si>
    <t>SOH/ ACCOUNTING &amp; GENERAL SERVICES/ GENERAL SERVICES SEC/ STAD-5</t>
  </si>
  <si>
    <t>SOH/ AGRICULTURE/ HAWAII ENF UT/ AGRPIPESTENFH</t>
  </si>
  <si>
    <t>SOH/ ACCOUNTING &amp; GENERAL SERVICES/ GOVERNMENT REC SEC/ ARCH-6</t>
  </si>
  <si>
    <t>SOH/ AGRICULTURE/ IMPORT SECTION/ LDC/IMPORT</t>
  </si>
  <si>
    <t>SOH/ ACCOUNTING &amp; GENERAL SERVICES/ GROUNDS MAINT SEC/ CSD-14</t>
  </si>
  <si>
    <t>SOH/ AGRICULTURE/ INSECTARY UT/ AGRPIPPCBCI</t>
  </si>
  <si>
    <t>SOH/ ACCOUNTING &amp; GENERAL SERVICES/ HAWAII DISTRICT OFFICE/ HAW-0</t>
  </si>
  <si>
    <t>SOH/ AGRICULTURE/ INSP SEC</t>
  </si>
  <si>
    <t>SOH/ ACCOUNTING &amp; GENERAL SERVICES/ HILO-KAU SEC/ HAW-3</t>
  </si>
  <si>
    <t>SOH/ AGRICULTURE/ INSPECTION &amp; COMPLIANCE BR</t>
  </si>
  <si>
    <t>SOH/ ACCOUNTING &amp; GENERAL SERVICES/ HISTORICAL RECORDS BR/ ARCH-4</t>
  </si>
  <si>
    <t>SOH/ AGRICULTURE/ INSPECTION &amp; QUARANTINE BR/ AQS/ADM</t>
  </si>
  <si>
    <t>SOH/ ACCOUNTING &amp; GENERAL SERVICES/ HON CIVIC CENTER SEC/ CSD-3</t>
  </si>
  <si>
    <t>SOH/ AGRICULTURE/ KAUAI DISTRICT UT/ AGRPIPPCBCK</t>
  </si>
  <si>
    <t>SOH/ ACCOUNTING &amp; GENERAL SERVICES/ HONOKAA SEC/ HAW-4</t>
  </si>
  <si>
    <t>SOH/ AGRICULTURE/ KAUAI DISTRICT UT/ AGRPIPPCCMK</t>
  </si>
  <si>
    <t>SOH/ ACCOUNTING &amp; GENERAL SERVICES/ HONOLULU I SEC/ CSD-5</t>
  </si>
  <si>
    <t>SOH/ AGRICULTURE/ KAUAI DISTRICT/ ADMK</t>
  </si>
  <si>
    <t>SOH/ ACCOUNTING &amp; GENERAL SERVICES/ HONOLULU II SEC/ CSD-6</t>
  </si>
  <si>
    <t>SOH/ AGRICULTURE/ KAUAI DISTRICT/ AGRPIPQK</t>
  </si>
  <si>
    <t>SOH/ ACCOUNTING &amp; GENERAL SERVICES/ INFO &amp; COMM SVCS DIVISION/ ICSD</t>
  </si>
  <si>
    <t>SOH/ AGRICULTURE/ KAUAI DISTRICT/ COMK</t>
  </si>
  <si>
    <t>SOH/ ACCOUNTING &amp; GENERAL SERVICES/ INFORMATION RESOURCE CTR SEC/ICSD</t>
  </si>
  <si>
    <t>SOH/ AGRICULTURE/ KAUAI DISTRICT/ MI/KAUAI</t>
  </si>
  <si>
    <t>SOH/ ACCOUNTING &amp; GENERAL SERVICES/ INVENTORY MGMT BR/SPO-3</t>
  </si>
  <si>
    <t>SOH/ AGRICULTURE/ KAUAI ENF UT/ AGRPIPESTENFK</t>
  </si>
  <si>
    <t>SOH/ ACCOUNTING &amp; GENERAL SERVICES/ IRM &amp;CLIENT SVCS-CLINT SVCS BR/ICSD</t>
  </si>
  <si>
    <t>SOH/ AGRICULTURE/ LG ANIMAL QUARN UT/ LDC/QUAR</t>
  </si>
  <si>
    <t>SOH/ ACCOUNTING &amp; GENERAL SERVICES/ IRM &amp;CLNT SVCS-INFO RES MGT BR/ ICSD</t>
  </si>
  <si>
    <t>SOH/ AGRICULTURE/ LIVESTOCK DISEASE CONTROL BR/ LDC</t>
  </si>
  <si>
    <t>SOH/ ACCOUNTING &amp; GENERAL SERVICES/ IRM PROGRAM DEVELOPMNT SECTION/ ICSD</t>
  </si>
  <si>
    <t>SOH/ AGRICULTURE/ MARKET DEVELOPMENT BR/ MD</t>
  </si>
  <si>
    <t>SOH/ ACCOUNTING &amp; GENERAL SERVICES/ KAMEHAMEHA DAY CELEBRATION COMM/ KAM</t>
  </si>
  <si>
    <t>SOH/ AGRICULTURE/ MARKET NEWS SERVICES BR/ MNS</t>
  </si>
  <si>
    <t>SOH/ ACCOUNTING &amp; GENERAL SERVICES/ KAUAI DISTRICT OFFICE/ KAU-0</t>
  </si>
  <si>
    <t>SOH/ AGRICULTURE/ MAUI DISTRICT UT/ AGRPIPPCBCM</t>
  </si>
  <si>
    <t>SOH/ ACCOUNTING &amp; GENERAL SERVICES/ KOHALA SEC/ HAW-5</t>
  </si>
  <si>
    <t>SOH/ AGRICULTURE/ MAUI DISTRICT UT/ AGRPIPPCCMM</t>
  </si>
  <si>
    <t>SOH/ ACCOUNTING &amp; GENERAL SERVICES/ KONA SEC/ HAW-6</t>
  </si>
  <si>
    <t>SOH/ AGRICULTURE/ MAUI DISTRICT/ ADMM</t>
  </si>
  <si>
    <t>SOH/ ACCOUNTING &amp; GENERAL SERVICES/ LAND SURVEY DIVISION/ LSD</t>
  </si>
  <si>
    <t>SOH/ AGRICULTURE/ MAUI DISTRICT/ AGRPIPQMA</t>
  </si>
  <si>
    <t>SOH/ ACCOUNTING &amp; GENERAL SERVICES/ LEASING BRANCH/ DPW-20</t>
  </si>
  <si>
    <t>SOH/ AGRICULTURE/ MAUI DISTRICT/ COMM</t>
  </si>
  <si>
    <t>SOH/ ACCOUNTING &amp; GENERAL SERVICES/ LEEWARD OAHU SEC/ CSD-8</t>
  </si>
  <si>
    <t>SOH/ AGRICULTURE/ MAUI DISTRICT/ HASSM</t>
  </si>
  <si>
    <t>SOH/ ACCOUNTING &amp; GENERAL SERVICES/ MAIL SECTION/ CSD-15</t>
  </si>
  <si>
    <t>SOH/ AGRICULTURE/ MAUI DISTRICT/ LDC/MAUI</t>
  </si>
  <si>
    <t>SOH/ ACCOUNTING &amp; GENERAL SERVICES/ MANAGEMENT SERVICE STAFF/ DPW-4</t>
  </si>
  <si>
    <t>SOH/ AGRICULTURE/ MAUI DISTRICT/ MI/MAUI</t>
  </si>
  <si>
    <t>SOH/ ACCOUNTING &amp; GENERAL SERVICES/ MAUI DISTRICT OFFICE/ MAUI-0</t>
  </si>
  <si>
    <t>SOH/ AGRICULTURE/ MAUI DISTRICT/ MSM</t>
  </si>
  <si>
    <t>SOH/ ACCOUNTING &amp; GENERAL SERVICES/ MICROGRAPHICS SEC/ ARCH-2</t>
  </si>
  <si>
    <t>SOH/ AGRICULTURE/ MAUI ED &amp; CERT UT/ AGRPIPESTREMA</t>
  </si>
  <si>
    <t>SOH/ ACCOUNTING &amp; GENERAL SERVICES/ MOLOKAI SECTION/ MOLO-0</t>
  </si>
  <si>
    <t>SOH/ AGRICULTURE/ MAUI ENF UT/ AGRPIPESTENFM</t>
  </si>
  <si>
    <t>SOH/ ACCOUNTING &amp; GENERAL SERVICES/ MOTOR POOL BR/ AUTO-1</t>
  </si>
  <si>
    <t>SOH/ AGRICULTURE/ MEASUREMENT STANDARDS BR/ MSB</t>
  </si>
  <si>
    <t>SOH/ ACCOUNTING &amp; GENERAL SERVICES/ NETWORK MANAGEMENT SECTION/ ICSD</t>
  </si>
  <si>
    <t>SOH/ AGRICULTURE/ MEAT INSPECTION BR/ MI</t>
  </si>
  <si>
    <t>SOH/ ACCOUNTING &amp; GENERAL SERVICES/ NETWORK PLNG &amp; PROG SVCS SEC/ ICSD</t>
  </si>
  <si>
    <t>SOH/ AGRICULTURE/ MICROBIOLOGY SEC/ VL/MICRO</t>
  </si>
  <si>
    <t>SOH/ ACCOUNTING &amp; GENERAL SERVICES/ OFFICE AUTOMATION SECTION/ ICSD</t>
  </si>
  <si>
    <t>SOH/ AGRICULTURE/ MILK CONTROL SEC/ MILK</t>
  </si>
  <si>
    <t>SOH/ ACCOUNTING &amp; GENERAL SERVICES/ OFFICE OF ELECTIONS</t>
  </si>
  <si>
    <t>SOH/ AGRICULTURE/ MOLOKAI ED &amp; CERT UT/ AGRPIPESTREMO</t>
  </si>
  <si>
    <t>SOH/ ACCOUNTING &amp; GENERAL SERVICES/ OFFICE OF INFO MGMT &amp; TECHNOLOGY/ OIMT</t>
  </si>
  <si>
    <t>SOH/ AGRICULTURE/ MOLOKAI IRRIG SYS BR/ ARMDMOL</t>
  </si>
  <si>
    <t>SOH/ ACCOUNTING &amp; GENERAL SERVICES/ OFFICE OF THE COMPTROLLER/ COMP</t>
  </si>
  <si>
    <t>SOH/ AGRICULTURE/ OAHU AIRPORT/ AGRPIPQM</t>
  </si>
  <si>
    <t>SOH/ ACCOUNTING &amp; GENERAL SERVICES/ P P O &amp; MAINT SERV BR/ CSD-1</t>
  </si>
  <si>
    <t>SOH/ AGRICULTURE/ OAHU DISTRICT UT/ AGRPIPPCCMO</t>
  </si>
  <si>
    <t>SOH/ ACCOUNTING &amp; GENERAL SERVICES/ PARKING CONTROL BR/ AUTO-2</t>
  </si>
  <si>
    <t>SOH/ AGRICULTURE/ OAHU DISTRICT/ AGLNO</t>
  </si>
  <si>
    <t>SOH/ ACCOUNTING &amp; GENERAL SERVICES/ PARKING CONTROL SECTION/ STAD-9</t>
  </si>
  <si>
    <t>SOH/ AGRICULTURE/ OAHU DISTRICT/ COMO</t>
  </si>
  <si>
    <t>SOH/ ACCOUNTING &amp; GENERAL SERVICES/ PERSONNEL OFFICE/ PERS</t>
  </si>
  <si>
    <t>SOH/ AGRICULTURE/ OAHU DISTRICT/ HASSO</t>
  </si>
  <si>
    <t>SOH/ ACCOUNTING &amp; GENERAL SERVICES/ PERSONNEL/ STAD-11</t>
  </si>
  <si>
    <t>SOH/ AGRICULTURE/ OAHU DISTRICT/ MI/OAHU</t>
  </si>
  <si>
    <t>SOH/ ACCOUNTING &amp; GENERAL SERVICES/ PLANNING &amp; PROJECT MGMT OFFICE/ICSD</t>
  </si>
  <si>
    <t>SOH/ AGRICULTURE/ OAHU ED &amp; CERT UT/ AGRPIPESTREO</t>
  </si>
  <si>
    <t>SOH/ ACCOUNTING &amp; GENERAL SERVICES/ PLANNING BRANCH/ DPW-5</t>
  </si>
  <si>
    <t>SOH/ AGRICULTURE/ OAHU ENF UT/ AGRPIPESTENFO</t>
  </si>
  <si>
    <t>SOH/ ACCOUNTING &amp; GENERAL SERVICES/ PRE AUDIT BR/ ACCT-2</t>
  </si>
  <si>
    <t>SOH/ AGRICULTURE/ OAHU MARITIME/ AGRPIPQOM</t>
  </si>
  <si>
    <t>SOH/ ACCOUNTING &amp; GENERAL SERVICES/ PRODUCTION MANAGEMENT SECTION/ICSD</t>
  </si>
  <si>
    <t>SOH/ AGRICULTURE/ OFFICE OF THE CHAIRPERSON/ CHR</t>
  </si>
  <si>
    <t>SOH/ ACCOUNTING &amp; GENERAL SERVICES/ PRODUCTION SERVICES BR/ICSD</t>
  </si>
  <si>
    <t>SOH/ AGRICULTURE/ PERSONNEL MGMT STAFF/ PERMGMT</t>
  </si>
  <si>
    <t>SOH/ ACCOUNTING &amp; GENERAL SERVICES/ PROFESSIONAL STAFF SUPPORT UT/ICSD</t>
  </si>
  <si>
    <t>SOH/ AGRICULTURE/ PESTICIDES ADV COMM/ AGRPIPESTADV</t>
  </si>
  <si>
    <t>SOH/ ACCOUNTING &amp; GENERAL SERVICES/ PROGRAM SUPPORT OFFICE/ICSD</t>
  </si>
  <si>
    <t>SOH/ AGRICULTURE/ PESTICIDES BR/ AGRPIPEST</t>
  </si>
  <si>
    <t>SOH/ ACCOUNTING &amp; GENERAL SERVICES/ PROJECT CONTROL STAFF/ DPW-3</t>
  </si>
  <si>
    <t>SOH/ AGRICULTURE/ PLANNING &amp; DEVELOPMENT OFFICE/ PDO</t>
  </si>
  <si>
    <t>SOH/ ACCOUNTING &amp; GENERAL SERVICES/ PROJECT MANAGEMENT BRANCH/ DPW-8</t>
  </si>
  <si>
    <t>SOH/ AGRICULTURE/ PLANNING STAFF</t>
  </si>
  <si>
    <t>SOH/ ACCOUNTING &amp; GENERAL SERVICES/ PUB BLDG MGMT SERV BR/ CSD-9</t>
  </si>
  <si>
    <t>SOH/ AGRICULTURE/ PLANT INDUSTRY DIV/ AGRPI</t>
  </si>
  <si>
    <t>SOH/ ACCOUNTING &amp; GENERAL SERVICES/ PUBLIC WORKS BR/ HAW-1</t>
  </si>
  <si>
    <t>SOH/ AGRICULTURE/ PLANT PEST CONTROL BR/ AGRPIPPC</t>
  </si>
  <si>
    <t>SOH/ ACCOUNTING &amp; GENERAL SERVICES/ PUBLIC WORKS BR/ KAU-1</t>
  </si>
  <si>
    <t>SOH/ AGRICULTURE/ PLANT QUARANTINE BR/ AGRPIPQ</t>
  </si>
  <si>
    <t>SOH/ ACCOUNTING &amp; GENERAL SERVICES/ PUBLIC WORKS BR/ MAUI-1</t>
  </si>
  <si>
    <t>SOH/ AGRICULTURE/ PLANTS &amp; ANIMALS ADV COMM/ AGRPIPQADV</t>
  </si>
  <si>
    <t>SOH/ ACCOUNTING &amp; GENERAL SERVICES/ PUBLIC WORKS DIVISION/ DPW-0</t>
  </si>
  <si>
    <t>SOH/ AGRICULTURE/ PRE-AUDIT SEC</t>
  </si>
  <si>
    <t>SOH/ ACCOUNTING &amp; GENERAL SERVICES/ REC RET &amp; DISP SEC/ ARCH-3</t>
  </si>
  <si>
    <t>SOH/ AGRICULTURE/ PRINTSHOP SEC/ PRNTSHOP</t>
  </si>
  <si>
    <t>SOH/ ACCOUNTING &amp; GENERAL SERVICES/ RECORDS MGMT BR/ ARCH-1</t>
  </si>
  <si>
    <t>SOH/ AGRICULTURE/ PROCESS FOODS UNIT/ PFO</t>
  </si>
  <si>
    <t>SOH/ ACCOUNTING &amp; GENERAL SERVICES/ RISK MANAGEMENT STAFF/ ASO-1</t>
  </si>
  <si>
    <t>SOH/ AGRICULTURE/ PROCESSED FOODS UNIT/ PFH</t>
  </si>
  <si>
    <t>SOH/ ACCOUNTING &amp; GENERAL SERVICES/ SCHEDULING AND CONTROL UNIT(S)/ICSD</t>
  </si>
  <si>
    <t>SOH/ AGRICULTURE/ PROCESSED FOODS UNIT/ PFK</t>
  </si>
  <si>
    <t>SOH/ ACCOUNTING &amp; GENERAL SERVICES/ SCOREBOARD OPNS SECTION/ STAD-10</t>
  </si>
  <si>
    <t>SOH/ AGRICULTURE/ PROCESSED FOODS UNIT/ PFM</t>
  </si>
  <si>
    <t>SOH/ ACCOUNTING &amp; GENERAL SERVICES/ SECTION A/ DPW-9</t>
  </si>
  <si>
    <t>SOH/ AGRICULTURE/ PROPERTY MGMT STAFF/ PROPMGMT</t>
  </si>
  <si>
    <t>SOH/ ACCOUNTING &amp; GENERAL SERVICES/ SECTION B/ DPW-10</t>
  </si>
  <si>
    <t>SOH/ AGRICULTURE/ QUALITY ASSURANCE DIV/ QAD</t>
  </si>
  <si>
    <t>SOH/ ACCOUNTING &amp; GENERAL SERVICES/ SECURITY MGMT BR/ STAD-7</t>
  </si>
  <si>
    <t>SOH/ AGRICULTURE/ QUAR &amp; TAXONOMY UT/ AGRPIPPCBCQT</t>
  </si>
  <si>
    <t>SOH/ ACCOUNTING &amp; GENERAL SERVICES/ SPEC PROJ &amp;NEW TECH ASSESS OFC/ICSD</t>
  </si>
  <si>
    <t>SOH/ AGRICULTURE/ RABIES QUARN UNIT/ AQS/RABIES</t>
  </si>
  <si>
    <t>SOH/ ACCOUNTING &amp; GENERAL SERVICES/ SPEC SUP SERV OFF/ CSD-2</t>
  </si>
  <si>
    <t>SOH/ AGRICULTURE/ REGIS &amp; ED SEC/ AGRPIPESTRE</t>
  </si>
  <si>
    <t>SOH/ ACCOUNTING &amp; GENERAL SERVICES/ SPECIAL COLLECT SEC/ ARCH-5</t>
  </si>
  <si>
    <t>SOH/ AGRICULTURE/ REGIS &amp; TECH REVIEW UT/ AGRPIPESTRERT</t>
  </si>
  <si>
    <t>SOH/ ACCOUNTING &amp; GENERAL SERVICES/ SPECIAL TECHNOLOGIES SUPPRT UT/ICSD</t>
  </si>
  <si>
    <t>SOH/ AGRICULTURE/ SOH/ AGRICULTURE/ DOA</t>
  </si>
  <si>
    <t>SOH/ ACCOUNTING &amp; GENERAL SERVICES/ STADIUM AUTHORITY/ STAD-0</t>
  </si>
  <si>
    <t>SOH/ AGRICULTURE/ STATISTICAL RESEARCH</t>
  </si>
  <si>
    <t>SOH/ ACCOUNTING &amp; GENERAL SERVICES/ STAFF SERVICES/ DPW-1</t>
  </si>
  <si>
    <t>SOH/ AGRICULTURE/ STDS &amp; TECHN SVC SEC/ STS</t>
  </si>
  <si>
    <t>SOH/ ACCOUNTING &amp; GENERAL SERVICES/ STATE BUILDING CODE COUNCIL</t>
  </si>
  <si>
    <t>SOH/ AGRICULTURE/ STDS &amp; TR PRAC ENF SEC/ STPE</t>
  </si>
  <si>
    <t>SOH/ ACCOUNTING &amp; GENERAL SERVICES/ STATE PROCUREMENT OFFICE</t>
  </si>
  <si>
    <t>SOH/ AGRICULTURE/ VETERINARY LAB BR/ VL</t>
  </si>
  <si>
    <t>SOH/ ACCOUNTING &amp; GENERAL SERVICES/ STATE PROCUREMENT OFFICE/ SPO|</t>
  </si>
  <si>
    <t>SOH/ AGRICULTURE/ WAIMANALO IRRIG SYS BR/ ARMDWLO</t>
  </si>
  <si>
    <t>SOH/ ACCOUNTING &amp; GENERAL SERVICES/ STATE PROCUREMENT OFFICE/ SPO-1</t>
  </si>
  <si>
    <t>SOH/ AGRICULTURE/ WAIMEA IRRIG SYSTEM BR/ ARMDWM</t>
  </si>
  <si>
    <t>SOH/ ACCOUNTING &amp; GENERAL SERVICES/ STATE PROCUREMENT OFFICE/ SPO-1A</t>
  </si>
  <si>
    <t>SOH/ AGRICULTURE/ WEST HAWAII DISTRICT</t>
  </si>
  <si>
    <t>SOH/ ACCOUNTING &amp; GENERAL SERVICES/ STATE PROCUREMENT OFFICE/ SPO-1B</t>
  </si>
  <si>
    <t>SOH/ AGRICULTURE/ WEST HAWAII DISTRICT/ MSW</t>
  </si>
  <si>
    <t>SOH/ ACCOUNTING &amp; GENERAL SERVICES/ STATE PROCUREMENT OFFICE/ SPO-2</t>
  </si>
  <si>
    <t>SOH/ ACCOUNTING &amp; GENERAL SERVICES/ STATE PROCUREMENT OFFICE/ SPO-3</t>
  </si>
  <si>
    <t>SOH/ ACCOUNTING &amp; GENERAL SERVICES/ STATE PROCUREMENT OFFICE/ SPO-4</t>
  </si>
  <si>
    <t>SOH/ ACCOUNTING &amp; GENERAL SERVICES/ STATE PROCUREMENT OFFICE/ SPO-5</t>
  </si>
  <si>
    <t>SOH/ ACCOUNTING &amp; GENERAL SERVICES/ STATE PROCUREMENT OFFICE/ SPO-6A</t>
  </si>
  <si>
    <t>SOH/ ACCOUNTING &amp; GENERAL SERVICES/ STATE PROCUREMENT OFFICE/ SPO-6B</t>
  </si>
  <si>
    <t>SOH/ ACCOUNTING &amp; GENERAL SERVICES/ STATE PROCUREMENT OFFICE/ SPO-6C</t>
  </si>
  <si>
    <t>SOH/ ACCOUNTING &amp; GENERAL SERVICES/ STATE PROCUREMENT OFFICE/ SPO-6D</t>
  </si>
  <si>
    <t>SOH/ ACCOUNTING &amp; GENERAL SERVICES/ STATE PROCUREMENT OFFICE/ SPO-7</t>
  </si>
  <si>
    <t>SOH/ ACCOUNTING &amp; GENERAL SERVICES/ STATE PROCUREMENT OFFICE/ SPO-18</t>
  </si>
  <si>
    <t>SOH/ ACCOUNTING &amp; GENERAL SERVICES/ STATE PROCUREMENT OFFICE/ SPO-20</t>
  </si>
  <si>
    <t>SOH/ ACCOUNTING &amp; GENERAL SERVICES/ STATEWIDE STANDARDS &amp; PROC OFC/ICSD</t>
  </si>
  <si>
    <t>SOH/ ACCOUNTING &amp; GENERAL SERVICES/ STUDENT TRANSP SEV BR/ CSD-15</t>
  </si>
  <si>
    <t>SOH/ ACCOUNTING &amp; GENERAL SERVICES/ SUPPORT SERV STAFF/ SFCA-3</t>
  </si>
  <si>
    <t>SOH/ ACCOUNTING &amp; GENERAL SERVICES/ SURPLUS PROPERTY BR/ SPO-2/ SPO-2</t>
  </si>
  <si>
    <t>SOH/ ACCOUNTING &amp; GENERAL SERVICES/ SURVEY BR/ HAW-8</t>
  </si>
  <si>
    <t>SOH/ ACCOUNTING &amp; GENERAL SERVICES/ SWITCHBOARD &amp; DIRECTRY SVCS UT/ICSD</t>
  </si>
  <si>
    <t>SOH/ ACCOUNTING &amp; GENERAL SERVICES/ SYS NETWRKING &amp; OPS-SYS OPS BR/ICSD</t>
  </si>
  <si>
    <t>SOH/ ACCOUNTING &amp; GENERAL SERVICES/ SYS NETWRKING &amp; OPS-SYS SVC BR/ICSD</t>
  </si>
  <si>
    <t>SOH/ ACCOUNTING &amp; GENERAL SERVICES/ SYS NETWRKNG &amp;OPS-SYS NTWRK BR/ICSD</t>
  </si>
  <si>
    <t>SOH/ ACCOUNTING &amp; GENERAL SERVICES/ SYSTEM SECURITY SECTION/ICSD</t>
  </si>
  <si>
    <t>SOH/ ACCOUNTING &amp; GENERAL SERVICES/ SYSTEM SERVICES BR/ICSD</t>
  </si>
  <si>
    <t>SOH/ ACCOUNTING &amp; GENERAL SERVICES/ SYSTEM SOFTWARE SECTION/ICSD</t>
  </si>
  <si>
    <t>SOH/ ACCOUNTING &amp; GENERAL SERVICES/ SYSTEMS &amp; PROCED OFF/ SPO</t>
  </si>
  <si>
    <t>SOH/ ACCOUNTING &amp; GENERAL SERVICES/ SYSTEMS ACCNT BRANCH/ ACCT-3</t>
  </si>
  <si>
    <t>SOH/ ACCOUNTING &amp; GENERAL SERVICES/ SYSTEMS MANAGEMENT SECTION/ICSD</t>
  </si>
  <si>
    <t>SOH/ ACCOUNTING &amp; GENERAL SERVICES/ TECHNICAL SERVICES/ DPW-17</t>
  </si>
  <si>
    <t>SOH/ ACCOUNTING &amp; GENERAL SERVICES/ TECHNICAL SERVICES/ DPW-18</t>
  </si>
  <si>
    <t>SOH/ ACCOUNTING &amp; GENERAL SERVICES/ TECHNICAL SERVICES/ DPW-19</t>
  </si>
  <si>
    <t>SOH/ ACCOUNTING &amp; GENERAL SERVICES/ TECHNICAL SUPPORT CENTER SEC/ICSD</t>
  </si>
  <si>
    <t>SOH/ ACCOUNTING &amp; GENERAL SERVICES/ TECHNOLOGY SUPPORT SERVICES BR/ICSD</t>
  </si>
  <si>
    <t>SOH/ ACCOUNTING &amp; GENERAL SERVICES/ TELECOM &amp; INFO SYS MAINT SEC/ICSD</t>
  </si>
  <si>
    <t>SOH/ ACCOUNTING &amp; GENERAL SERVICES/ TELECOM SERVICES BR/ICSD</t>
  </si>
  <si>
    <t>SOH/ ACCOUNTING &amp; GENERAL SERVICES/ UNIFORM ACC &amp; REP BR/ ACCT-1</t>
  </si>
  <si>
    <t>SOH/ ACCOUNTING &amp; GENERAL SERVICES/ USER APPLICATIONS BRANCH I/ICSD</t>
  </si>
  <si>
    <t>SOH/ ACCOUNTING &amp; GENERAL SERVICES/ USER APPLICATIONS BRANCH II/ICSD</t>
  </si>
  <si>
    <t>SOH/ ACCOUNTING &amp; GENERAL SERVICES/ USER APPLICATIONS BRANCH III/ICSD</t>
  </si>
  <si>
    <t>SOH/ ACCOUNTING &amp; GENERAL SERVICES/ USER APPLICATIONS SEC III-A/ICSD</t>
  </si>
  <si>
    <t>SOH/ ACCOUNTING &amp; GENERAL SERVICES/ USER APPLICATIONS SEC III-B/ICSD</t>
  </si>
  <si>
    <t>SOH/ ACCOUNTING &amp; GENERAL SERVICES/ USER APPLICATIONS SEC III-C/ICSD</t>
  </si>
  <si>
    <t>SOH/ ACCOUNTING &amp; GENERAL SERVICES/ USER APPLICATIONS SECTION I-A/ICSD</t>
  </si>
  <si>
    <t>SOH/ ACCOUNTING &amp; GENERAL SERVICES/ USER APPLICATIONS SECTION I-B/ICSD</t>
  </si>
  <si>
    <t>SOH/ ACCOUNTING &amp; GENERAL SERVICES/ USER APPLICATIONS SECTION I-C/ICSD</t>
  </si>
  <si>
    <t>SOH/ ACCOUNTING &amp; GENERAL SERVICES/ USER APPLICATIONS SECTION I-D/ICSD</t>
  </si>
  <si>
    <t>SOH/ ACCOUNTING &amp; GENERAL SERVICES/ USER APPLICATIONS SECTION II-A/ICSD</t>
  </si>
  <si>
    <t>SOH/ ACCOUNTING &amp; GENERAL SERVICES/ USER APPLICATIONS SECTION II-B/ICSD</t>
  </si>
  <si>
    <t>SOH/ ACCOUNTING &amp; GENERAL SERVICES/ USER APPLICATIONS SECTION II-C/ICSD</t>
  </si>
  <si>
    <t>SOH/ ACCOUNTING &amp; GENERAL SERVICES/ WEST HAWAII STUDENT TRANSP/ HAW-9</t>
  </si>
  <si>
    <t>SOH/ ACCOUNTING &amp; GENERAL SERVICES/ WEST KAUAI SECTION/ KAU-4</t>
  </si>
  <si>
    <t>SOH/ ACCOUNTING &amp; GENERAL SERVICES/ WINDWARD OAHU SEC/ CSD-4</t>
  </si>
  <si>
    <t>SOH/ ACCOUNTING &amp; GENERAL SERVICES/ WIRELESS ENHANCED 911 BOARD</t>
  </si>
  <si>
    <t>SOH/ EDUCATION/ STATE PUBLIC CHARTER SCHOOL COMMISSION</t>
  </si>
  <si>
    <r>
      <t xml:space="preserve">SOH/ EDUCATION/ </t>
    </r>
    <r>
      <rPr>
        <sz val="11"/>
        <color theme="1"/>
        <rFont val="Calibri"/>
        <family val="2"/>
        <scheme val="minor"/>
      </rPr>
      <t>Connections Public Charter School</t>
    </r>
  </si>
  <si>
    <t>SOH/ EDUCATION/ Hakipu'u Learning Center</t>
  </si>
  <si>
    <t>SOH/ EDUCATION/ Halau Ku Mana Public Charter School</t>
  </si>
  <si>
    <t>SOH/ EDUCATION/ Hau Lōkahi Charter School</t>
  </si>
  <si>
    <t>SOH/ EDUCATION/ HAWAII ACADEMY OF ARTS &amp; SCIENCE PUBLIC CHARTER SCHOOL (HAAS)</t>
  </si>
  <si>
    <t>SOH/ EDUCATION/ HAWAII TECHNOLOGY ACADEMY</t>
  </si>
  <si>
    <t>SOH/ EDUCATION/ INNOVATIONS PUBLIC CHARTER SCHOOL</t>
  </si>
  <si>
    <t>SOH/ EDUCATION/ KA ‘UMEKE KĀ‘EO</t>
  </si>
  <si>
    <t>SOH/ EDUCATION/ KA WAIHONA O KA NA‘AUAO PUBLIC CHARTER SCHOOL</t>
  </si>
  <si>
    <t>SOH/ EDUCATION/ KAMAILE ACADEMY, PCS</t>
  </si>
  <si>
    <t>SOH/ EDUCATION/ KANU O KA ‘ĀINA NEW CENTURY PUBLIC CHARTER SCHOOL</t>
  </si>
  <si>
    <t>SOH/ EDUCATION/ KANUIKAPONO PUBLIC CHARTER SCHOOL</t>
  </si>
  <si>
    <t>SOH/ EDUCATION/ KAWAIKINI NEW CENTURY PUBLIC CHARTER SCHOOL</t>
  </si>
  <si>
    <t>SOH/ EDUCATION/ KE ANA LA‘AHANA PCS</t>
  </si>
  <si>
    <t>SOH/ EDUCATION/ KE KULA ‘O NĀWAHĪOKALANI‘ŌPU‘U IKI, LPCS</t>
  </si>
  <si>
    <t>SOH/ EDUCATION/ KE KULA ‘O SAMUEL M. KAMAKAU, LPCS</t>
  </si>
  <si>
    <t>SOH/ EDUCATION/ KE KULA NIIHAU O KEKAHA LEARNING CENTER</t>
  </si>
  <si>
    <t>SOH/ EDUCATION/ KIHEI CHARTER SCHOOL</t>
  </si>
  <si>
    <t>SOH/ EDUCATION/ KONA PACIFIC PUBLIC CHARTER SCHOOL</t>
  </si>
  <si>
    <t>SOH/ EDUCATION/ KUA O KA LĀ NEW CENTURY PUBLIC CHARTER SCHOOL</t>
  </si>
  <si>
    <t>SOH/ EDUCATION/ KUALAPUŦ SCHOOL: A PUBLIC CONVERSION CHARTER</t>
  </si>
  <si>
    <t>SOH/ EDUCATION/ LANIKAI ELEMENTARY PUBLIC CHARTER SCHOOL</t>
  </si>
  <si>
    <t>SOH/ EDUCATION/ LAUPAHOEHOE COMMUNITY PUBLIC CHARTER SCHOOL</t>
  </si>
  <si>
    <t>SOH/ EDUCATION/ MYRON B. THOMPSON ACADEMY</t>
  </si>
  <si>
    <t>SOH/ EDUCATION/ NA WAI OLA (WATERS OF LIFE) PUBLIC CHARTER SCHOOL</t>
  </si>
  <si>
    <t>SOH/ EDUCATION/ UNIVERSITY LABORATORY SCHOOL</t>
  </si>
  <si>
    <t>SOH/ EDUCATION/ VOLCANO SCHOOL OF ARTS &amp; SCIENCES</t>
  </si>
  <si>
    <t>SOH/ EDUCATION/ VOYAGER: A PUBLIC CHARTER SCHOOL</t>
  </si>
  <si>
    <t>SOH/ EDUCATION/ WAIALAE ELEMENTARY PUBLIC CHARTER SCHOOL</t>
  </si>
  <si>
    <t>SOH/ EDUCATION/ WAIMEA MIDDLE PUBLIC CONVERSION CHARTER SCHOOL</t>
  </si>
  <si>
    <t>SOH/ EDUCATION/ WEST HAWAI'I EXPLORATIONS ACADEMY</t>
  </si>
  <si>
    <t>SOH/ EDUCATION/ SEEQS: THE SCHOOL FOR EXAMINING ESSENTIAL QUESTIONS OF SUSTAINABILITY</t>
  </si>
  <si>
    <t>SOH/ BUSINESS, ECON DEV, &amp; TOURISM/ STATE OFFICE OF PLANNING/ SOP</t>
  </si>
  <si>
    <r>
      <t xml:space="preserve">SOH/ EDUCATION/ </t>
    </r>
    <r>
      <rPr>
        <sz val="9"/>
        <color theme="1"/>
        <rFont val="Calibri"/>
        <family val="2"/>
      </rPr>
      <t xml:space="preserve">KULA AUPUNI NIIHAU A KAHELELANI ALOHA (KANAKA) A NEW CENTURY PUBLIC CHARTER SCHOOL </t>
    </r>
    <r>
      <rPr>
        <sz val="9"/>
        <color theme="1"/>
        <rFont val="Calibri"/>
        <family val="2"/>
        <scheme val="minor"/>
      </rPr>
      <t>(PCS)</t>
    </r>
  </si>
  <si>
    <t>HAWAII_COUNTY_AGING</t>
  </si>
  <si>
    <t>HAWAII_COUNTY_CIVIL_DEFENSE</t>
  </si>
  <si>
    <t>HAWAII_COUNTY_CORPORATION_COUNSEL</t>
  </si>
  <si>
    <t>HAWAII_COUNTY_COUNTY_COUNCIL</t>
  </si>
  <si>
    <t>HAWAII_COUNTY_COUNTY_CLERK</t>
  </si>
  <si>
    <t>HAWAII_COUNTY_ENVIRONMENTAL_MANAGEMENT</t>
  </si>
  <si>
    <t>HAWAII_COUNTY_FINANCE</t>
  </si>
  <si>
    <t>HAWAII_COUNTY_FIRE</t>
  </si>
  <si>
    <t>HAWAII_COUNTY_HOUSING</t>
  </si>
  <si>
    <t>HAWAII_COUNTY_HUMAN_RESOURCES</t>
  </si>
  <si>
    <t>HAWAII_COUNTY_IMMIGRATION</t>
  </si>
  <si>
    <t>HAWAII_COUNTY_INFORMATION_TECHNOLOGY</t>
  </si>
  <si>
    <t>HAWAII_COUNTY_LEGISLATIVE_AUDITOR</t>
  </si>
  <si>
    <t>HAWAII_COUNTY_LIQUOR_CONTROL</t>
  </si>
  <si>
    <t>HAWAII_COUNTY_MASS_TRANSIT</t>
  </si>
  <si>
    <t>HAWAII_COUNTY_PARKS_AND_RECREATION</t>
  </si>
  <si>
    <t>HAWAII_COUNTY_PLANNING</t>
  </si>
  <si>
    <t>HAWAII_COUNTY_POLICE</t>
  </si>
  <si>
    <t>HAWAII_COUNTY_PROSECUTING_ATTORNEY</t>
  </si>
  <si>
    <t>HAWAII_COUNTY_PUBLIC_WORKS</t>
  </si>
  <si>
    <t>HAWAII_COUNTY_RESEARCH_AND_DEVELOPMENT</t>
  </si>
  <si>
    <t>HAWAII_COUNTY_WATER_SUPPLY</t>
  </si>
  <si>
    <t>KAUAI_COUNTY_AGENCY_ON_ELDERLY_AFFAIRS</t>
  </si>
  <si>
    <t>KAUAI_COUNTY_CIVIL_DEFENSE_AGENCY</t>
  </si>
  <si>
    <t>HAWAII_COUNTY_MAYOR</t>
  </si>
  <si>
    <t>HAWAII COUNTY/ AGING</t>
  </si>
  <si>
    <t>HAWAII COUNTY/ CIVIL DEFENSE</t>
  </si>
  <si>
    <t>HAWAII COUNTY/ CORPORATION COUNSEL</t>
  </si>
  <si>
    <t>HAWAII COUNTY/ COUNTY COUNCIL</t>
  </si>
  <si>
    <t>HAWAII COUNTY/ COUNTY CLERK</t>
  </si>
  <si>
    <t>HAWAII COUNTY/ ENVIRONMENTAL MANAGEMENT</t>
  </si>
  <si>
    <t>HAWAII COUNTY/ FINANCE</t>
  </si>
  <si>
    <t>HAWAII COUNTY/ FIRE</t>
  </si>
  <si>
    <t>HAWAII COUNTY/ HOUSING</t>
  </si>
  <si>
    <t>HAWAII COUNTY/ HUMAN RESOURCES</t>
  </si>
  <si>
    <t>HAWAII COUNTY/ IMMIGRATION</t>
  </si>
  <si>
    <t>HAWAII COUNTY/ INFORMATION TECHNOLOGY</t>
  </si>
  <si>
    <t>HAWAII COUNTY/ LEGISLATIVE AUDITOR</t>
  </si>
  <si>
    <t>HAWAII COUNTY/ LIQUOR CONTROL</t>
  </si>
  <si>
    <t>HAWAII COUNTY/ MASS TRANSIT</t>
  </si>
  <si>
    <t>HAWAII COUNTY/ MAYOR</t>
  </si>
  <si>
    <t>HAWAII COUNTY/ PARKS AND RECREATION</t>
  </si>
  <si>
    <t>HAWAII COUNTY/ PLANNING</t>
  </si>
  <si>
    <t>HAWAII COUNTY/ POLICE</t>
  </si>
  <si>
    <t>HAWAII COUNTY/ PROSECUTING ATTORNEY</t>
  </si>
  <si>
    <t>HAWAII COUNTY/ PUBLIC WORKS</t>
  </si>
  <si>
    <t>HAWAII COUNTY/ RESEARCH AND DEVELOPMENT</t>
  </si>
  <si>
    <t>HAWAII COUNTY/ WATER SUPPLY</t>
  </si>
  <si>
    <t>KAUAI COUNTY/ AGENCY ON ELDERLY AFFAIRS</t>
  </si>
  <si>
    <t>KAUAI COUNTY/ CIVIL DEFENSE AGENCY</t>
  </si>
  <si>
    <t>KAUAI_COUNTY_COUNTY_ATTORNEY</t>
  </si>
  <si>
    <t>KAUAI COUNTY/ COUNTY ATTORNEY</t>
  </si>
  <si>
    <t>KAUAI_COUNTY_COUNTY_AUDITOR</t>
  </si>
  <si>
    <t>KAUAI COUNTY/ COUNTY AUDITOR</t>
  </si>
  <si>
    <t>KAUAI_COUNTY_COUNTY_CLERK</t>
  </si>
  <si>
    <t>KAUAI COUNTY/ COUNTY CLERK</t>
  </si>
  <si>
    <t>KAUAI_COUNTY_COUNTY_COUNCIL</t>
  </si>
  <si>
    <t>KAUAI COUNTY/ COUNTY COUNCIL</t>
  </si>
  <si>
    <t>KAUAI_COUNTY_FINANCE</t>
  </si>
  <si>
    <t>KAUAI COUNTY/ FINANCE</t>
  </si>
  <si>
    <t>KAUAI_COUNTY_ECONOMIC_DEVELOPMENT</t>
  </si>
  <si>
    <t>KAUAI COUNTY/ ECONOMIC DEVELOPMENT</t>
  </si>
  <si>
    <t>KAUAI_COUNTY_FIRE_DEPARTMENT</t>
  </si>
  <si>
    <t>KAUAI COUNTY/ FIRE DEPARTMENT</t>
  </si>
  <si>
    <t>KAUAI_COUNTY_HOUSING_AGENCY</t>
  </si>
  <si>
    <t>KAUAI COUNTY/ HOUSING AGENCY</t>
  </si>
  <si>
    <t>KAUAI_COUNTY_LIQUOR_CONTROL</t>
  </si>
  <si>
    <t>KAUAI COUNTY/ LIQUOR CONTROL</t>
  </si>
  <si>
    <t>KAUAI_COUNTY_MAYOR</t>
  </si>
  <si>
    <t>KAUAI COUNTY/ MAYOR</t>
  </si>
  <si>
    <t>KAUAI_COUNTY_PARKS_AND_RECREATION</t>
  </si>
  <si>
    <t>KAUAI COUNTY/ PARKS AND RECREATION</t>
  </si>
  <si>
    <t>KAUAI_COUNTY_PERSONNEL_SERVICES</t>
  </si>
  <si>
    <t>KAUAI COUNTY/ PERSONNEL SERVICES</t>
  </si>
  <si>
    <t>KAUAI_COUNTY_PLANNING_DEPARTMENT</t>
  </si>
  <si>
    <t>KAUAI_COUNTY_POLICE_DEPARTMENT</t>
  </si>
  <si>
    <t>KAUAI COUNTY/ POLICE DEPARTMENT</t>
  </si>
  <si>
    <t>KAUAI COUNTY/ PLANNING DEPARTMENT</t>
  </si>
  <si>
    <t>KAUAI_COUNTY_PROSECUTING_ATTORNEY</t>
  </si>
  <si>
    <t>KAUAI COUNTY/ PROSECUTING ATTORNEY</t>
  </si>
  <si>
    <t>KAUAI_COUNTY_PUBLIC_WORKS</t>
  </si>
  <si>
    <t>KAUAI COUNTY/ PUBLIC WORKS</t>
  </si>
  <si>
    <t>KAUAI_COUNTY_TRANSPORTATION_AGENCY</t>
  </si>
  <si>
    <t>KAUAI COUNTY/ TRANSPORTATION AGENCY</t>
  </si>
  <si>
    <t>KAUAI_COUNTY_WATER_DEPARTMENT</t>
  </si>
  <si>
    <t>KAUAI COUNTY/ WATER DEPARTMENT</t>
  </si>
  <si>
    <t>MAUI_COUNTY_CIVIL_DEFENSE_AGENCY</t>
  </si>
  <si>
    <t>MAUI COUNTY/ CIVIL DEFENSE AGENCY</t>
  </si>
  <si>
    <t>MAUI_COUNTY_CORPORATION_COUNSEL</t>
  </si>
  <si>
    <t>MAUI COUNTY/ CORPORATION COUNSEL</t>
  </si>
  <si>
    <t>MAUI_COUNTY_COUNTY_CLERK</t>
  </si>
  <si>
    <t>MAUI COUNTY/ COUNTY CLERK</t>
  </si>
  <si>
    <t>MAUI_COUNTY_COUNTY_COUNCIL</t>
  </si>
  <si>
    <t>MAUI COUNTY/ COUNTY COUNCIL</t>
  </si>
  <si>
    <t>MAUI_COUNTY_ENVIRONMENTAL_MANAGEMENT</t>
  </si>
  <si>
    <t>MAUI COUNTY/ ENVIRONMENTAL MANAGEMENT</t>
  </si>
  <si>
    <t>MAUI_COUNTY_FINANCE</t>
  </si>
  <si>
    <t>MAUI COUNTY/ FINANCE</t>
  </si>
  <si>
    <t>MAUI_COUNTY_FIRE_AND_PUBLIC_SAFETY</t>
  </si>
  <si>
    <t>MAUI COUNTY/ FIRE AND PUBLIC SAFETY</t>
  </si>
  <si>
    <t>MAUI_COUNTY_HOUSING_AND_HUMAN_CONCERNS</t>
  </si>
  <si>
    <t>MAUI COUNTY/ HOUSING AND HUMAN CONCERNS</t>
  </si>
  <si>
    <t>MAUI_COUNTY_LIQUOR_CONTROL</t>
  </si>
  <si>
    <t>MAUI COUNTY/ LIQUOR CONTROL</t>
  </si>
  <si>
    <t>MAUI_COUNTY_MANAGEMENT</t>
  </si>
  <si>
    <t>MAUI COUNTY/ MANAGEMENT</t>
  </si>
  <si>
    <t>MAUI_COUNTY_MAYOR</t>
  </si>
  <si>
    <t>MAUI COUNTY/ MAYOR</t>
  </si>
  <si>
    <t>MAUI_COUNTY_PARKS_AND_RECREATION</t>
  </si>
  <si>
    <t>MAUI COUNTY/ PARKS AND RECREATION</t>
  </si>
  <si>
    <t>MAUI_COUNTY_PERSONNEL_SERVICES</t>
  </si>
  <si>
    <t>MAUI COUNTY/ PERSONNEL SERVICES</t>
  </si>
  <si>
    <t>MAUI COUNTY/ PLANNING DEPARTMENT</t>
  </si>
  <si>
    <t>MAUI COUNTY/ POLICE DEPARTMENT</t>
  </si>
  <si>
    <t>MAUI_COUNTY_PROSECUTING_ATTORNEY</t>
  </si>
  <si>
    <t>MAUI_COUNTY_POLICE_DEPARTMENT</t>
  </si>
  <si>
    <t>MAUI_COUNTY_PLANNING_DEPARTMENT</t>
  </si>
  <si>
    <t>MAUI_COUNTY_PUBLIC_WORKS</t>
  </si>
  <si>
    <t>MAUI COUNTY/ PUBLIC WORKS</t>
  </si>
  <si>
    <t>MAUI_COUNTY_TRANSPORTATION</t>
  </si>
  <si>
    <t>MAUI COUNTY/ TRANSPORTATION</t>
  </si>
  <si>
    <t>MAUI_COUNTY_WATER_SUPPLY</t>
  </si>
  <si>
    <t>MAUI COUNTY/ WATER SUPPLY</t>
  </si>
  <si>
    <t>CC_HONOLULU_BUDGET_AND_FISCAL_SERVICES</t>
  </si>
  <si>
    <t>CC HONOLULU/ BUDGET AND FISCAL SERVICES</t>
  </si>
  <si>
    <t>CC_HONOLULU_CITY_COUNCIL</t>
  </si>
  <si>
    <t>CC HONOLULU/ CITY COUNCIL</t>
  </si>
  <si>
    <t>CC_HONOLULU_CITY_AUDITOR</t>
  </si>
  <si>
    <t>CC HONOLULU/ CITY AUDITOR</t>
  </si>
  <si>
    <t>CC_HONOLULU_CITY_CLERK</t>
  </si>
  <si>
    <t>CC HONOLULU/ CITY CLERK</t>
  </si>
  <si>
    <t>CC_HONOLULU_COMMUNITY_SERVICES</t>
  </si>
  <si>
    <t>CC HONOLULU/ COMMUNITY SERVICES</t>
  </si>
  <si>
    <t>CC_HONOLULU_CORPORATION_COUNSEL</t>
  </si>
  <si>
    <t>CC HONOLULU/ CORPORATION COUNSEL</t>
  </si>
  <si>
    <t>CC_HONOLULU_COUNCIL_SERVICES</t>
  </si>
  <si>
    <t>CC HONOLULU/ COUNCIL SERVICES</t>
  </si>
  <si>
    <t>CC_HONOLULU_CULTURE_AND_THE_ARTS</t>
  </si>
  <si>
    <t>CC HONOLULU/ CULTURE AND THE ARTS</t>
  </si>
  <si>
    <t>CC_HONOLULU_CUSTOMER_SERVICES</t>
  </si>
  <si>
    <t>CC HONOLULU/ CUSTOMER SERVICES</t>
  </si>
  <si>
    <t>CC_HONOLULU_DESIGN_AND_CONSTRUCTION</t>
  </si>
  <si>
    <t>CC HONOLULU/ DESIGN AND CONSTRUCTION</t>
  </si>
  <si>
    <t>CC_HONOLULU_ECONOMIC_DEVELOPMENT</t>
  </si>
  <si>
    <t>CC HONOLULU/ ECONOMIC DEVELOPMENT</t>
  </si>
  <si>
    <t>CC_HONOLULU_EMERGENCY_MANAGEMENT</t>
  </si>
  <si>
    <t>CC HONOLULU/ EMERGENCY MANAGEMENT</t>
  </si>
  <si>
    <t>CC HONOLULU/ ENTERPRISE SERVICES</t>
  </si>
  <si>
    <t>CC_HONOLULU_ENTERPRISE_SERVICES</t>
  </si>
  <si>
    <t>CC_HONOLULU_ENVIRONMENTAL_SERVICES</t>
  </si>
  <si>
    <t>CC HONOLULU/ ENVIRONMENTAL SERVICES</t>
  </si>
  <si>
    <t>CC_HONOLULU_ETHICS_COMMISSION</t>
  </si>
  <si>
    <t>CC HONOLULU/ ETHICS COMMISSION</t>
  </si>
  <si>
    <t>CC_HONOLULU_FACILITY_MAINTENANCE</t>
  </si>
  <si>
    <t>CC HONOLULU/ FACILITY MAINTENANCE</t>
  </si>
  <si>
    <t>CC_HONOLULU_HONOLULU_AUTHORITY_FOR_RAPID_TRANSPORTATION</t>
  </si>
  <si>
    <t>CC HONOLULU/ HONOLULU AUTHORITY FOR RAPID TRANSPORTATION</t>
  </si>
  <si>
    <t>CC_HONOLULU_HONOLULU_BOARD_OF_WATER_SUPPLY</t>
  </si>
  <si>
    <t>CC HONOLULU/ HONOLULU BOARD OF WATER SUPPLY</t>
  </si>
  <si>
    <t>CC_HONOLULU_HONOLULU_EMERGENCY_SERVICES</t>
  </si>
  <si>
    <t>CC HONOLULU/ HONOLULU EMERGENCY SERVICES</t>
  </si>
  <si>
    <t>CC_HONOLULU_HONOLULU_FIRE_DEPARTMENT</t>
  </si>
  <si>
    <t>CC HONOLULU/ HONOLULU FIRE DEPARTMENT</t>
  </si>
  <si>
    <t>CC_HONOLULU_HONOLULU_POLICE_DEPARTMENT</t>
  </si>
  <si>
    <t>CC HONOLULU/ HONOLULU POLICE DEPARTMENT</t>
  </si>
  <si>
    <t>CC_HONOLULU_HOUSING</t>
  </si>
  <si>
    <t>CC HONOLULU/ HOUSING</t>
  </si>
  <si>
    <t>CC_HONOLULU_HUMAN_RESOURCES</t>
  </si>
  <si>
    <t>CC HONOLULU/ HUMAN_RESOURCES</t>
  </si>
  <si>
    <t>CC_HONOLULU_INFORMATION_TECHNOLOGY</t>
  </si>
  <si>
    <t>CC HONOLULU/ INFORMATION TECHNOLOGY</t>
  </si>
  <si>
    <t>CC_HONOLULU_MANAGING_DIRECTOR</t>
  </si>
  <si>
    <t>CC HONOLULU/ MANAGING DIRECTOR</t>
  </si>
  <si>
    <t>CC_HONOLULU_MAYOR</t>
  </si>
  <si>
    <t>CC HONOLULU/ MAYOR</t>
  </si>
  <si>
    <t>CC_HONOLULU_MEDICAL_EXAMINER</t>
  </si>
  <si>
    <t>CC HONOLULU/ MEDICAL EXAMINER</t>
  </si>
  <si>
    <t>CC_HONOLULU_NEIGHBORHOOD_COMMISSION_OFFICE</t>
  </si>
  <si>
    <t>CC HONOLULU/ NEIGHBORHOOD COMMISSION OFFICE</t>
  </si>
  <si>
    <t>CC_HONOLULU_PARKS_AND_RECREATION</t>
  </si>
  <si>
    <t>CC HONOLULU/ PARKS AND RECREATION</t>
  </si>
  <si>
    <t>CC_HONOLULU_PLANNING_AND_PERMITTING</t>
  </si>
  <si>
    <t>CC HONOLULU/ PLANNING AND PERMITTING</t>
  </si>
  <si>
    <t>CC_HONOLULU_PROSECUTING_ATTORNEY</t>
  </si>
  <si>
    <t>CC HONOLULU/ PROSECUTING ATTORNEY</t>
  </si>
  <si>
    <t>CC_HONOLULU_ROYAL_HAWAIIAN_BAND</t>
  </si>
  <si>
    <t>CC HONOLULU/ ROYAL HAWAIIAN BAND</t>
  </si>
  <si>
    <t>CC_HONOLULU_TRANSPORTATION_SERVICES</t>
  </si>
  <si>
    <t>CC HONOLULU/ TRANSPORTATION SERVICES</t>
  </si>
  <si>
    <t>OAHU_METROPOLITAN_PLANNING_ORGANIZATION</t>
  </si>
  <si>
    <t>OAHU METROPOLITAN PLANNING ORGANIZATION/ OAHU METROPOLITAN PLANNING ORGANIZATION</t>
  </si>
  <si>
    <t>SOH/ HEALTH/ DIRECTORS OFFICE (DO)</t>
  </si>
  <si>
    <t>SOH/ HEALTH/ DO/ COMMUNICATION OFFICE</t>
  </si>
  <si>
    <t>SOH/ HEALTH/ DO/ DISABILITY &amp; COMMUNICTN ACCESS BD</t>
  </si>
  <si>
    <t>SOH/ HEALTH/ DO/ EXECUTIVE OFFICE ON AGING</t>
  </si>
  <si>
    <t>SOH/ HEALTH/ DO/ OFC OF ENVIRONMENTAL QUALITY CONTRL</t>
  </si>
  <si>
    <t>SOH/ HEALTH/ DO/ OFFICE OF LANGUAGE ACCESS</t>
  </si>
  <si>
    <t>SOH/ HEALTH/ DO/ STATE COUNCIL ON DEVPMTL DISABILITS</t>
  </si>
  <si>
    <t>SOH/ HEALTH/ DO/ STATE HEALTH PLANNING DEVMT AGY</t>
  </si>
  <si>
    <t>SOH/ HEALTH/ DEPUTY DIRECTOR OF HEALTH (DDH)</t>
  </si>
  <si>
    <t>SOH/ HEALTH/ DDH/ ADMIN SVCS OFFICE</t>
  </si>
  <si>
    <t>SOH/ HEALTH/ DDH/ HEALTH INFO SYS OFC</t>
  </si>
  <si>
    <t>SOH/ HEALTH/ DDH/ HUMAN RESOURCES OFFICE</t>
  </si>
  <si>
    <t>SOH/ HEALTH/ DDH/ OFC OF HEALTH STATUS MONITORING</t>
  </si>
  <si>
    <t>SOH/ HEALTH/ DDH/ OFC OF PLANNING POLICY &amp; PROGRM DEV</t>
  </si>
  <si>
    <t>SOH/ HEALTH/ DDH/ HAWAII DISTRICT HEALTH OFC</t>
  </si>
  <si>
    <t>SOH/ HEALTH/ DDH/ MAUI DISTRICT HEALTH OFC</t>
  </si>
  <si>
    <t>SOH/ HEALTH/ DDH/ KAUAI DISTRICT HEALTH OFC</t>
  </si>
  <si>
    <t>SOH/ HEALTH/ HEALTH RESOURCES ADMIN (HRA)</t>
  </si>
  <si>
    <t>SOH/ HEALTH/ HRA/ CHRONIC DIS PREV &amp; HLTH PROM DIV  (CDPHPD)</t>
  </si>
  <si>
    <t>SOH/ HEALTH/ HRA/ CDPHPD/ CHRONIC DIS MGMT BR</t>
  </si>
  <si>
    <t>SOH/ HEALTH/ HRA/ CDPHPD/ PRIMARY PREV BR</t>
  </si>
  <si>
    <t>SOH/ HEALTH/ HRA/ COMMUNICABLE DIS &amp; PH NURSING DIV (CDPHND)</t>
  </si>
  <si>
    <t>SOH/ HEALTH/ HRA/ CDPHND/ HANSENS DISEASE BR</t>
  </si>
  <si>
    <t>SOH/ HEALTH/ HRA/ CDPHND/ PUBLIC HEALTH NURSING BR</t>
  </si>
  <si>
    <t>SOH/ HEALTH/ HRA/ CDPHND/ TUBERCULOSIS CONTROL BR</t>
  </si>
  <si>
    <t>SOH/ HEALTH/ HRA/ DEVELOPMENTAL DISABILITIES DIV (DDD)</t>
  </si>
  <si>
    <t>SOH/ HEALTH/ HRA/ DDD/ CASE MGMT BR</t>
  </si>
  <si>
    <t>SOH/ HEALTH/  HRA/ DDD/ COMMUNITY RESOURCES BR</t>
  </si>
  <si>
    <t>SOH/ HEALTH/  HRA/ DDD/ OUTCOMES &amp; COMPLIANCE BR</t>
  </si>
  <si>
    <t>SOH/ HEALTH/  HRA/ DDD/ HOSPITAL &amp; COMMUNITY DENTAL SVC BR</t>
  </si>
  <si>
    <t>SOH/ HEALTH/ HRA/ DISEASE OUTBREAK CONTROL DIV (DOCD)</t>
  </si>
  <si>
    <r>
      <t>SOH/ HEALTH/ HRA/ DOCD/ BIOTERRORISM PREPARDNESS &amp;RESPNS BR</t>
    </r>
    <r>
      <rPr>
        <i/>
        <sz val="9"/>
        <color rgb="FFFF0000"/>
        <rFont val="Calibri"/>
        <family val="2"/>
        <scheme val="minor"/>
      </rPr>
      <t/>
    </r>
  </si>
  <si>
    <t>SOH/ HEALTH/ HRA/ DOCD/ DISEASE INVESTIGATION BR</t>
  </si>
  <si>
    <t>SOH/ HEALTH/ HRA/ DOCD/ IMMUNIZATION BR</t>
  </si>
  <si>
    <t>SOH/ HEALTH/ HRA/ EMERG MED SVCS &amp; INJURY PREV SYS BR</t>
  </si>
  <si>
    <t>SOH/ HEALTH/ HRA/ FAMILY HEALTH SVCS DIV (FHSD)</t>
  </si>
  <si>
    <t>SOH/ HEALTH/ HRA/ FHSD/ CHILDREN WITH SPEC HEALTH NEEDS BR</t>
  </si>
  <si>
    <t>SOH/ HEALTH/ HRA/ FHSD/ MATERNAL &amp; CHILD HEALTH BR</t>
  </si>
  <si>
    <t>SOH/ HEALTH/ HRA/ FHSD/ WOMEN, INFANTS &amp; CHILDREN SVCS BR</t>
  </si>
  <si>
    <t>SOH/ HEALTH/ ENVIRONMENTAL HEALTH ADMIN (EHA)</t>
  </si>
  <si>
    <t>SOH/ HEALTH/ EHA/ COMPLIANCE ASSISTANCE OFC</t>
  </si>
  <si>
    <t>SOH/ HEALTH/ EHA/ HAZARD EVAL EMERG RESPONSE OFC</t>
  </si>
  <si>
    <t>SOH/ HEALTH/ EHA/ ENVIRONMENTAL PLANNING OFC</t>
  </si>
  <si>
    <t>SOH/ HEALTH/ EHA/ ENVIRONMENTAL RESOURCES OFC</t>
  </si>
  <si>
    <t>SOH/ HEALTH/ EHA/ ENVIRONMENTAL HEALTH SVCS DIV (EHSD)</t>
  </si>
  <si>
    <r>
      <t>SOH/ HEALTH/ EHA/ EHSD/ FOOD &amp; DRUG BR</t>
    </r>
    <r>
      <rPr>
        <i/>
        <sz val="9"/>
        <color rgb="FFFF0000"/>
        <rFont val="Calibri"/>
        <family val="2"/>
        <scheme val="minor"/>
      </rPr>
      <t/>
    </r>
  </si>
  <si>
    <r>
      <t>SOH/ HEALTH/ EHA/ EHSD/ SANITATION BR</t>
    </r>
    <r>
      <rPr>
        <i/>
        <sz val="9"/>
        <color rgb="FFFF0000"/>
        <rFont val="Calibri"/>
        <family val="2"/>
        <scheme val="minor"/>
      </rPr>
      <t/>
    </r>
  </si>
  <si>
    <r>
      <t>SOH/ HEALTH/ EHA/ EHSD/ VECTOR CONTROL BR</t>
    </r>
    <r>
      <rPr>
        <i/>
        <sz val="9"/>
        <color rgb="FFFF0000"/>
        <rFont val="Calibri"/>
        <family val="2"/>
        <scheme val="minor"/>
      </rPr>
      <t/>
    </r>
  </si>
  <si>
    <t>SOH/ HEALTH/ EHA/ EHSD/ INDOOR &amp; RADIOLOGICAL HEALTH BR</t>
  </si>
  <si>
    <t>SOH/ HEALTH/ EHA/ ENVIRONMENTAL MANAGEMENT DIV (EMD)</t>
  </si>
  <si>
    <t>SOH/ HEALTH/ EHA/ EMD/ CLEAN AIR BR</t>
  </si>
  <si>
    <t>SOH/ HEALTH/ EHA/ EMD/ CLEAN WATER BR</t>
  </si>
  <si>
    <t>SOH/ HEALTH/  EHA/ EMD/ SAFE DRINKING WATER BR</t>
  </si>
  <si>
    <t>SOH/ HEALTH/ EHA/ EMD/ SOLID &amp; HAZARDOUS WASTE BR</t>
  </si>
  <si>
    <t>SOH/ HEALTH/ EHA/ EMD/ WASTEWATER BR</t>
  </si>
  <si>
    <t>SOH/ HEALTH/ EHA/ STATE LABORATORIES DIV (SLD)</t>
  </si>
  <si>
    <t>SOH/ HEALTH/ EHA/ SLD/ ENVIRONMENTAL HEALTH ANALYS SVC B</t>
  </si>
  <si>
    <t>SOH/ HEALTH/ EHA/ SLD/ MEDICAL MICROBIOLOGY BR</t>
  </si>
  <si>
    <t>SOH/ HEALTH/ EHA/ OFC OF HEALTH CARE ASSURANCE</t>
  </si>
  <si>
    <t>SOH/ HEALTH/ BEHAVIORAL HEALTH ADMIN/ BHA</t>
  </si>
  <si>
    <t>SOH/ HEALTH/ BHA/ ADULT MENTAL HEALTH DIV (AMHD)</t>
  </si>
  <si>
    <t>SOH/ HEALTH/ BHA/ AMHD/ OAHU COMMUNITY MENTAL HEALTH CTR BR</t>
  </si>
  <si>
    <t>SOH/ HEALTH/ BHA/ AMHD/ HAWAII CTY COMMUNITY MENTAL HEALTH CTR BR</t>
  </si>
  <si>
    <t>SOH/ HEALTH/ BHA/ AMHD/ MAUI COMMUNITY MENTAL HEALTH CTR BR</t>
  </si>
  <si>
    <t>SOH/ HEALTH/ BHA/ AMHD/ KAUAI COMMUNITY MENTAL HEALTH CTR BR</t>
  </si>
  <si>
    <t>SOH/ HEALTH/ BHA/ AMHD/ COURTS &amp; CORRECTIONS BR</t>
  </si>
  <si>
    <t>SOH/ HEALTH/  BHA/ AMHD/ HAWAII STATE HOSPITAL BR</t>
  </si>
  <si>
    <t>SOH/ HEALTH/ BHA/ ALCOHOL &amp; DRUG ABUSE DIV (ADAD)</t>
  </si>
  <si>
    <t>SOH/ HEALTH/ BHA/ ADAD/ PREVENTION BR</t>
  </si>
  <si>
    <t>SOH/ HEALTH/ BHA/ ADAD/ TREATMENT &amp; RECOVERY BR</t>
  </si>
  <si>
    <t>SOH/ HEALTH/ BHA/ CHILD &amp; ADOLESCENT MENTAL HLTH DIV (CAMHD)</t>
  </si>
  <si>
    <r>
      <t>SOH/ HEALTH/ BHA/ CAMHD/ CENTRAL OAHU FAMILY GUIDANCE CTR BR</t>
    </r>
    <r>
      <rPr>
        <i/>
        <sz val="9"/>
        <color rgb="FFFF0000"/>
        <rFont val="Calibri"/>
        <family val="2"/>
        <scheme val="minor"/>
      </rPr>
      <t/>
    </r>
  </si>
  <si>
    <r>
      <t>SOH/ HEALTH/ BHA/ CAMHD/ HONOLULU FAMILY GUIDANCE CTR BR</t>
    </r>
    <r>
      <rPr>
        <i/>
        <sz val="9"/>
        <color rgb="FFFF0000"/>
        <rFont val="Calibri"/>
        <family val="2"/>
        <scheme val="minor"/>
      </rPr>
      <t/>
    </r>
  </si>
  <si>
    <r>
      <t>SOH/ HEALTH/ BHA/ CAMHD/ LEEWARD OAHU FAMILY GUIDANCE CTR BR</t>
    </r>
    <r>
      <rPr>
        <i/>
        <sz val="9"/>
        <color rgb="FFFF0000"/>
        <rFont val="Calibri"/>
        <family val="2"/>
        <scheme val="minor"/>
      </rPr>
      <t/>
    </r>
  </si>
  <si>
    <r>
      <t>SOH/ HEALTH/ BHA/ CAMHD/ WINDWARD OAHU FAMILY GUIDNCE CTR</t>
    </r>
    <r>
      <rPr>
        <i/>
        <sz val="9"/>
        <color rgb="FFFF0000"/>
        <rFont val="Calibri"/>
        <family val="2"/>
        <scheme val="minor"/>
      </rPr>
      <t/>
    </r>
  </si>
  <si>
    <r>
      <t>SOH/ HEALTH/ BHA/ CAMHD/ HAWAII FAMILY GUIDANCE CENTER HAWAII</t>
    </r>
    <r>
      <rPr>
        <i/>
        <sz val="9"/>
        <color rgb="FFFF0000"/>
        <rFont val="Calibri"/>
        <family val="2"/>
        <scheme val="minor"/>
      </rPr>
      <t/>
    </r>
  </si>
  <si>
    <r>
      <t>SOH/ HEALTH/ BHA/ CAMHD/ MAUI FAMILY GUIDANCE CENTER</t>
    </r>
    <r>
      <rPr>
        <i/>
        <sz val="9"/>
        <color rgb="FFFF0000"/>
        <rFont val="Calibri"/>
        <family val="2"/>
        <scheme val="minor"/>
      </rPr>
      <t/>
    </r>
  </si>
  <si>
    <r>
      <t>SOH/ HEALTH/ BHA/ CAMHD/ KAUAI FAMILY GUIDANCE CENTER</t>
    </r>
    <r>
      <rPr>
        <i/>
        <sz val="9"/>
        <color rgb="FFFF0000"/>
        <rFont val="Calibri"/>
        <family val="2"/>
        <scheme val="minor"/>
      </rPr>
      <t/>
    </r>
  </si>
  <si>
    <t>SOH/ HEALTH/ BHA/ CAMHD/ FAMILY COURT LIAISON BR</t>
  </si>
  <si>
    <t>CC HONOLULU/ BUDGET AND FISCAL SERVICES/ BFS ADMINISTRATION</t>
  </si>
  <si>
    <t>CC HONOLULU/ BUDGET AND FISCAL SERVICES/ ACCOUNTING AND FISCAL SERVICES DIV</t>
  </si>
  <si>
    <t>CC HONOLULU/ BUDGET AND FISCAL SERVICES/ BUDGETARY ADMINISTRATION DIV</t>
  </si>
  <si>
    <t>CC HONOLULU/ BUDGET AND FISCAL SERVICES/ FISCAL/CIP ADMINISTRATION DIV</t>
  </si>
  <si>
    <t>CC HONOLULU/ BUDGET AND FISCAL SERVICES/ INTERNAL CONTROL DIV</t>
  </si>
  <si>
    <t>CC HONOLULU/ BUDGET AND FISCAL SERVICES/ PURCHASING DIV</t>
  </si>
  <si>
    <t>CC HONOLULU/ BUDGET AND FISCAL SERVICES/ REAL PROPERTY DIV</t>
  </si>
  <si>
    <t>CC HONOLULU/ BUDGET AND FISCAL SERVICES/ TREASURY DIV</t>
  </si>
  <si>
    <t>CC HONOLULU/ BUDGET AND FISCAL SERVICES/ LIQUOR COMMISSION</t>
  </si>
  <si>
    <t>SOH/ BUDGET &amp; FINANCE/ HAWAII EMPLOYER-UNION HEALTH BENEFITS TRUST FUND</t>
  </si>
  <si>
    <t>SOH/ BUDGET &amp; FINANCE/ HAWAII EUTF STAFF</t>
  </si>
  <si>
    <t>SOH_LEGISLATURE</t>
  </si>
  <si>
    <t>SOH/ LEGISLATURE/ SENATE CLERK</t>
  </si>
  <si>
    <t>SOH/ LEGISLATURE/ HOUSE CLERK</t>
  </si>
  <si>
    <t>SOH/ LEGISLATURE/ AUDITOR</t>
  </si>
  <si>
    <t>SOH/ LEGISLATURE/ STATE ETHICS COMMISSION</t>
  </si>
  <si>
    <t>SOH/ LEGISLATURE/ LEGISLATIVE REFERENCE BUREAU</t>
  </si>
  <si>
    <t>SOH/ LEGISLATURE/ OMBUDSMAN</t>
  </si>
  <si>
    <t>SOH/ LAND &amp; NATURAL RESOURCES/ ENGINEERING DIV</t>
  </si>
  <si>
    <t>SOH/ HEALTH/ DDH/ HIPAA STAFF</t>
  </si>
  <si>
    <t>SOH/ COMMERCE &amp; CONSUMER AFFAIRS/ PUBLIC UTILITIES COMMISSION</t>
  </si>
  <si>
    <t>SOH/ LAND &amp; NATURAL RESOURCES/ KAHOOLAWE ISLAND RESERVE COMMISSION</t>
  </si>
  <si>
    <t>SOH/ LAND &amp; NATURAL RESOURCES/ OFFICE OF CONSERVATION &amp; COASTAL LANDS</t>
  </si>
  <si>
    <t>SOH/ LAND &amp; NATURAL RESOURCES/ INFORMATION TECHNOLOGY</t>
  </si>
  <si>
    <t>SOH/ LAND &amp; NATURAL RESOURCES/ OFFICE OF CONSERVATION &amp; COASTAL LAND/ OCCL</t>
  </si>
  <si>
    <t>SOH/ LAND &amp; NATURAL RESOURCES/ HAWAII INVASIVE SPECIES COUNCIL</t>
  </si>
  <si>
    <t xml:space="preserve">$30
Fee Waiver </t>
  </si>
  <si>
    <t xml:space="preserve">$60
Public Interest Fee Waiver </t>
  </si>
  <si>
    <r>
      <rPr>
        <b/>
        <sz val="18"/>
        <color rgb="FFFF0000"/>
        <rFont val="Calibri"/>
        <family val="2"/>
        <scheme val="minor"/>
      </rPr>
      <t>DESCRIPTION</t>
    </r>
    <r>
      <rPr>
        <b/>
        <sz val="14"/>
        <color rgb="FFFF0000"/>
        <rFont val="Calibri"/>
        <family val="2"/>
        <scheme val="minor"/>
      </rPr>
      <t xml:space="preserve"> of data to be entered in each column</t>
    </r>
  </si>
  <si>
    <r>
      <t xml:space="preserve">AVERAGES  </t>
    </r>
    <r>
      <rPr>
        <b/>
        <sz val="14"/>
        <color indexed="8"/>
        <rFont val="Calibri"/>
        <family val="2"/>
      </rPr>
      <t xml:space="preserve">in this row </t>
    </r>
    <r>
      <rPr>
        <b/>
        <sz val="18"/>
        <color indexed="8"/>
        <rFont val="Calibri"/>
        <family val="2"/>
      </rPr>
      <t xml:space="preserve"> </t>
    </r>
    <r>
      <rPr>
        <b/>
        <sz val="18"/>
        <color indexed="8"/>
        <rFont val="Wingdings"/>
        <charset val="2"/>
      </rPr>
      <t>è</t>
    </r>
  </si>
  <si>
    <r>
      <t xml:space="preserve">TOTALS  </t>
    </r>
    <r>
      <rPr>
        <b/>
        <sz val="14"/>
        <color indexed="8"/>
        <rFont val="Calibri"/>
        <family val="2"/>
      </rPr>
      <t xml:space="preserve">in this row </t>
    </r>
    <r>
      <rPr>
        <b/>
        <sz val="18"/>
        <color indexed="8"/>
        <rFont val="Calibri"/>
        <family val="2"/>
      </rPr>
      <t xml:space="preserve"> </t>
    </r>
    <r>
      <rPr>
        <b/>
        <sz val="18"/>
        <color indexed="8"/>
        <rFont val="Wingdings"/>
        <charset val="2"/>
      </rPr>
      <t>è</t>
    </r>
  </si>
  <si>
    <t>Automatically calculated.  Negative red amount does NOT mean that a refund is due.</t>
  </si>
  <si>
    <r>
      <t xml:space="preserve">Enter </t>
    </r>
    <r>
      <rPr>
        <b/>
        <u/>
        <sz val="14"/>
        <color indexed="10"/>
        <rFont val="Calibri"/>
        <family val="2"/>
      </rPr>
      <t>only one "x"</t>
    </r>
    <r>
      <rPr>
        <b/>
        <sz val="14"/>
        <color indexed="10"/>
        <rFont val="Calibri"/>
        <family val="2"/>
      </rPr>
      <t xml:space="preserve"> in Col. AC if public interest waiver is granted.  Do </t>
    </r>
    <r>
      <rPr>
        <b/>
        <u/>
        <sz val="14"/>
        <color indexed="10"/>
        <rFont val="Calibri"/>
        <family val="2"/>
      </rPr>
      <t>not</t>
    </r>
    <r>
      <rPr>
        <b/>
        <sz val="14"/>
        <color indexed="10"/>
        <rFont val="Calibri"/>
        <family val="2"/>
      </rPr>
      <t xml:space="preserve"> enter anything in purple cells indicating personal record request, or in blue Col. AB</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</si>
  <si>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</si>
  <si>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</si>
  <si>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t># of all requests</t>
  </si>
  <si>
    <t># of businesses/organizations represented by requesters with an * BEFORE names</t>
  </si>
  <si>
    <t xml:space="preserve">Start Log by selecting the department and agency from the drop-down list in boxes A3 and B3 in row above.   Do this only once; do not enter data into the  highlighted rows below.  </t>
  </si>
  <si>
    <r>
      <rPr>
        <b/>
        <sz val="11"/>
        <color theme="4" tint="-0.499984740745262"/>
        <rFont val="Calibri"/>
        <family val="2"/>
        <scheme val="minor"/>
      </rPr>
      <t>Net $ chargeable</t>
    </r>
    <r>
      <rPr>
        <sz val="11"/>
        <color theme="4" tint="-0.499984740745262"/>
        <rFont val="Calibri"/>
        <family val="2"/>
        <scheme val="minor"/>
      </rPr>
      <t xml:space="preserve"> for fees and costs for ALL requests; includes personal records costs, but not fees</t>
    </r>
  </si>
  <si>
    <r>
      <rPr>
        <b/>
        <sz val="11"/>
        <color theme="4" tint="-0.499984740745262"/>
        <rFont val="Calibri"/>
        <family val="2"/>
        <scheme val="minor"/>
      </rPr>
      <t xml:space="preserve">Gross $ incurred </t>
    </r>
    <r>
      <rPr>
        <sz val="11"/>
        <color theme="4" tint="-0.499984740745262"/>
        <rFont val="Calibri"/>
        <family val="2"/>
        <scheme val="minor"/>
      </rPr>
      <t>for ALL requests; includes nonchargeable legal and other fees, personal records costs, and gross copy costs</t>
    </r>
  </si>
  <si>
    <t>INCLUDE agency's copying costs to review &amp; redact.  Gross should be greater than or equal to net costs.</t>
  </si>
  <si>
    <t>EXCLUDE agency's copying costs to review &amp; redact.  Include costs only for requesters', not agencies', copies.  Net should be less than or equal to gross costs.</t>
  </si>
  <si>
    <r>
      <t>Example 4</t>
    </r>
    <r>
      <rPr>
        <b/>
        <i/>
        <sz val="14"/>
        <color indexed="18"/>
        <rFont val="Calibri"/>
        <family val="2"/>
      </rPr>
      <t xml:space="preserve"> (complex request)</t>
    </r>
    <r>
      <rPr>
        <b/>
        <i/>
        <u/>
        <sz val="14"/>
        <color indexed="18"/>
        <rFont val="Calibri"/>
        <family val="2"/>
      </rPr>
      <t xml:space="preserve">
</t>
    </r>
    <r>
      <rPr>
        <b/>
        <sz val="14"/>
        <color indexed="18"/>
        <rFont val="Calibri"/>
        <family val="2"/>
      </rPr>
      <t>*</t>
    </r>
    <r>
      <rPr>
        <b/>
        <i/>
        <sz val="14"/>
        <color indexed="18"/>
        <rFont val="Calibri"/>
        <family val="2"/>
      </rPr>
      <t>Honolulu News</t>
    </r>
  </si>
  <si>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 and elsewhere</t>
    </r>
  </si>
  <si>
    <t>Request Granted/Denied in
Part</t>
  </si>
  <si>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  For personal records, use initials or file #.</t>
    </r>
  </si>
  <si>
    <r>
      <t xml:space="preserve">ALL WRITTEN REQUESTS
</t>
    </r>
    <r>
      <rPr>
        <b/>
        <sz val="14"/>
        <color indexed="8"/>
        <rFont val="Calibri"/>
        <family val="2"/>
      </rPr>
      <t xml:space="preserve">(Exclude routine requests are automatically granted/denied without supervisory review, such as agency brochures/forms, school transcripts, birth/marriage certificates, police accident or theft reports.  Exclude subpoenas.)
</t>
    </r>
  </si>
  <si>
    <r>
      <rPr>
        <b/>
        <u/>
        <sz val="14"/>
        <color indexed="10"/>
        <rFont val="Calibri"/>
        <family val="2"/>
      </rPr>
      <t>Check only ONE cell in Columns O thru T</t>
    </r>
    <r>
      <rPr>
        <b/>
        <sz val="14"/>
        <color indexed="10"/>
        <rFont val="Calibri"/>
        <family val="2"/>
      </rPr>
      <t xml:space="preserve">.  If YES, enter </t>
    </r>
    <r>
      <rPr>
        <b/>
        <u/>
        <sz val="14"/>
        <color indexed="10"/>
        <rFont val="Calibri"/>
        <family val="2"/>
      </rPr>
      <t>ONLY ONE "x"</t>
    </r>
    <r>
      <rPr>
        <b/>
        <sz val="14"/>
        <color indexed="10"/>
        <rFont val="Calibri"/>
        <family val="2"/>
      </rPr>
      <t xml:space="preserve"> in the cell.
If more than one "x" or if another symbol is entered in a cell, then the data will not be
properly counted in the column total amount.
Only Column U may be checked in addition to one of Columns O through T.</t>
    </r>
  </si>
  <si>
    <r>
      <rPr>
        <b/>
        <i/>
        <u/>
        <sz val="14"/>
        <color indexed="18"/>
        <rFont val="Calibri"/>
        <family val="2"/>
      </rPr>
      <t>Example 2</t>
    </r>
    <r>
      <rPr>
        <b/>
        <i/>
        <sz val="14"/>
        <color indexed="18"/>
        <rFont val="Calibri"/>
        <family val="2"/>
      </rPr>
      <t xml:space="preserve"> (personal record)</t>
    </r>
    <r>
      <rPr>
        <b/>
        <i/>
        <u/>
        <sz val="14"/>
        <color indexed="18"/>
        <rFont val="Calibri"/>
        <family val="2"/>
      </rPr>
      <t xml:space="preserve">
</t>
    </r>
    <r>
      <rPr>
        <b/>
        <sz val="14"/>
        <color indexed="18"/>
        <rFont val="Calibri"/>
        <family val="2"/>
      </rPr>
      <t>L123</t>
    </r>
    <r>
      <rPr>
        <b/>
        <i/>
        <sz val="16"/>
        <color indexed="18"/>
        <rFont val="Calibri"/>
        <family val="2"/>
      </rPr>
      <t xml:space="preserve">
</t>
    </r>
  </si>
  <si>
    <r>
      <rPr>
        <b/>
        <sz val="20"/>
        <color indexed="8"/>
        <rFont val="Calibri"/>
        <family val="2"/>
      </rPr>
      <t>DESCRIPTION</t>
    </r>
    <r>
      <rPr>
        <b/>
        <sz val="22"/>
        <color indexed="8"/>
        <rFont val="Calibri"/>
        <family val="2"/>
      </rPr>
      <t xml:space="preserve"> </t>
    </r>
    <r>
      <rPr>
        <b/>
        <sz val="14"/>
        <color indexed="8"/>
        <rFont val="Calibri"/>
        <family val="2"/>
      </rPr>
      <t>of yellow "Totals" found below in row 10</t>
    </r>
    <r>
      <rPr>
        <b/>
        <sz val="22"/>
        <color indexed="8"/>
        <rFont val="Calibri"/>
        <family val="2"/>
      </rPr>
      <t xml:space="preserve"> </t>
    </r>
    <r>
      <rPr>
        <b/>
        <sz val="14"/>
        <color indexed="8"/>
        <rFont val="Wingdings"/>
        <charset val="2"/>
      </rPr>
      <t>è</t>
    </r>
  </si>
  <si>
    <t xml:space="preserve">      ENTER AGENCY DATA IN WHITE CELLS ONLY</t>
  </si>
  <si>
    <t>BC</t>
  </si>
  <si>
    <t>BD</t>
  </si>
  <si>
    <t>BE</t>
  </si>
  <si>
    <t>BF</t>
  </si>
  <si>
    <t>BG</t>
  </si>
  <si>
    <t>BH</t>
  </si>
  <si>
    <t>10,000+</t>
  </si>
  <si>
    <t>ACTUAL PAYMENTS BY REQUESTERS</t>
  </si>
  <si>
    <t>$5-49.99</t>
  </si>
  <si>
    <t>$50-99.99</t>
  </si>
  <si>
    <t>$ .01-4.99</t>
  </si>
  <si>
    <t>$100-499.99</t>
  </si>
  <si>
    <t>$500-999.99</t>
  </si>
  <si>
    <t>$1000 - 9999.99</t>
  </si>
  <si>
    <t>TOTAL FEES AND COSTS
ALL Requests</t>
  </si>
  <si>
    <t>TOTAL FEES AND COSTS
Complex Requests Only</t>
  </si>
  <si>
    <t># of payments in yellow row 10;        Total $ amount in orange row 11</t>
  </si>
  <si>
    <t>BB</t>
  </si>
  <si>
    <t>Routine Requests</t>
  </si>
  <si>
    <t>Agency's total number of routine requests</t>
  </si>
  <si>
    <t>SOH/ ACCOUNTING &amp; GENERAL SERVICES/ OFFICE OF INFORMATION PRACTICES</t>
  </si>
  <si>
    <t>SOH/ HEALTH/ HRA/ CDPHND/ HARM REDUCTION SERVICES BR</t>
  </si>
  <si>
    <t>SOH/ EDUCATION/ MALAMA HONUA PUBLIC CHARTER SCHOOL</t>
  </si>
  <si>
    <t xml:space="preserve"> </t>
  </si>
  <si>
    <t>MC</t>
  </si>
  <si>
    <t>JK</t>
  </si>
  <si>
    <t>FW</t>
  </si>
  <si>
    <t>TH</t>
  </si>
  <si>
    <t>CD</t>
  </si>
  <si>
    <t>SP</t>
  </si>
  <si>
    <t>JS</t>
  </si>
  <si>
    <t xml:space="preserve">RE </t>
  </si>
  <si>
    <t>SK</t>
  </si>
  <si>
    <t>GR</t>
  </si>
  <si>
    <t>KK</t>
  </si>
  <si>
    <t>GBL</t>
  </si>
  <si>
    <t>MW</t>
  </si>
  <si>
    <t>ST</t>
  </si>
  <si>
    <t>PG</t>
  </si>
  <si>
    <t>JO</t>
  </si>
  <si>
    <t>JC</t>
  </si>
  <si>
    <t>NW</t>
  </si>
  <si>
    <t>CP</t>
  </si>
  <si>
    <t>NL</t>
  </si>
  <si>
    <t>JH</t>
  </si>
  <si>
    <t>JOHN HOFF</t>
  </si>
  <si>
    <t>SY</t>
  </si>
  <si>
    <t>*ALSTON HUNT FLOYD &amp; ING</t>
  </si>
  <si>
    <t>*SHREDCO HAWAII,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</si>
</sst>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8" formatCode="&quot;$&quot;#,##0.00_);[Red]\(&quot;$&quot;#,##0.00\)"/>
    <numFmt numFmtId="164" formatCode="m/d/yy;@"/>
    <numFmt numFmtId="165" formatCode="0.0"/>
    <numFmt numFmtId="166" formatCode="&quot;$&quot;#,##0.00"/>
    <numFmt numFmtId="167" formatCode="0.00_);[Red]\(0.00\)"/>
    <numFmt numFmtId="168" formatCode="mm/dd/yy;@"/>
  </numFmts>
  <fonts count="76" x14ac:knownFonts="1">
    <font>
      <sz val="11"/>
      <color theme="1"/>
      <name val="Calibri"/>
      <family val="2"/>
      <scheme val="minor"/>
    </font>
    <font>
      <b/>
      <sz val="14"/>
      <color indexed="8"/>
      <name val="Calibri"/>
      <family val="2"/>
    </font>
    <font>
      <b/>
      <sz val="14"/>
      <color indexed="18"/>
      <name val="Calibri"/>
      <family val="2"/>
    </font>
    <font>
      <b/>
      <sz val="18"/>
      <color indexed="8"/>
      <name val="Calibri"/>
      <family val="2"/>
    </font>
    <font>
      <b/>
      <i/>
      <sz val="16"/>
      <color indexed="18"/>
      <name val="Calibri"/>
      <family val="2"/>
    </font>
    <font>
      <b/>
      <i/>
      <u/>
      <sz val="14"/>
      <color indexed="18"/>
      <name val="Calibri"/>
      <family val="2"/>
    </font>
    <font>
      <b/>
      <i/>
      <sz val="14"/>
      <color indexed="18"/>
      <name val="Calibri"/>
      <family val="2"/>
    </font>
    <font>
      <sz val="8"/>
      <color indexed="81"/>
      <name val="Tahoma"/>
      <family val="2"/>
    </font>
    <font>
      <b/>
      <sz val="16"/>
      <color indexed="8"/>
      <name val="Calibri"/>
      <family val="2"/>
    </font>
    <font>
      <b/>
      <sz val="16"/>
      <name val="Calibri"/>
      <family val="2"/>
    </font>
    <font>
      <b/>
      <sz val="14"/>
      <color indexed="10"/>
      <name val="Calibri"/>
      <family val="2"/>
    </font>
    <font>
      <b/>
      <i/>
      <u/>
      <sz val="14"/>
      <color indexed="56"/>
      <name val="Calibri"/>
      <family val="2"/>
    </font>
    <font>
      <b/>
      <i/>
      <sz val="14"/>
      <color indexed="56"/>
      <name val="Calibri"/>
      <family val="2"/>
    </font>
    <font>
      <sz val="11"/>
      <color indexed="81"/>
      <name val="Tahoma"/>
      <family val="2"/>
    </font>
    <font>
      <u/>
      <sz val="11"/>
      <color indexed="81"/>
      <name val="Tahoma"/>
      <family val="2"/>
    </font>
    <font>
      <sz val="9"/>
      <name val="Calibri"/>
      <family val="2"/>
    </font>
    <font>
      <b/>
      <sz val="14"/>
      <color indexed="8"/>
      <name val="Wingdings"/>
      <charset val="2"/>
    </font>
    <font>
      <b/>
      <sz val="22"/>
      <color indexed="8"/>
      <name val="Calibri"/>
      <family val="2"/>
    </font>
    <font>
      <sz val="11"/>
      <color theme="1"/>
      <name val="Calibri"/>
      <family val="2"/>
      <scheme val="minor"/>
    </font>
    <font>
      <u/>
      <sz val="7.7"/>
      <color theme="10"/>
      <name val="Calibri"/>
      <family val="2"/>
    </font>
    <font>
      <b/>
      <sz val="11"/>
      <color theme="1"/>
      <name val="Calibri"/>
      <family val="2"/>
      <scheme val="minor"/>
    </font>
    <font>
      <sz val="11"/>
      <color rgb="FFFF0000"/>
      <name val="Calibri"/>
      <family val="2"/>
      <scheme val="minor"/>
    </font>
    <font>
      <sz val="14"/>
      <color theme="1"/>
      <name val="Calibri"/>
      <family val="2"/>
      <scheme val="minor"/>
    </font>
    <font>
      <sz val="12"/>
      <color theme="1"/>
      <name val="Calibri"/>
      <family val="2"/>
      <scheme val="minor"/>
    </font>
    <font>
      <sz val="14"/>
      <color rgb="FFFF0000"/>
      <name val="Calibri"/>
      <family val="2"/>
      <scheme val="minor"/>
    </font>
    <font>
      <b/>
      <sz val="16"/>
      <color theme="1"/>
      <name val="Calibri"/>
      <family val="2"/>
      <scheme val="minor"/>
    </font>
    <font>
      <b/>
      <sz val="18"/>
      <color theme="1"/>
      <name val="Calibri"/>
      <family val="2"/>
      <scheme val="minor"/>
    </font>
    <font>
      <sz val="14"/>
      <name val="Calibri"/>
      <family val="2"/>
      <scheme val="minor"/>
    </font>
    <font>
      <sz val="16"/>
      <color theme="1"/>
      <name val="Calibri"/>
      <family val="2"/>
      <scheme val="minor"/>
    </font>
    <font>
      <b/>
      <sz val="9"/>
      <color rgb="FFFF0000"/>
      <name val="Calibri"/>
      <family val="2"/>
      <scheme val="minor"/>
    </font>
    <font>
      <sz val="18"/>
      <color theme="1"/>
      <name val="Calibri"/>
      <family val="2"/>
      <scheme val="minor"/>
    </font>
    <font>
      <b/>
      <sz val="16"/>
      <color theme="1"/>
      <name val="Calibri"/>
      <family val="2"/>
    </font>
    <font>
      <b/>
      <sz val="16"/>
      <name val="Calibri"/>
      <family val="2"/>
      <scheme val="minor"/>
    </font>
    <font>
      <b/>
      <sz val="14"/>
      <color theme="0" tint="-0.499984740745262"/>
      <name val="Calibri"/>
      <family val="2"/>
      <scheme val="minor"/>
    </font>
    <font>
      <b/>
      <sz val="14"/>
      <color rgb="FFFF0000"/>
      <name val="Calibri"/>
      <family val="2"/>
      <scheme val="minor"/>
    </font>
    <font>
      <b/>
      <sz val="9"/>
      <name val="Calibri"/>
      <family val="2"/>
      <scheme val="minor"/>
    </font>
    <font>
      <i/>
      <sz val="12"/>
      <color theme="3" tint="-0.249977111117893"/>
      <name val="Calibri"/>
      <family val="2"/>
      <scheme val="minor"/>
    </font>
    <font>
      <b/>
      <i/>
      <u/>
      <sz val="14"/>
      <color theme="3" tint="-0.249977111117893"/>
      <name val="Calibri"/>
      <family val="2"/>
    </font>
    <font>
      <i/>
      <sz val="14"/>
      <color theme="3" tint="-0.249977111117893"/>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b/>
      <sz val="12"/>
      <color theme="1"/>
      <name val="Calibri"/>
      <family val="2"/>
      <scheme val="minor"/>
    </font>
    <font>
      <sz val="9"/>
      <name val="Calibri"/>
      <family val="2"/>
      <scheme val="minor"/>
    </font>
    <font>
      <sz val="8.5"/>
      <color theme="1"/>
      <name val="Verdana"/>
      <family val="2"/>
    </font>
    <font>
      <sz val="9"/>
      <color theme="1"/>
      <name val="Calibri"/>
      <family val="2"/>
      <scheme val="minor"/>
    </font>
    <font>
      <u/>
      <sz val="11"/>
      <color theme="1"/>
      <name val="Calibri"/>
      <family val="2"/>
      <scheme val="minor"/>
    </font>
    <font>
      <sz val="11"/>
      <color rgb="FFC00000"/>
      <name val="Calibri"/>
      <family val="2"/>
      <scheme val="minor"/>
    </font>
    <font>
      <i/>
      <sz val="14"/>
      <name val="Calibri"/>
      <family val="2"/>
      <scheme val="minor"/>
    </font>
    <font>
      <sz val="12"/>
      <name val="Calibri"/>
      <family val="2"/>
      <scheme val="minor"/>
    </font>
    <font>
      <b/>
      <u/>
      <sz val="14"/>
      <color rgb="FFFF0000"/>
      <name val="Calibri"/>
      <family val="2"/>
      <scheme val="minor"/>
    </font>
    <font>
      <b/>
      <u/>
      <sz val="14"/>
      <color indexed="10"/>
      <name val="Calibri"/>
      <family val="2"/>
    </font>
    <font>
      <sz val="11"/>
      <color theme="4" tint="-0.499984740745262"/>
      <name val="Calibri"/>
      <family val="2"/>
      <scheme val="minor"/>
    </font>
    <font>
      <b/>
      <sz val="11"/>
      <color theme="4" tint="-0.499984740745262"/>
      <name val="Calibri"/>
      <family val="2"/>
      <scheme val="minor"/>
    </font>
    <font>
      <i/>
      <sz val="14"/>
      <color theme="1"/>
      <name val="Calibri"/>
      <family val="2"/>
      <scheme val="minor"/>
    </font>
    <font>
      <sz val="14"/>
      <color theme="5" tint="0.59999389629810485"/>
      <name val="Calibri"/>
      <family val="2"/>
      <scheme val="minor"/>
    </font>
    <font>
      <b/>
      <sz val="20"/>
      <color indexed="8"/>
      <name val="Calibri"/>
      <family val="2"/>
    </font>
    <font>
      <b/>
      <sz val="11"/>
      <color indexed="81"/>
      <name val="Tahoma"/>
      <family val="2"/>
    </font>
    <font>
      <sz val="12"/>
      <color indexed="81"/>
      <name val="Tahoma"/>
      <family val="2"/>
    </font>
    <font>
      <sz val="8"/>
      <color theme="1"/>
      <name val="Calibri"/>
      <family val="2"/>
      <scheme val="minor"/>
    </font>
    <font>
      <sz val="9"/>
      <color theme="1"/>
      <name val="Calibri"/>
      <family val="2"/>
    </font>
    <font>
      <b/>
      <sz val="9.8000000000000007"/>
      <name val="Calibri"/>
      <family val="2"/>
    </font>
    <font>
      <sz val="10"/>
      <name val="Calibri"/>
      <family val="2"/>
      <scheme val="minor"/>
    </font>
    <font>
      <i/>
      <sz val="9"/>
      <color rgb="FFFF0000"/>
      <name val="Calibri"/>
      <family val="2"/>
      <scheme val="minor"/>
    </font>
    <font>
      <b/>
      <u/>
      <sz val="11"/>
      <color indexed="81"/>
      <name val="Tahoma"/>
      <family val="2"/>
    </font>
    <font>
      <sz val="11"/>
      <color indexed="8"/>
      <name val="Calibri"/>
      <family val="2"/>
    </font>
    <font>
      <b/>
      <sz val="12"/>
      <color rgb="FFFF0000"/>
      <name val="Calibri"/>
      <family val="2"/>
    </font>
    <font>
      <b/>
      <u/>
      <sz val="12"/>
      <color rgb="FFFF0000"/>
      <name val="Calibri"/>
      <family val="2"/>
    </font>
    <font>
      <b/>
      <sz val="18"/>
      <color rgb="FFFF0000"/>
      <name val="Calibri"/>
      <family val="2"/>
      <scheme val="minor"/>
    </font>
    <font>
      <b/>
      <sz val="18"/>
      <color indexed="8"/>
      <name val="Wingdings"/>
      <charset val="2"/>
    </font>
    <font>
      <b/>
      <sz val="12"/>
      <color rgb="FFFF0000"/>
      <name val="Calibri"/>
      <family val="2"/>
      <scheme val="minor"/>
    </font>
    <font>
      <b/>
      <sz val="11"/>
      <color rgb="FFFF0000"/>
      <name val="Calibri"/>
      <family val="2"/>
      <scheme val="minor"/>
    </font>
    <font>
      <b/>
      <u/>
      <sz val="11"/>
      <color theme="1"/>
      <name val="Calibri"/>
      <family val="2"/>
      <scheme val="minor"/>
    </font>
    <font>
      <b/>
      <sz val="20"/>
      <color theme="1"/>
      <name val="Calibri"/>
      <family val="2"/>
      <scheme val="minor"/>
    </font>
    <font>
      <b/>
      <sz val="24"/>
      <color rgb="FFFF0000"/>
      <name val="Calibri"/>
      <family val="2"/>
      <scheme val="minor"/>
    </font>
    <font>
      <sz val="24"/>
      <color theme="1"/>
      <name val="Calibri"/>
      <family val="2"/>
      <scheme val="minor"/>
    </font>
  </fonts>
  <fills count="28">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6"/>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3" tint="0.59996337778862885"/>
        <bgColor indexed="64"/>
      </patternFill>
    </fill>
    <fill>
      <patternFill patternType="solid">
        <fgColor rgb="FFB5CD81"/>
        <bgColor indexed="64"/>
      </patternFill>
    </fill>
  </fills>
  <borders count="82">
    <border>
      <left/>
      <right/>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right style="thin">
        <color indexed="64"/>
      </right>
      <top style="thick">
        <color indexed="64"/>
      </top>
      <bottom style="thin">
        <color indexed="64"/>
      </bottom>
      <diagonal/>
    </border>
    <border>
      <left style="thick">
        <color indexed="64"/>
      </left>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top/>
      <bottom style="medium">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s>
  <cellStyleXfs count="3">
    <xf numFmtId="0" fontId="0" fillId="0" borderId="0"/>
    <xf numFmtId="0" fontId="18" fillId="2" borderId="0" applyNumberFormat="0" applyBorder="0" applyAlignment="0" applyProtection="0"/>
    <xf numFmtId="0" fontId="19" fillId="0" borderId="0" applyNumberFormat="0" applyFill="0" applyBorder="0" applyAlignment="0" applyProtection="0">
      <alignment vertical="top"/>
      <protection locked="0"/>
    </xf>
  </cellStyleXfs>
  <cellXfs count="608">
    <xf numFmtId="0" fontId="0" fillId="0" borderId="0" xfId="0"/>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164" fontId="0" fillId="0" borderId="0" xfId="0" applyNumberFormat="1" applyAlignment="1" applyProtection="1">
      <alignment wrapText="1"/>
      <protection locked="0"/>
    </xf>
    <xf numFmtId="165" fontId="0" fillId="0" borderId="0" xfId="0" applyNumberFormat="1" applyProtection="1">
      <protection locked="0"/>
    </xf>
    <xf numFmtId="7" fontId="0" fillId="0" borderId="0" xfId="0" applyNumberFormat="1" applyProtection="1">
      <protection locked="0"/>
    </xf>
    <xf numFmtId="4" fontId="0" fillId="0" borderId="0" xfId="0" applyNumberFormat="1" applyProtection="1">
      <protection locked="0"/>
    </xf>
    <xf numFmtId="166" fontId="0" fillId="0" borderId="0" xfId="0" applyNumberFormat="1" applyProtection="1">
      <protection locked="0"/>
    </xf>
    <xf numFmtId="164" fontId="0" fillId="0" borderId="0" xfId="0" applyNumberFormat="1" applyBorder="1" applyAlignment="1" applyProtection="1">
      <alignment wrapText="1"/>
      <protection locked="0"/>
    </xf>
    <xf numFmtId="7" fontId="0" fillId="0" borderId="0" xfId="0" applyNumberFormat="1" applyAlignment="1" applyProtection="1">
      <protection locked="0"/>
    </xf>
    <xf numFmtId="0" fontId="22" fillId="0" borderId="0" xfId="0" applyFont="1" applyFill="1" applyBorder="1" applyProtection="1">
      <protection locked="0"/>
    </xf>
    <xf numFmtId="0" fontId="0" fillId="0" borderId="0" xfId="0" applyFill="1" applyBorder="1" applyProtection="1">
      <protection locked="0"/>
    </xf>
    <xf numFmtId="0" fontId="23" fillId="0" borderId="0" xfId="0" applyFont="1" applyFill="1" applyBorder="1" applyProtection="1">
      <protection locked="0"/>
    </xf>
    <xf numFmtId="0" fontId="24" fillId="0" borderId="0" xfId="0" applyFont="1" applyFill="1" applyBorder="1" applyProtection="1">
      <protection locked="0"/>
    </xf>
    <xf numFmtId="49" fontId="0" fillId="0" borderId="1" xfId="0" applyNumberFormat="1" applyBorder="1" applyProtection="1">
      <protection locked="0"/>
    </xf>
    <xf numFmtId="0" fontId="27" fillId="0" borderId="3" xfId="0" applyNumberFormat="1" applyFont="1" applyBorder="1" applyAlignment="1" applyProtection="1">
      <alignment horizontal="center"/>
      <protection locked="0"/>
    </xf>
    <xf numFmtId="49" fontId="27" fillId="0" borderId="4" xfId="0" applyNumberFormat="1" applyFont="1" applyBorder="1" applyAlignment="1" applyProtection="1">
      <alignment horizontal="center"/>
      <protection locked="0"/>
    </xf>
    <xf numFmtId="0" fontId="27" fillId="0" borderId="5" xfId="0" applyNumberFormat="1" applyFont="1" applyBorder="1" applyAlignment="1" applyProtection="1">
      <alignment horizontal="center"/>
      <protection locked="0"/>
    </xf>
    <xf numFmtId="0" fontId="27" fillId="0" borderId="6" xfId="0" applyNumberFormat="1" applyFont="1" applyBorder="1" applyAlignment="1" applyProtection="1">
      <alignment horizontal="center"/>
      <protection locked="0"/>
    </xf>
    <xf numFmtId="49" fontId="0" fillId="0" borderId="0" xfId="0" applyNumberFormat="1" applyBorder="1" applyProtection="1">
      <protection locked="0"/>
    </xf>
    <xf numFmtId="0" fontId="28" fillId="0" borderId="0" xfId="0" applyFont="1" applyFill="1" applyBorder="1" applyAlignment="1" applyProtection="1">
      <alignment wrapText="1"/>
      <protection locked="0"/>
    </xf>
    <xf numFmtId="0" fontId="27" fillId="0" borderId="3" xfId="0" applyNumberFormat="1" applyFont="1" applyBorder="1" applyAlignment="1" applyProtection="1">
      <alignment horizontal="center" vertical="center"/>
      <protection locked="0"/>
    </xf>
    <xf numFmtId="164" fontId="0" fillId="0" borderId="9" xfId="0" applyNumberFormat="1" applyBorder="1" applyAlignment="1" applyProtection="1">
      <alignment wrapText="1"/>
      <protection locked="0"/>
    </xf>
    <xf numFmtId="0" fontId="27" fillId="0" borderId="4" xfId="0" applyNumberFormat="1" applyFont="1" applyBorder="1" applyAlignment="1" applyProtection="1">
      <alignment horizontal="center"/>
      <protection locked="0"/>
    </xf>
    <xf numFmtId="164" fontId="22" fillId="0" borderId="17" xfId="0" applyNumberFormat="1" applyFont="1" applyBorder="1" applyAlignment="1" applyProtection="1">
      <alignment horizontal="center" wrapText="1"/>
      <protection locked="0"/>
    </xf>
    <xf numFmtId="0" fontId="0" fillId="0" borderId="20" xfId="0" applyFill="1" applyBorder="1" applyProtection="1">
      <protection locked="0"/>
    </xf>
    <xf numFmtId="0" fontId="22" fillId="0" borderId="4" xfId="0" applyNumberFormat="1" applyFont="1" applyBorder="1" applyAlignment="1" applyProtection="1">
      <alignment horizontal="center" vertical="center" wrapText="1"/>
      <protection locked="0"/>
    </xf>
    <xf numFmtId="0" fontId="22" fillId="0" borderId="18" xfId="0" applyNumberFormat="1" applyFont="1" applyBorder="1" applyAlignment="1" applyProtection="1">
      <alignment horizontal="center" vertical="center" wrapText="1"/>
      <protection locked="0"/>
    </xf>
    <xf numFmtId="0" fontId="22" fillId="0" borderId="17"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22" fillId="0" borderId="23" xfId="0" applyNumberFormat="1" applyFont="1" applyBorder="1" applyAlignment="1" applyProtection="1">
      <alignment horizontal="center" vertical="center" wrapText="1"/>
      <protection locked="0"/>
    </xf>
    <xf numFmtId="2" fontId="22" fillId="0" borderId="13" xfId="0" applyNumberFormat="1" applyFont="1" applyBorder="1" applyAlignment="1" applyProtection="1">
      <alignment horizontal="right" vertical="center" wrapText="1"/>
      <protection locked="0"/>
    </xf>
    <xf numFmtId="49" fontId="27" fillId="0" borderId="5" xfId="0" applyNumberFormat="1" applyFont="1" applyFill="1" applyBorder="1" applyAlignment="1" applyProtection="1">
      <alignment horizontal="center" vertical="center" wrapText="1"/>
      <protection locked="0"/>
    </xf>
    <xf numFmtId="49" fontId="27" fillId="0" borderId="12" xfId="0" applyNumberFormat="1" applyFont="1" applyFill="1" applyBorder="1" applyAlignment="1" applyProtection="1">
      <alignment horizontal="center" wrapText="1"/>
      <protection locked="0"/>
    </xf>
    <xf numFmtId="49" fontId="27" fillId="0" borderId="12" xfId="0" applyNumberFormat="1" applyFont="1" applyFill="1" applyBorder="1" applyAlignment="1" applyProtection="1">
      <alignment horizontal="center" vertical="center" wrapText="1"/>
      <protection locked="0"/>
    </xf>
    <xf numFmtId="0" fontId="24" fillId="0" borderId="0" xfId="0" applyFont="1" applyFill="1" applyBorder="1" applyProtection="1"/>
    <xf numFmtId="0" fontId="0" fillId="0" borderId="0" xfId="0" applyBorder="1" applyProtection="1"/>
    <xf numFmtId="49" fontId="38" fillId="11" borderId="28" xfId="0" applyNumberFormat="1" applyFont="1" applyFill="1" applyBorder="1" applyAlignment="1" applyProtection="1">
      <alignment horizontal="center" vertical="center" wrapText="1"/>
    </xf>
    <xf numFmtId="166" fontId="38" fillId="11" borderId="30" xfId="0" applyNumberFormat="1" applyFont="1" applyFill="1" applyBorder="1" applyAlignment="1" applyProtection="1">
      <alignment horizontal="right" vertical="center"/>
    </xf>
    <xf numFmtId="166" fontId="38" fillId="11" borderId="31" xfId="0" applyNumberFormat="1" applyFont="1" applyFill="1" applyBorder="1" applyAlignment="1" applyProtection="1">
      <alignment horizontal="right" vertical="center"/>
    </xf>
    <xf numFmtId="166" fontId="38" fillId="11" borderId="1" xfId="0" applyNumberFormat="1" applyFont="1" applyFill="1" applyBorder="1" applyAlignment="1" applyProtection="1">
      <alignment horizontal="right" vertical="center"/>
    </xf>
    <xf numFmtId="0" fontId="39" fillId="0" borderId="0" xfId="0" applyFont="1" applyFill="1" applyBorder="1" applyProtection="1"/>
    <xf numFmtId="49" fontId="38" fillId="11" borderId="6" xfId="0" applyNumberFormat="1" applyFont="1" applyFill="1" applyBorder="1" applyAlignment="1" applyProtection="1">
      <alignment horizontal="center" vertical="center" wrapText="1"/>
    </xf>
    <xf numFmtId="166" fontId="38" fillId="11" borderId="15" xfId="0" applyNumberFormat="1" applyFont="1" applyFill="1" applyBorder="1" applyAlignment="1" applyProtection="1">
      <alignment horizontal="right" vertical="center"/>
    </xf>
    <xf numFmtId="166" fontId="38" fillId="11" borderId="23" xfId="0" applyNumberFormat="1" applyFont="1" applyFill="1" applyBorder="1" applyAlignment="1" applyProtection="1">
      <alignment horizontal="right" vertical="center"/>
    </xf>
    <xf numFmtId="166" fontId="38" fillId="11" borderId="27" xfId="0" applyNumberFormat="1" applyFont="1" applyFill="1" applyBorder="1" applyAlignment="1" applyProtection="1">
      <alignment horizontal="right" vertical="center"/>
    </xf>
    <xf numFmtId="49" fontId="38" fillId="11" borderId="3" xfId="0" applyNumberFormat="1" applyFont="1" applyFill="1" applyBorder="1" applyAlignment="1" applyProtection="1">
      <alignment horizontal="center" vertical="center" wrapText="1"/>
    </xf>
    <xf numFmtId="164" fontId="38" fillId="11" borderId="4" xfId="0" applyNumberFormat="1" applyFont="1" applyFill="1" applyBorder="1" applyAlignment="1" applyProtection="1">
      <alignment horizontal="center" vertical="center" wrapText="1"/>
    </xf>
    <xf numFmtId="166" fontId="38" fillId="11" borderId="17" xfId="0" applyNumberFormat="1" applyFont="1" applyFill="1" applyBorder="1" applyAlignment="1" applyProtection="1">
      <alignment horizontal="right" vertical="center"/>
    </xf>
    <xf numFmtId="166" fontId="38" fillId="11" borderId="13" xfId="0" applyNumberFormat="1" applyFont="1" applyFill="1" applyBorder="1" applyAlignment="1" applyProtection="1">
      <alignment horizontal="right" vertical="center"/>
    </xf>
    <xf numFmtId="166" fontId="38" fillId="11" borderId="8" xfId="0" applyNumberFormat="1" applyFont="1" applyFill="1" applyBorder="1" applyAlignment="1" applyProtection="1">
      <alignment horizontal="right" vertical="center"/>
    </xf>
    <xf numFmtId="0" fontId="15" fillId="0" borderId="0" xfId="2" applyFont="1" applyAlignment="1" applyProtection="1"/>
    <xf numFmtId="0" fontId="0" fillId="0" borderId="0" xfId="0" applyFill="1" applyBorder="1" applyProtection="1"/>
    <xf numFmtId="0" fontId="0" fillId="0" borderId="0" xfId="0" applyProtection="1"/>
    <xf numFmtId="0" fontId="23" fillId="0" borderId="0" xfId="0" applyFont="1" applyFill="1" applyBorder="1" applyProtection="1"/>
    <xf numFmtId="0" fontId="23" fillId="0" borderId="0" xfId="0" applyFont="1" applyBorder="1" applyProtection="1"/>
    <xf numFmtId="0" fontId="28" fillId="0" borderId="0" xfId="0" applyFont="1" applyFill="1" applyBorder="1" applyAlignment="1" applyProtection="1">
      <alignment wrapText="1"/>
    </xf>
    <xf numFmtId="0" fontId="28" fillId="0" borderId="0" xfId="0" applyFont="1" applyBorder="1" applyAlignment="1" applyProtection="1">
      <alignment wrapText="1"/>
    </xf>
    <xf numFmtId="0" fontId="42" fillId="0" borderId="0" xfId="0" applyFont="1" applyProtection="1"/>
    <xf numFmtId="0" fontId="43" fillId="0" borderId="0" xfId="0" applyFont="1" applyProtection="1"/>
    <xf numFmtId="0" fontId="22" fillId="0" borderId="0" xfId="0" applyFont="1" applyFill="1" applyBorder="1" applyProtection="1"/>
    <xf numFmtId="0" fontId="22" fillId="0" borderId="0" xfId="0" applyFont="1" applyBorder="1" applyProtection="1"/>
    <xf numFmtId="0" fontId="0" fillId="0" borderId="20" xfId="0" applyBorder="1" applyProtection="1"/>
    <xf numFmtId="0" fontId="0" fillId="0" borderId="20" xfId="0" applyFill="1" applyBorder="1" applyProtection="1"/>
    <xf numFmtId="0" fontId="44" fillId="0" borderId="0" xfId="0" applyFont="1" applyAlignment="1"/>
    <xf numFmtId="0" fontId="45" fillId="0" borderId="0" xfId="0" applyFont="1" applyProtection="1"/>
    <xf numFmtId="164" fontId="38" fillId="11" borderId="3" xfId="0" applyNumberFormat="1" applyFont="1" applyFill="1" applyBorder="1" applyAlignment="1" applyProtection="1">
      <alignment horizontal="center" vertical="center" wrapText="1"/>
    </xf>
    <xf numFmtId="164" fontId="38" fillId="11" borderId="9" xfId="0" applyNumberFormat="1" applyFont="1" applyFill="1" applyBorder="1" applyAlignment="1" applyProtection="1">
      <alignment horizontal="center" vertical="center" wrapText="1"/>
    </xf>
    <xf numFmtId="164" fontId="38" fillId="11" borderId="22" xfId="0" applyNumberFormat="1" applyFont="1" applyFill="1" applyBorder="1" applyAlignment="1" applyProtection="1">
      <alignment horizontal="center" vertical="center" wrapText="1"/>
    </xf>
    <xf numFmtId="164" fontId="38" fillId="11" borderId="31" xfId="0" applyNumberFormat="1" applyFont="1" applyFill="1" applyBorder="1" applyAlignment="1" applyProtection="1">
      <alignment horizontal="center" vertical="center" wrapText="1"/>
    </xf>
    <xf numFmtId="164" fontId="38" fillId="11" borderId="17" xfId="0" applyNumberFormat="1" applyFont="1" applyFill="1" applyBorder="1" applyAlignment="1" applyProtection="1">
      <alignment horizontal="center" vertical="center" wrapText="1"/>
    </xf>
    <xf numFmtId="164" fontId="22" fillId="0" borderId="25" xfId="0" applyNumberFormat="1" applyFont="1" applyBorder="1" applyAlignment="1" applyProtection="1">
      <alignment horizontal="center" wrapText="1"/>
      <protection locked="0"/>
    </xf>
    <xf numFmtId="164" fontId="27" fillId="0" borderId="17" xfId="0" applyNumberFormat="1" applyFont="1" applyBorder="1" applyAlignment="1" applyProtection="1">
      <alignment horizontal="center" wrapText="1"/>
      <protection locked="0"/>
    </xf>
    <xf numFmtId="164" fontId="22" fillId="0" borderId="23" xfId="0" applyNumberFormat="1" applyFont="1" applyBorder="1" applyAlignment="1" applyProtection="1">
      <alignment horizontal="center" wrapText="1"/>
      <protection locked="0"/>
    </xf>
    <xf numFmtId="0" fontId="27" fillId="0" borderId="5" xfId="0" applyFont="1" applyFill="1" applyBorder="1" applyAlignment="1" applyProtection="1">
      <alignment horizontal="center" vertical="center" wrapText="1"/>
      <protection locked="0"/>
    </xf>
    <xf numFmtId="0" fontId="0" fillId="0" borderId="0" xfId="0" applyNumberFormat="1" applyAlignment="1" applyProtection="1">
      <alignment wrapText="1"/>
      <protection locked="0"/>
    </xf>
    <xf numFmtId="0" fontId="47" fillId="0" borderId="0" xfId="0" applyNumberFormat="1" applyFont="1" applyFill="1" applyBorder="1" applyAlignment="1" applyProtection="1">
      <alignment horizontal="center" vertical="center" wrapText="1"/>
    </xf>
    <xf numFmtId="0" fontId="47" fillId="0" borderId="20" xfId="0" applyNumberFormat="1" applyFont="1" applyFill="1" applyBorder="1" applyAlignment="1" applyProtection="1">
      <alignment horizontal="center" vertical="center" wrapText="1"/>
    </xf>
    <xf numFmtId="7" fontId="0" fillId="0" borderId="10" xfId="0" applyNumberFormat="1" applyBorder="1" applyProtection="1">
      <protection locked="0"/>
    </xf>
    <xf numFmtId="49" fontId="38" fillId="11" borderId="30" xfId="0" applyNumberFormat="1" applyFont="1" applyFill="1" applyBorder="1" applyAlignment="1" applyProtection="1">
      <alignment horizontal="center" vertical="center" wrapText="1"/>
    </xf>
    <xf numFmtId="49" fontId="38" fillId="11" borderId="15" xfId="0" applyNumberFormat="1" applyFont="1" applyFill="1" applyBorder="1" applyAlignment="1" applyProtection="1">
      <alignment horizontal="center" vertical="center" wrapText="1"/>
    </xf>
    <xf numFmtId="49" fontId="38" fillId="11" borderId="13" xfId="0" applyNumberFormat="1" applyFont="1" applyFill="1" applyBorder="1" applyAlignment="1" applyProtection="1">
      <alignment horizontal="center" vertical="center" wrapText="1"/>
    </xf>
    <xf numFmtId="49" fontId="38" fillId="11" borderId="29" xfId="0" applyNumberFormat="1" applyFont="1" applyFill="1" applyBorder="1" applyAlignment="1" applyProtection="1">
      <alignment horizontal="center" vertical="center"/>
    </xf>
    <xf numFmtId="49" fontId="38" fillId="11" borderId="2" xfId="0" applyNumberFormat="1" applyFont="1" applyFill="1" applyBorder="1" applyAlignment="1" applyProtection="1">
      <alignment horizontal="center" vertical="center"/>
    </xf>
    <xf numFmtId="49" fontId="38" fillId="11" borderId="4" xfId="0" applyNumberFormat="1" applyFont="1" applyFill="1" applyBorder="1" applyAlignment="1" applyProtection="1">
      <alignment horizontal="center" vertical="center"/>
    </xf>
    <xf numFmtId="49" fontId="38" fillId="11" borderId="9" xfId="0" applyNumberFormat="1" applyFont="1" applyFill="1" applyBorder="1" applyAlignment="1" applyProtection="1">
      <alignment horizontal="center" vertical="center"/>
    </xf>
    <xf numFmtId="49" fontId="38" fillId="11" borderId="31" xfId="0" applyNumberFormat="1" applyFont="1" applyFill="1" applyBorder="1" applyAlignment="1" applyProtection="1">
      <alignment horizontal="center" vertical="center"/>
    </xf>
    <xf numFmtId="49" fontId="38" fillId="11" borderId="22" xfId="0" applyNumberFormat="1" applyFont="1" applyFill="1" applyBorder="1" applyAlignment="1" applyProtection="1">
      <alignment horizontal="center" vertical="center"/>
    </xf>
    <xf numFmtId="49" fontId="38" fillId="11" borderId="23" xfId="0" applyNumberFormat="1" applyFont="1" applyFill="1" applyBorder="1" applyAlignment="1" applyProtection="1">
      <alignment horizontal="center" vertical="center"/>
    </xf>
    <xf numFmtId="49" fontId="38" fillId="11" borderId="18" xfId="0" applyNumberFormat="1" applyFont="1" applyFill="1" applyBorder="1" applyAlignment="1" applyProtection="1">
      <alignment horizontal="center" vertical="center"/>
    </xf>
    <xf numFmtId="49" fontId="38" fillId="11" borderId="17" xfId="0" applyNumberFormat="1" applyFont="1" applyFill="1" applyBorder="1" applyAlignment="1" applyProtection="1">
      <alignment horizontal="center" vertical="center"/>
    </xf>
    <xf numFmtId="4" fontId="38" fillId="11" borderId="30" xfId="0" applyNumberFormat="1" applyFont="1" applyFill="1" applyBorder="1" applyAlignment="1" applyProtection="1">
      <alignment horizontal="right" vertical="center" wrapText="1"/>
    </xf>
    <xf numFmtId="4" fontId="38" fillId="11" borderId="29" xfId="0" applyNumberFormat="1" applyFont="1" applyFill="1" applyBorder="1" applyAlignment="1" applyProtection="1">
      <alignment horizontal="right" vertical="center"/>
    </xf>
    <xf numFmtId="4" fontId="38" fillId="11" borderId="15" xfId="0" applyNumberFormat="1" applyFont="1" applyFill="1" applyBorder="1" applyAlignment="1" applyProtection="1">
      <alignment horizontal="right" vertical="center" wrapText="1"/>
    </xf>
    <xf numFmtId="4" fontId="38" fillId="11" borderId="2" xfId="0" applyNumberFormat="1" applyFont="1" applyFill="1" applyBorder="1" applyAlignment="1" applyProtection="1">
      <alignment horizontal="right" vertical="center"/>
    </xf>
    <xf numFmtId="4" fontId="38" fillId="11" borderId="13" xfId="0" applyNumberFormat="1" applyFont="1" applyFill="1" applyBorder="1" applyAlignment="1" applyProtection="1">
      <alignment horizontal="right" vertical="center" wrapText="1"/>
    </xf>
    <xf numFmtId="4" fontId="38" fillId="11" borderId="4" xfId="0" applyNumberFormat="1" applyFont="1" applyFill="1" applyBorder="1" applyAlignment="1" applyProtection="1">
      <alignment horizontal="right" vertical="center"/>
    </xf>
    <xf numFmtId="166" fontId="38" fillId="11" borderId="29" xfId="0" applyNumberFormat="1" applyFont="1" applyFill="1" applyBorder="1" applyAlignment="1" applyProtection="1">
      <alignment horizontal="right" vertical="center"/>
    </xf>
    <xf numFmtId="166" fontId="38" fillId="11" borderId="2" xfId="0" applyNumberFormat="1" applyFont="1" applyFill="1" applyBorder="1" applyAlignment="1" applyProtection="1">
      <alignment horizontal="right" vertical="center"/>
    </xf>
    <xf numFmtId="166" fontId="38" fillId="11" borderId="4" xfId="0" applyNumberFormat="1" applyFont="1" applyFill="1" applyBorder="1" applyAlignment="1" applyProtection="1">
      <alignment horizontal="right" vertical="center"/>
    </xf>
    <xf numFmtId="0" fontId="38" fillId="11" borderId="9" xfId="0" applyNumberFormat="1" applyFont="1" applyFill="1" applyBorder="1" applyAlignment="1" applyProtection="1">
      <alignment horizontal="center" vertical="center" wrapText="1"/>
    </xf>
    <xf numFmtId="0" fontId="38" fillId="11" borderId="22" xfId="0" applyNumberFormat="1" applyFont="1" applyFill="1" applyBorder="1" applyAlignment="1" applyProtection="1">
      <alignment horizontal="center" vertical="center" wrapText="1"/>
    </xf>
    <xf numFmtId="0" fontId="38" fillId="11" borderId="18" xfId="0" applyNumberFormat="1" applyFont="1" applyFill="1" applyBorder="1" applyAlignment="1" applyProtection="1">
      <alignment horizontal="center" vertical="center" wrapText="1"/>
    </xf>
    <xf numFmtId="0" fontId="22" fillId="0" borderId="11" xfId="0" applyNumberFormat="1" applyFont="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locked="0"/>
    </xf>
    <xf numFmtId="164" fontId="38" fillId="11" borderId="30" xfId="0" applyNumberFormat="1" applyFont="1" applyFill="1" applyBorder="1" applyAlignment="1" applyProtection="1">
      <alignment horizontal="center" vertical="center" wrapText="1"/>
    </xf>
    <xf numFmtId="164" fontId="38" fillId="11" borderId="15" xfId="0" applyNumberFormat="1" applyFont="1" applyFill="1" applyBorder="1" applyAlignment="1" applyProtection="1">
      <alignment horizontal="center" vertical="center" wrapText="1"/>
    </xf>
    <xf numFmtId="164" fontId="38" fillId="11" borderId="13" xfId="0" applyNumberFormat="1" applyFont="1" applyFill="1" applyBorder="1" applyAlignment="1" applyProtection="1">
      <alignment horizontal="center" vertical="center" wrapText="1"/>
    </xf>
    <xf numFmtId="164" fontId="38" fillId="11" borderId="18"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xf>
    <xf numFmtId="164" fontId="38" fillId="11" borderId="2" xfId="0" applyNumberFormat="1" applyFont="1" applyFill="1" applyBorder="1" applyAlignment="1" applyProtection="1">
      <alignment horizontal="center" vertical="center"/>
    </xf>
    <xf numFmtId="164" fontId="38" fillId="11" borderId="4" xfId="0" applyNumberFormat="1" applyFont="1" applyFill="1" applyBorder="1" applyAlignment="1" applyProtection="1">
      <alignment horizontal="center" vertical="center"/>
    </xf>
    <xf numFmtId="164" fontId="22" fillId="0" borderId="12" xfId="0" applyNumberFormat="1" applyFont="1" applyBorder="1" applyAlignment="1" applyProtection="1">
      <alignment horizontal="center" vertical="center"/>
      <protection locked="0"/>
    </xf>
    <xf numFmtId="164" fontId="27" fillId="0" borderId="11" xfId="0" applyNumberFormat="1" applyFont="1" applyBorder="1" applyAlignment="1" applyProtection="1">
      <alignment horizontal="center" vertical="center" wrapText="1"/>
      <protection locked="0"/>
    </xf>
    <xf numFmtId="164" fontId="22" fillId="0" borderId="11" xfId="0" applyNumberFormat="1" applyFont="1" applyBorder="1" applyAlignment="1" applyProtection="1">
      <alignment horizontal="center" vertical="center" wrapText="1"/>
      <protection locked="0"/>
    </xf>
    <xf numFmtId="164" fontId="22" fillId="0" borderId="4" xfId="0" applyNumberFormat="1" applyFont="1" applyBorder="1" applyAlignment="1" applyProtection="1">
      <alignment horizontal="center" vertical="center"/>
      <protection locked="0"/>
    </xf>
    <xf numFmtId="164" fontId="22" fillId="0" borderId="18" xfId="0" applyNumberFormat="1" applyFont="1" applyBorder="1" applyAlignment="1" applyProtection="1">
      <alignment horizontal="center" vertical="center" wrapText="1"/>
      <protection locked="0"/>
    </xf>
    <xf numFmtId="164" fontId="22" fillId="0" borderId="12" xfId="0" applyNumberFormat="1" applyFont="1" applyBorder="1" applyAlignment="1" applyProtection="1">
      <alignment horizontal="center" vertical="center" wrapText="1"/>
      <protection locked="0"/>
    </xf>
    <xf numFmtId="164" fontId="22" fillId="0" borderId="22" xfId="0" applyNumberFormat="1" applyFont="1" applyBorder="1" applyAlignment="1" applyProtection="1">
      <alignment horizontal="center" vertical="center" wrapText="1"/>
      <protection locked="0"/>
    </xf>
    <xf numFmtId="164" fontId="22" fillId="0" borderId="2" xfId="0" applyNumberFormat="1" applyFont="1" applyBorder="1" applyAlignment="1" applyProtection="1">
      <alignment horizontal="center" vertical="center"/>
      <protection locked="0"/>
    </xf>
    <xf numFmtId="164" fontId="22" fillId="0" borderId="4" xfId="0" applyNumberFormat="1" applyFont="1" applyBorder="1" applyAlignment="1" applyProtection="1">
      <alignment horizontal="center" vertical="center" wrapText="1"/>
      <protection locked="0"/>
    </xf>
    <xf numFmtId="49" fontId="22" fillId="0" borderId="11" xfId="0" applyNumberFormat="1" applyFont="1" applyBorder="1" applyAlignment="1" applyProtection="1">
      <alignment horizontal="center" vertical="center" wrapText="1"/>
      <protection locked="0"/>
    </xf>
    <xf numFmtId="49" fontId="22" fillId="0" borderId="18" xfId="0" applyNumberFormat="1" applyFont="1" applyBorder="1" applyAlignment="1" applyProtection="1">
      <alignment horizontal="center" vertical="center" wrapText="1"/>
      <protection locked="0"/>
    </xf>
    <xf numFmtId="49" fontId="27" fillId="0" borderId="18" xfId="0" applyNumberFormat="1" applyFont="1" applyBorder="1" applyAlignment="1" applyProtection="1">
      <alignment horizontal="center" vertical="center" wrapText="1"/>
      <protection locked="0"/>
    </xf>
    <xf numFmtId="49" fontId="22" fillId="0" borderId="22" xfId="0"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wrapText="1"/>
      <protection locked="0"/>
    </xf>
    <xf numFmtId="49" fontId="22" fillId="0" borderId="13" xfId="0" applyNumberFormat="1" applyFont="1" applyBorder="1" applyAlignment="1" applyProtection="1">
      <alignment horizontal="center" vertical="center" wrapText="1"/>
      <protection locked="0"/>
    </xf>
    <xf numFmtId="49" fontId="22" fillId="0" borderId="8" xfId="0" applyNumberFormat="1" applyFont="1" applyBorder="1" applyAlignment="1" applyProtection="1">
      <alignment horizontal="center" vertical="center" wrapText="1"/>
      <protection locked="0"/>
    </xf>
    <xf numFmtId="49" fontId="22" fillId="0" borderId="15" xfId="0" applyNumberFormat="1" applyFont="1" applyBorder="1" applyAlignment="1" applyProtection="1">
      <alignment horizontal="center" vertical="center" wrapText="1"/>
      <protection locked="0"/>
    </xf>
    <xf numFmtId="0" fontId="27" fillId="0" borderId="39" xfId="0" applyNumberFormat="1" applyFont="1" applyBorder="1" applyAlignment="1" applyProtection="1">
      <alignment horizontal="center"/>
      <protection locked="0"/>
    </xf>
    <xf numFmtId="49" fontId="27" fillId="0" borderId="53" xfId="0" applyNumberFormat="1" applyFont="1" applyBorder="1" applyAlignment="1" applyProtection="1">
      <alignment horizontal="center"/>
      <protection locked="0"/>
    </xf>
    <xf numFmtId="164" fontId="22" fillId="0" borderId="53" xfId="0" applyNumberFormat="1" applyFont="1" applyBorder="1" applyAlignment="1" applyProtection="1">
      <alignment horizontal="center" vertical="center"/>
      <protection locked="0"/>
    </xf>
    <xf numFmtId="164" fontId="22" fillId="0" borderId="52" xfId="0" applyNumberFormat="1" applyFont="1" applyBorder="1" applyAlignment="1" applyProtection="1">
      <alignment horizontal="center" vertical="center" wrapText="1"/>
      <protection locked="0"/>
    </xf>
    <xf numFmtId="49" fontId="22" fillId="0" borderId="52" xfId="0" applyNumberFormat="1" applyFont="1" applyBorder="1" applyAlignment="1" applyProtection="1">
      <alignment horizontal="center" vertical="center" wrapText="1"/>
      <protection locked="0"/>
    </xf>
    <xf numFmtId="164" fontId="22" fillId="0" borderId="32" xfId="0" applyNumberFormat="1" applyFont="1" applyBorder="1" applyAlignment="1" applyProtection="1">
      <alignment horizontal="center" wrapText="1"/>
      <protection locked="0"/>
    </xf>
    <xf numFmtId="49" fontId="22" fillId="0" borderId="54" xfId="0" applyNumberFormat="1" applyFont="1" applyBorder="1" applyAlignment="1" applyProtection="1">
      <alignment horizontal="center" vertical="center" wrapText="1"/>
      <protection locked="0"/>
    </xf>
    <xf numFmtId="0" fontId="22" fillId="0" borderId="52"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2" fillId="0" borderId="32" xfId="0" applyNumberFormat="1" applyFont="1" applyBorder="1" applyAlignment="1" applyProtection="1">
      <alignment horizontal="center" vertical="center" wrapText="1"/>
      <protection locked="0"/>
    </xf>
    <xf numFmtId="1" fontId="39" fillId="17" borderId="12" xfId="0" applyNumberFormat="1" applyFont="1" applyFill="1" applyBorder="1" applyAlignment="1" applyProtection="1">
      <alignment horizontal="center" vertical="center" wrapText="1"/>
    </xf>
    <xf numFmtId="7" fontId="22" fillId="17" borderId="12" xfId="0" applyNumberFormat="1" applyFont="1" applyFill="1" applyBorder="1" applyProtection="1"/>
    <xf numFmtId="2" fontId="39" fillId="17" borderId="4" xfId="0" applyNumberFormat="1" applyFont="1" applyFill="1" applyBorder="1" applyProtection="1"/>
    <xf numFmtId="7" fontId="39" fillId="17" borderId="12" xfId="0" applyNumberFormat="1" applyFont="1" applyFill="1" applyBorder="1" applyAlignment="1" applyProtection="1"/>
    <xf numFmtId="7" fontId="27" fillId="17" borderId="12" xfId="0" applyNumberFormat="1" applyFont="1" applyFill="1" applyBorder="1" applyProtection="1"/>
    <xf numFmtId="7" fontId="39" fillId="17" borderId="25" xfId="0" applyNumberFormat="1" applyFont="1" applyFill="1" applyBorder="1" applyProtection="1"/>
    <xf numFmtId="7" fontId="27" fillId="17" borderId="11" xfId="0" applyNumberFormat="1" applyFont="1" applyFill="1" applyBorder="1" applyProtection="1"/>
    <xf numFmtId="1" fontId="27" fillId="17" borderId="11" xfId="0" applyNumberFormat="1" applyFont="1" applyFill="1" applyBorder="1" applyAlignment="1" applyProtection="1">
      <alignment horizontal="center" vertical="center"/>
    </xf>
    <xf numFmtId="1" fontId="27" fillId="17" borderId="36" xfId="0" applyNumberFormat="1" applyFont="1" applyFill="1" applyBorder="1" applyAlignment="1" applyProtection="1">
      <alignment horizontal="center" vertical="center"/>
    </xf>
    <xf numFmtId="2" fontId="22" fillId="0" borderId="13" xfId="0" applyNumberFormat="1" applyFont="1" applyFill="1" applyBorder="1" applyAlignment="1" applyProtection="1">
      <alignment horizontal="right" vertical="center" wrapText="1"/>
      <protection locked="0"/>
    </xf>
    <xf numFmtId="2" fontId="0" fillId="0" borderId="13" xfId="0" applyNumberFormat="1" applyBorder="1" applyAlignment="1" applyProtection="1">
      <alignment horizontal="right" vertical="center" wrapText="1"/>
      <protection locked="0"/>
    </xf>
    <xf numFmtId="2" fontId="22" fillId="0" borderId="54" xfId="0" applyNumberFormat="1" applyFont="1" applyBorder="1" applyAlignment="1" applyProtection="1">
      <alignment horizontal="right" vertical="center" wrapText="1"/>
      <protection locked="0"/>
    </xf>
    <xf numFmtId="49" fontId="22" fillId="0" borderId="18" xfId="0" applyNumberFormat="1" applyFont="1" applyFill="1" applyBorder="1" applyAlignment="1" applyProtection="1">
      <alignment horizontal="center" vertical="center" wrapText="1"/>
      <protection locked="0"/>
    </xf>
    <xf numFmtId="164" fontId="55" fillId="0" borderId="17" xfId="0" applyNumberFormat="1" applyFont="1" applyFill="1" applyBorder="1" applyAlignment="1" applyProtection="1">
      <alignment horizontal="center" wrapText="1"/>
      <protection locked="0"/>
    </xf>
    <xf numFmtId="0" fontId="22" fillId="0" borderId="18" xfId="0" applyNumberFormat="1" applyFont="1" applyFill="1" applyBorder="1" applyAlignment="1" applyProtection="1">
      <alignment horizontal="center" vertical="center" wrapText="1"/>
      <protection locked="0"/>
    </xf>
    <xf numFmtId="167" fontId="27" fillId="17" borderId="8" xfId="0" applyNumberFormat="1" applyFont="1" applyFill="1" applyBorder="1" applyAlignment="1" applyProtection="1">
      <alignment horizontal="right" vertical="justify"/>
    </xf>
    <xf numFmtId="167" fontId="27" fillId="17" borderId="18" xfId="0" applyNumberFormat="1" applyFont="1" applyFill="1" applyBorder="1" applyAlignment="1" applyProtection="1">
      <alignment horizontal="right" vertical="justify"/>
    </xf>
    <xf numFmtId="167" fontId="27" fillId="17" borderId="17" xfId="0" applyNumberFormat="1" applyFont="1" applyFill="1" applyBorder="1" applyAlignment="1" applyProtection="1">
      <alignment horizontal="right" vertical="justify"/>
    </xf>
    <xf numFmtId="167" fontId="27" fillId="17" borderId="54" xfId="0" applyNumberFormat="1" applyFont="1" applyFill="1" applyBorder="1" applyAlignment="1" applyProtection="1">
      <alignment horizontal="right" vertical="center"/>
    </xf>
    <xf numFmtId="167" fontId="27" fillId="17" borderId="53" xfId="0" applyNumberFormat="1" applyFont="1" applyFill="1" applyBorder="1" applyAlignment="1" applyProtection="1">
      <alignment horizontal="right" vertical="center"/>
    </xf>
    <xf numFmtId="167" fontId="27" fillId="17" borderId="1" xfId="0" applyNumberFormat="1" applyFont="1" applyFill="1" applyBorder="1" applyAlignment="1" applyProtection="1">
      <alignment horizontal="right" vertical="justify"/>
    </xf>
    <xf numFmtId="167" fontId="27" fillId="17" borderId="9" xfId="0" applyNumberFormat="1" applyFont="1" applyFill="1" applyBorder="1" applyAlignment="1" applyProtection="1">
      <alignment horizontal="right" vertical="justify"/>
    </xf>
    <xf numFmtId="0" fontId="27" fillId="0" borderId="12" xfId="0" applyFont="1" applyFill="1" applyBorder="1" applyAlignment="1" applyProtection="1">
      <alignment horizontal="center" vertical="center" wrapText="1"/>
      <protection locked="0"/>
    </xf>
    <xf numFmtId="2" fontId="22" fillId="0" borderId="14" xfId="0" applyNumberFormat="1" applyFont="1" applyFill="1" applyBorder="1" applyAlignment="1" applyProtection="1">
      <alignment horizontal="right" vertical="center" wrapText="1"/>
      <protection locked="0"/>
    </xf>
    <xf numFmtId="1" fontId="27" fillId="17" borderId="51" xfId="0" applyNumberFormat="1" applyFont="1" applyFill="1" applyBorder="1" applyAlignment="1" applyProtection="1">
      <alignment horizontal="center" vertical="center"/>
    </xf>
    <xf numFmtId="1" fontId="27" fillId="17" borderId="17" xfId="0" applyNumberFormat="1" applyFont="1" applyFill="1" applyBorder="1" applyAlignment="1" applyProtection="1">
      <alignment horizontal="center" vertical="center"/>
    </xf>
    <xf numFmtId="1" fontId="27" fillId="17" borderId="32" xfId="0" applyNumberFormat="1" applyFont="1" applyFill="1" applyBorder="1" applyAlignment="1" applyProtection="1">
      <alignment horizontal="center" vertical="center"/>
    </xf>
    <xf numFmtId="7" fontId="0" fillId="0" borderId="0" xfId="0" applyNumberFormat="1" applyBorder="1" applyProtection="1">
      <protection locked="0"/>
    </xf>
    <xf numFmtId="167" fontId="27" fillId="17" borderId="4" xfId="0" applyNumberFormat="1" applyFont="1" applyFill="1" applyBorder="1" applyAlignment="1" applyProtection="1">
      <alignment horizontal="right" vertical="justify"/>
    </xf>
    <xf numFmtId="167" fontId="27" fillId="17" borderId="21" xfId="0" applyNumberFormat="1" applyFont="1" applyFill="1" applyBorder="1" applyAlignment="1" applyProtection="1">
      <alignment horizontal="right" vertical="justify"/>
    </xf>
    <xf numFmtId="167" fontId="27" fillId="17" borderId="53" xfId="0" applyNumberFormat="1" applyFont="1" applyFill="1" applyBorder="1" applyAlignment="1" applyProtection="1">
      <alignment horizontal="right" vertical="justify"/>
    </xf>
    <xf numFmtId="167" fontId="27" fillId="17" borderId="51" xfId="0" applyNumberFormat="1" applyFont="1" applyFill="1" applyBorder="1" applyAlignment="1" applyProtection="1">
      <alignment horizontal="right" vertical="justify"/>
    </xf>
    <xf numFmtId="167" fontId="27" fillId="17" borderId="32" xfId="0" applyNumberFormat="1" applyFont="1" applyFill="1" applyBorder="1" applyAlignment="1" applyProtection="1">
      <alignment horizontal="right" vertical="justify"/>
    </xf>
    <xf numFmtId="1" fontId="27" fillId="17" borderId="21" xfId="0" applyNumberFormat="1" applyFont="1" applyFill="1" applyBorder="1" applyAlignment="1" applyProtection="1">
      <alignment horizontal="center" vertical="center"/>
    </xf>
    <xf numFmtId="1" fontId="27" fillId="17" borderId="4" xfId="0" applyNumberFormat="1" applyFont="1" applyFill="1" applyBorder="1" applyAlignment="1" applyProtection="1">
      <alignment horizontal="center" vertical="center"/>
    </xf>
    <xf numFmtId="1" fontId="27" fillId="17" borderId="53" xfId="0" applyNumberFormat="1" applyFont="1" applyFill="1" applyBorder="1" applyAlignment="1" applyProtection="1">
      <alignment horizontal="center" vertical="center"/>
    </xf>
    <xf numFmtId="3" fontId="27" fillId="17" borderId="24" xfId="0" applyNumberFormat="1" applyFont="1" applyFill="1" applyBorder="1" applyAlignment="1" applyProtection="1">
      <alignment horizontal="center"/>
    </xf>
    <xf numFmtId="3" fontId="27" fillId="17" borderId="13" xfId="0" applyNumberFormat="1" applyFont="1" applyFill="1" applyBorder="1" applyAlignment="1" applyProtection="1">
      <alignment horizontal="center"/>
    </xf>
    <xf numFmtId="3" fontId="27" fillId="17" borderId="54" xfId="0" applyNumberFormat="1" applyFont="1" applyFill="1" applyBorder="1" applyAlignment="1" applyProtection="1">
      <alignment horizontal="center"/>
    </xf>
    <xf numFmtId="167" fontId="27" fillId="17" borderId="16" xfId="0" applyNumberFormat="1" applyFont="1" applyFill="1" applyBorder="1" applyAlignment="1" applyProtection="1">
      <alignment horizontal="right" vertical="justify"/>
    </xf>
    <xf numFmtId="167" fontId="27" fillId="17" borderId="52" xfId="0" applyNumberFormat="1" applyFont="1" applyFill="1" applyBorder="1" applyAlignment="1" applyProtection="1">
      <alignment horizontal="right" vertical="justify"/>
    </xf>
    <xf numFmtId="167" fontId="27" fillId="17" borderId="61" xfId="0" applyNumberFormat="1" applyFont="1" applyFill="1" applyBorder="1" applyAlignment="1" applyProtection="1">
      <alignment horizontal="right" vertical="justify"/>
    </xf>
    <xf numFmtId="167" fontId="27" fillId="17" borderId="13" xfId="0" applyNumberFormat="1" applyFont="1" applyFill="1" applyBorder="1" applyAlignment="1" applyProtection="1">
      <alignment horizontal="right" vertical="justify"/>
    </xf>
    <xf numFmtId="0" fontId="27" fillId="0" borderId="62"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left" vertical="center" wrapText="1"/>
      <protection locked="0"/>
    </xf>
    <xf numFmtId="49" fontId="27" fillId="0" borderId="5" xfId="0" applyNumberFormat="1" applyFont="1" applyFill="1" applyBorder="1" applyAlignment="1" applyProtection="1">
      <alignment horizontal="left" vertical="center" wrapText="1"/>
      <protection locked="0"/>
    </xf>
    <xf numFmtId="0" fontId="27" fillId="0" borderId="3" xfId="0" applyNumberFormat="1" applyFont="1" applyBorder="1" applyAlignment="1" applyProtection="1">
      <alignment horizontal="left"/>
      <protection locked="0"/>
    </xf>
    <xf numFmtId="0" fontId="27" fillId="0" borderId="3" xfId="0" applyNumberFormat="1" applyFont="1" applyBorder="1" applyAlignment="1" applyProtection="1">
      <alignment horizontal="left" vertical="center"/>
      <protection locked="0"/>
    </xf>
    <xf numFmtId="0" fontId="27" fillId="0" borderId="5" xfId="0" applyNumberFormat="1" applyFont="1" applyBorder="1" applyAlignment="1" applyProtection="1">
      <alignment horizontal="left"/>
      <protection locked="0"/>
    </xf>
    <xf numFmtId="0" fontId="33" fillId="0" borderId="3" xfId="0" applyNumberFormat="1" applyFont="1" applyBorder="1" applyAlignment="1" applyProtection="1">
      <alignment horizontal="left"/>
      <protection locked="0"/>
    </xf>
    <xf numFmtId="0" fontId="27" fillId="0" borderId="6" xfId="0" applyNumberFormat="1" applyFont="1" applyBorder="1" applyAlignment="1" applyProtection="1">
      <alignment horizontal="left"/>
      <protection locked="0"/>
    </xf>
    <xf numFmtId="0" fontId="27" fillId="0" borderId="39" xfId="0" applyNumberFormat="1" applyFont="1" applyBorder="1" applyAlignment="1" applyProtection="1">
      <alignment horizontal="left"/>
      <protection locked="0"/>
    </xf>
    <xf numFmtId="0" fontId="22" fillId="17" borderId="24" xfId="0" applyFont="1" applyFill="1" applyBorder="1" applyAlignment="1" applyProtection="1">
      <alignment horizontal="center" vertical="center"/>
    </xf>
    <xf numFmtId="0" fontId="22" fillId="17" borderId="14" xfId="0" applyFont="1" applyFill="1" applyBorder="1" applyAlignment="1" applyProtection="1">
      <alignment horizontal="center" vertical="center"/>
    </xf>
    <xf numFmtId="0" fontId="22" fillId="17" borderId="14" xfId="0" applyNumberFormat="1" applyFont="1" applyFill="1" applyBorder="1" applyAlignment="1" applyProtection="1">
      <alignment horizontal="center" vertical="center"/>
    </xf>
    <xf numFmtId="0" fontId="22" fillId="17" borderId="13" xfId="0" applyNumberFormat="1" applyFont="1" applyFill="1" applyBorder="1" applyAlignment="1" applyProtection="1">
      <alignment horizontal="center" vertical="center"/>
    </xf>
    <xf numFmtId="0" fontId="22" fillId="17" borderId="54" xfId="0" applyNumberFormat="1" applyFont="1" applyFill="1" applyBorder="1" applyAlignment="1" applyProtection="1">
      <alignment horizontal="center" vertical="center"/>
    </xf>
    <xf numFmtId="0" fontId="18" fillId="23" borderId="10" xfId="1" applyFill="1" applyBorder="1" applyAlignment="1" applyProtection="1">
      <alignment vertical="center"/>
    </xf>
    <xf numFmtId="0" fontId="35" fillId="23" borderId="1" xfId="0" applyFont="1" applyFill="1" applyBorder="1" applyProtection="1"/>
    <xf numFmtId="0" fontId="18" fillId="23" borderId="10" xfId="1" applyFill="1" applyBorder="1" applyProtection="1"/>
    <xf numFmtId="0" fontId="29" fillId="23" borderId="1" xfId="0" applyFont="1" applyFill="1" applyBorder="1" applyProtection="1">
      <protection locked="0"/>
    </xf>
    <xf numFmtId="0" fontId="29" fillId="23" borderId="10" xfId="0" applyFont="1" applyFill="1" applyBorder="1" applyProtection="1">
      <protection locked="0"/>
    </xf>
    <xf numFmtId="0" fontId="22" fillId="23" borderId="1" xfId="0" applyFont="1" applyFill="1" applyBorder="1" applyProtection="1">
      <protection locked="0"/>
    </xf>
    <xf numFmtId="0" fontId="22" fillId="23" borderId="10" xfId="0" applyFont="1" applyFill="1" applyBorder="1" applyProtection="1">
      <protection locked="0"/>
    </xf>
    <xf numFmtId="0" fontId="22" fillId="23" borderId="38" xfId="0" applyFont="1" applyFill="1" applyBorder="1" applyProtection="1">
      <protection locked="0"/>
    </xf>
    <xf numFmtId="0" fontId="22" fillId="23" borderId="57" xfId="0" applyFont="1" applyFill="1" applyBorder="1" applyProtection="1">
      <protection locked="0"/>
    </xf>
    <xf numFmtId="0" fontId="15" fillId="0" borderId="0" xfId="2" applyFont="1" applyFill="1" applyAlignment="1" applyProtection="1"/>
    <xf numFmtId="8" fontId="22" fillId="23" borderId="4" xfId="0" applyNumberFormat="1" applyFont="1" applyFill="1" applyBorder="1"/>
    <xf numFmtId="0" fontId="40" fillId="18" borderId="39" xfId="0" applyFont="1" applyFill="1" applyBorder="1" applyAlignment="1" applyProtection="1">
      <alignment horizontal="center" vertical="center"/>
    </xf>
    <xf numFmtId="40" fontId="40" fillId="18" borderId="35" xfId="0" applyNumberFormat="1" applyFont="1" applyFill="1" applyBorder="1" applyAlignment="1" applyProtection="1">
      <alignment horizontal="center" vertical="center"/>
    </xf>
    <xf numFmtId="40" fontId="40" fillId="18" borderId="40"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center" vertical="center"/>
    </xf>
    <xf numFmtId="166" fontId="40" fillId="18" borderId="40" xfId="0" applyNumberFormat="1" applyFont="1" applyFill="1" applyBorder="1" applyAlignment="1" applyProtection="1">
      <alignment horizontal="center" vertical="center"/>
    </xf>
    <xf numFmtId="7" fontId="40" fillId="18" borderId="37" xfId="0" applyNumberFormat="1" applyFont="1" applyFill="1" applyBorder="1" applyAlignment="1" applyProtection="1">
      <alignment horizontal="center" vertical="center"/>
    </xf>
    <xf numFmtId="7" fontId="40" fillId="18" borderId="35" xfId="0" applyNumberFormat="1" applyFont="1" applyFill="1" applyBorder="1" applyAlignment="1" applyProtection="1">
      <alignment horizontal="center" vertical="center"/>
    </xf>
    <xf numFmtId="7" fontId="40" fillId="18" borderId="40" xfId="0" applyNumberFormat="1" applyFont="1" applyFill="1" applyBorder="1" applyAlignment="1" applyProtection="1">
      <alignment horizontal="center" vertical="center"/>
    </xf>
    <xf numFmtId="4" fontId="40" fillId="18" borderId="35" xfId="0" applyNumberFormat="1" applyFont="1" applyFill="1" applyBorder="1" applyAlignment="1" applyProtection="1">
      <alignment horizontal="center" vertical="center" wrapText="1"/>
    </xf>
    <xf numFmtId="0" fontId="15" fillId="0" borderId="20" xfId="2" applyFont="1" applyBorder="1" applyAlignment="1" applyProtection="1"/>
    <xf numFmtId="0" fontId="34" fillId="15" borderId="45" xfId="0" applyNumberFormat="1" applyFont="1" applyFill="1" applyBorder="1" applyAlignment="1" applyProtection="1">
      <alignment horizontal="center" vertical="center" wrapText="1"/>
    </xf>
    <xf numFmtId="0" fontId="26" fillId="4" borderId="7" xfId="0" applyFont="1" applyFill="1" applyBorder="1" applyAlignment="1" applyProtection="1">
      <alignment horizontal="center" vertical="center" wrapText="1"/>
    </xf>
    <xf numFmtId="0" fontId="26" fillId="4" borderId="51" xfId="0" applyFont="1" applyFill="1" applyBorder="1" applyAlignment="1" applyProtection="1">
      <alignment horizontal="center" vertical="center" wrapText="1"/>
    </xf>
    <xf numFmtId="0" fontId="23" fillId="4" borderId="8" xfId="0" applyFont="1" applyFill="1" applyBorder="1" applyAlignment="1" applyProtection="1">
      <alignment horizontal="center"/>
    </xf>
    <xf numFmtId="0" fontId="23" fillId="4" borderId="17" xfId="0" applyFont="1" applyFill="1" applyBorder="1" applyAlignment="1" applyProtection="1">
      <alignment horizontal="center"/>
    </xf>
    <xf numFmtId="49" fontId="23" fillId="6" borderId="13" xfId="0" applyNumberFormat="1" applyFont="1" applyFill="1" applyBorder="1" applyAlignment="1" applyProtection="1">
      <alignment horizontal="center" vertical="center"/>
    </xf>
    <xf numFmtId="49" fontId="23" fillId="6" borderId="4" xfId="0" applyNumberFormat="1" applyFont="1" applyFill="1" applyBorder="1" applyAlignment="1" applyProtection="1">
      <alignment horizontal="center" vertical="center" wrapText="1"/>
    </xf>
    <xf numFmtId="0" fontId="23" fillId="14" borderId="4" xfId="0" applyFont="1" applyFill="1" applyBorder="1" applyAlignment="1" applyProtection="1">
      <alignment horizontal="center" vertical="center"/>
    </xf>
    <xf numFmtId="0" fontId="23" fillId="6" borderId="4" xfId="0" applyFont="1" applyFill="1" applyBorder="1" applyAlignment="1" applyProtection="1">
      <alignment horizontal="center" vertical="center"/>
    </xf>
    <xf numFmtId="0" fontId="23" fillId="6" borderId="18" xfId="0" applyFont="1" applyFill="1" applyBorder="1" applyAlignment="1" applyProtection="1">
      <alignment horizontal="center" vertical="center"/>
    </xf>
    <xf numFmtId="164" fontId="23" fillId="3" borderId="18" xfId="0" applyNumberFormat="1" applyFont="1" applyFill="1" applyBorder="1" applyAlignment="1" applyProtection="1">
      <alignment horizontal="center" vertical="center" wrapText="1"/>
    </xf>
    <xf numFmtId="164" fontId="23" fillId="3" borderId="23" xfId="0" applyNumberFormat="1" applyFont="1" applyFill="1" applyBorder="1" applyAlignment="1" applyProtection="1">
      <alignment horizontal="center" vertical="center" wrapText="1"/>
    </xf>
    <xf numFmtId="164" fontId="23" fillId="13" borderId="13" xfId="0" applyNumberFormat="1" applyFont="1" applyFill="1" applyBorder="1" applyAlignment="1" applyProtection="1">
      <alignment horizontal="center" vertical="center" wrapText="1"/>
    </xf>
    <xf numFmtId="164" fontId="23" fillId="13" borderId="17" xfId="0" applyNumberFormat="1" applyFont="1" applyFill="1" applyBorder="1" applyAlignment="1" applyProtection="1">
      <alignment horizontal="center" vertical="center" wrapText="1"/>
    </xf>
    <xf numFmtId="164" fontId="23" fillId="7" borderId="3" xfId="0" applyNumberFormat="1" applyFont="1" applyFill="1" applyBorder="1" applyAlignment="1" applyProtection="1">
      <alignment horizontal="center" vertical="center" wrapText="1"/>
    </xf>
    <xf numFmtId="0" fontId="23" fillId="7" borderId="4" xfId="0" applyFont="1" applyFill="1" applyBorder="1" applyAlignment="1" applyProtection="1">
      <alignment horizontal="center" vertical="center"/>
    </xf>
    <xf numFmtId="0" fontId="23" fillId="8" borderId="18" xfId="0" applyFont="1" applyFill="1" applyBorder="1" applyAlignment="1" applyProtection="1">
      <alignment horizontal="center" vertical="center" wrapText="1"/>
    </xf>
    <xf numFmtId="0" fontId="23" fillId="9" borderId="13" xfId="0" applyNumberFormat="1"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xf>
    <xf numFmtId="166" fontId="23" fillId="9" borderId="18" xfId="0" applyNumberFormat="1" applyFont="1" applyFill="1" applyBorder="1" applyAlignment="1" applyProtection="1">
      <alignment horizontal="center" vertical="center"/>
    </xf>
    <xf numFmtId="7" fontId="23" fillId="20" borderId="13" xfId="0" applyNumberFormat="1" applyFont="1" applyFill="1" applyBorder="1" applyAlignment="1" applyProtection="1">
      <alignment horizontal="center" vertical="center" wrapText="1"/>
    </xf>
    <xf numFmtId="7" fontId="23" fillId="20" borderId="17" xfId="0" applyNumberFormat="1" applyFont="1" applyFill="1" applyBorder="1" applyAlignment="1" applyProtection="1">
      <alignment horizontal="center" vertical="center"/>
    </xf>
    <xf numFmtId="7" fontId="23" fillId="16" borderId="13" xfId="0" applyNumberFormat="1" applyFont="1" applyFill="1" applyBorder="1" applyAlignment="1" applyProtection="1">
      <alignment horizontal="center" vertical="center"/>
    </xf>
    <xf numFmtId="0" fontId="23" fillId="16" borderId="4" xfId="0" applyFont="1" applyFill="1" applyBorder="1" applyAlignment="1" applyProtection="1">
      <alignment horizontal="center" vertical="center"/>
    </xf>
    <xf numFmtId="0" fontId="23" fillId="13" borderId="18" xfId="0" applyFont="1" applyFill="1" applyBorder="1" applyAlignment="1" applyProtection="1">
      <alignment horizontal="center" vertical="center"/>
    </xf>
    <xf numFmtId="0" fontId="23" fillId="13" borderId="17" xfId="0" applyFont="1" applyFill="1" applyBorder="1" applyAlignment="1" applyProtection="1">
      <alignment horizontal="center" vertical="center"/>
    </xf>
    <xf numFmtId="0" fontId="23" fillId="16" borderId="18" xfId="0" applyFont="1" applyFill="1" applyBorder="1" applyAlignment="1" applyProtection="1">
      <alignment horizontal="center" vertical="center"/>
    </xf>
    <xf numFmtId="0" fontId="49" fillId="10" borderId="18" xfId="0" applyFont="1" applyFill="1" applyBorder="1" applyAlignment="1" applyProtection="1">
      <alignment horizontal="center" vertical="center"/>
    </xf>
    <xf numFmtId="0" fontId="49" fillId="14" borderId="18" xfId="0" applyFont="1" applyFill="1" applyBorder="1" applyAlignment="1" applyProtection="1">
      <alignment horizontal="center" vertical="center"/>
    </xf>
    <xf numFmtId="0" fontId="23" fillId="16" borderId="13" xfId="0" applyFont="1" applyFill="1" applyBorder="1" applyAlignment="1" applyProtection="1">
      <alignment horizontal="center" vertical="center"/>
    </xf>
    <xf numFmtId="0" fontId="23" fillId="10" borderId="18" xfId="0" applyFont="1" applyFill="1" applyBorder="1" applyAlignment="1" applyProtection="1">
      <alignment horizontal="center" vertical="center"/>
    </xf>
    <xf numFmtId="0" fontId="23" fillId="14" borderId="18" xfId="0" applyFont="1" applyFill="1" applyBorder="1" applyAlignment="1" applyProtection="1">
      <alignment horizontal="center" vertical="center"/>
    </xf>
    <xf numFmtId="0" fontId="49" fillId="13" borderId="18" xfId="0" applyFont="1" applyFill="1" applyBorder="1" applyAlignment="1" applyProtection="1">
      <alignment horizontal="center" vertical="center"/>
    </xf>
    <xf numFmtId="0" fontId="49" fillId="10" borderId="4" xfId="0" applyFont="1" applyFill="1" applyBorder="1" applyAlignment="1" applyProtection="1">
      <alignment horizontal="center" vertical="center"/>
    </xf>
    <xf numFmtId="0" fontId="49" fillId="14" borderId="59" xfId="0" applyFont="1" applyFill="1" applyBorder="1" applyAlignment="1" applyProtection="1">
      <alignment horizontal="center" vertical="center"/>
    </xf>
    <xf numFmtId="49" fontId="25" fillId="3" borderId="28" xfId="0" applyNumberFormat="1" applyFont="1" applyFill="1" applyBorder="1" applyAlignment="1" applyProtection="1">
      <alignment horizontal="center" vertical="center" wrapText="1"/>
    </xf>
    <xf numFmtId="49" fontId="25" fillId="14" borderId="29" xfId="0" applyNumberFormat="1" applyFont="1" applyFill="1" applyBorder="1" applyAlignment="1" applyProtection="1">
      <alignment horizontal="center" vertical="center" wrapText="1"/>
    </xf>
    <xf numFmtId="164" fontId="25" fillId="6" borderId="29" xfId="0" applyNumberFormat="1" applyFont="1" applyFill="1" applyBorder="1" applyAlignment="1" applyProtection="1">
      <alignment horizontal="center" vertical="center" wrapText="1"/>
    </xf>
    <xf numFmtId="164" fontId="25" fillId="6" borderId="9" xfId="0" applyNumberFormat="1" applyFont="1" applyFill="1" applyBorder="1" applyAlignment="1" applyProtection="1">
      <alignment horizontal="center" vertical="center" wrapText="1"/>
    </xf>
    <xf numFmtId="164" fontId="25" fillId="3" borderId="52" xfId="0" applyNumberFormat="1" applyFont="1" applyFill="1" applyBorder="1" applyAlignment="1" applyProtection="1">
      <alignment horizontal="center" vertical="center" wrapText="1"/>
    </xf>
    <xf numFmtId="0" fontId="25" fillId="6" borderId="32" xfId="0" applyFont="1" applyFill="1" applyBorder="1" applyAlignment="1" applyProtection="1">
      <alignment horizontal="center" vertical="center" wrapText="1"/>
    </xf>
    <xf numFmtId="164" fontId="25" fillId="13" borderId="30" xfId="0" applyNumberFormat="1" applyFont="1" applyFill="1" applyBorder="1" applyAlignment="1" applyProtection="1">
      <alignment horizontal="center" vertical="center" wrapText="1"/>
    </xf>
    <xf numFmtId="164" fontId="25" fillId="13" borderId="9" xfId="0" applyNumberFormat="1" applyFont="1" applyFill="1" applyBorder="1" applyAlignment="1" applyProtection="1">
      <alignment horizontal="center" vertical="center" wrapText="1"/>
    </xf>
    <xf numFmtId="0" fontId="25" fillId="7" borderId="30" xfId="0" applyNumberFormat="1" applyFont="1" applyFill="1" applyBorder="1" applyAlignment="1" applyProtection="1">
      <alignment horizontal="center" vertical="center" wrapText="1"/>
    </xf>
    <xf numFmtId="164" fontId="25" fillId="7" borderId="28" xfId="0" applyNumberFormat="1" applyFont="1" applyFill="1" applyBorder="1" applyAlignment="1" applyProtection="1">
      <alignment horizontal="center" vertical="center" wrapText="1"/>
    </xf>
    <xf numFmtId="164" fontId="31" fillId="7" borderId="29" xfId="0" applyNumberFormat="1" applyFont="1" applyFill="1" applyBorder="1" applyAlignment="1" applyProtection="1">
      <alignment horizontal="center" vertical="center" wrapText="1"/>
    </xf>
    <xf numFmtId="164" fontId="31" fillId="7" borderId="9" xfId="0" applyNumberFormat="1" applyFont="1" applyFill="1" applyBorder="1" applyAlignment="1" applyProtection="1">
      <alignment horizontal="center" vertical="center" wrapText="1"/>
    </xf>
    <xf numFmtId="164" fontId="31" fillId="8" borderId="31" xfId="0" applyNumberFormat="1" applyFont="1" applyFill="1" applyBorder="1" applyAlignment="1" applyProtection="1">
      <alignment horizontal="center" vertical="center" wrapText="1"/>
    </xf>
    <xf numFmtId="0" fontId="25" fillId="9" borderId="30" xfId="0" applyNumberFormat="1" applyFont="1" applyFill="1" applyBorder="1" applyAlignment="1" applyProtection="1">
      <alignment horizontal="center" vertical="center" wrapText="1"/>
    </xf>
    <xf numFmtId="165" fontId="25" fillId="9" borderId="29" xfId="0" applyNumberFormat="1" applyFont="1" applyFill="1" applyBorder="1" applyAlignment="1" applyProtection="1">
      <alignment horizontal="center" vertical="center" wrapText="1"/>
    </xf>
    <xf numFmtId="7" fontId="25" fillId="9" borderId="29" xfId="0" applyNumberFormat="1" applyFont="1" applyFill="1" applyBorder="1" applyAlignment="1" applyProtection="1">
      <alignment horizontal="center" vertical="center" wrapText="1"/>
    </xf>
    <xf numFmtId="4" fontId="9" fillId="9" borderId="29" xfId="0" applyNumberFormat="1" applyFont="1" applyFill="1" applyBorder="1" applyAlignment="1" applyProtection="1">
      <alignment horizontal="center" vertical="center" wrapText="1"/>
    </xf>
    <xf numFmtId="4" fontId="8" fillId="9" borderId="9" xfId="0" applyNumberFormat="1" applyFont="1" applyFill="1" applyBorder="1" applyAlignment="1" applyProtection="1">
      <alignment horizontal="center" vertical="center" wrapText="1"/>
    </xf>
    <xf numFmtId="166" fontId="25" fillId="9" borderId="31" xfId="0" applyNumberFormat="1" applyFont="1" applyFill="1" applyBorder="1" applyAlignment="1" applyProtection="1">
      <alignment horizontal="center" vertical="center" wrapText="1"/>
    </xf>
    <xf numFmtId="7" fontId="25" fillId="20" borderId="30" xfId="0" applyNumberFormat="1" applyFont="1" applyFill="1" applyBorder="1" applyAlignment="1" applyProtection="1">
      <alignment horizontal="center" vertical="center" wrapText="1"/>
    </xf>
    <xf numFmtId="7" fontId="25" fillId="20" borderId="31" xfId="0" applyNumberFormat="1" applyFont="1" applyFill="1" applyBorder="1" applyAlignment="1" applyProtection="1">
      <alignment horizontal="center" vertical="center" wrapText="1"/>
    </xf>
    <xf numFmtId="7" fontId="25" fillId="16" borderId="1" xfId="0" applyNumberFormat="1" applyFont="1" applyFill="1" applyBorder="1" applyAlignment="1" applyProtection="1">
      <alignment horizontal="center" vertical="center" wrapText="1"/>
    </xf>
    <xf numFmtId="166" fontId="25" fillId="16" borderId="29" xfId="0" applyNumberFormat="1" applyFont="1" applyFill="1" applyBorder="1" applyAlignment="1" applyProtection="1">
      <alignment horizontal="center" vertical="center" wrapText="1"/>
    </xf>
    <xf numFmtId="7" fontId="25" fillId="16" borderId="29" xfId="0" applyNumberFormat="1" applyFont="1" applyFill="1" applyBorder="1" applyAlignment="1" applyProtection="1">
      <alignment horizontal="center" vertical="center" wrapText="1"/>
    </xf>
    <xf numFmtId="7" fontId="25" fillId="13" borderId="9" xfId="0" applyNumberFormat="1" applyFont="1" applyFill="1" applyBorder="1" applyAlignment="1" applyProtection="1">
      <alignment horizontal="center" vertical="center" wrapText="1"/>
    </xf>
    <xf numFmtId="7" fontId="25" fillId="13" borderId="32" xfId="0" applyNumberFormat="1" applyFont="1" applyFill="1" applyBorder="1" applyAlignment="1" applyProtection="1">
      <alignment horizontal="center" vertical="center" wrapText="1"/>
    </xf>
    <xf numFmtId="7" fontId="25" fillId="16" borderId="54" xfId="0" applyNumberFormat="1" applyFont="1" applyFill="1" applyBorder="1" applyAlignment="1" applyProtection="1">
      <alignment horizontal="center" vertical="center" wrapText="1"/>
    </xf>
    <xf numFmtId="7" fontId="25" fillId="13" borderId="56" xfId="0" applyNumberFormat="1" applyFont="1" applyFill="1" applyBorder="1" applyAlignment="1" applyProtection="1">
      <alignment horizontal="center" vertical="center" wrapText="1"/>
    </xf>
    <xf numFmtId="7" fontId="25" fillId="10" borderId="53" xfId="0" applyNumberFormat="1" applyFont="1" applyFill="1" applyBorder="1" applyAlignment="1" applyProtection="1">
      <alignment horizontal="center" vertical="center" wrapText="1"/>
    </xf>
    <xf numFmtId="7" fontId="25" fillId="14" borderId="56" xfId="0" applyNumberFormat="1" applyFont="1" applyFill="1" applyBorder="1" applyAlignment="1" applyProtection="1">
      <alignment horizontal="center" vertical="center" wrapText="1"/>
    </xf>
    <xf numFmtId="7" fontId="25" fillId="10" borderId="56" xfId="0" applyNumberFormat="1" applyFont="1" applyFill="1" applyBorder="1" applyAlignment="1" applyProtection="1">
      <alignment horizontal="center" vertical="center" wrapText="1"/>
    </xf>
    <xf numFmtId="7" fontId="25" fillId="14" borderId="58" xfId="0" applyNumberFormat="1" applyFont="1" applyFill="1" applyBorder="1" applyAlignment="1" applyProtection="1">
      <alignment horizontal="center" vertical="center" wrapText="1"/>
    </xf>
    <xf numFmtId="7" fontId="25" fillId="13" borderId="53" xfId="0" applyNumberFormat="1" applyFont="1" applyFill="1" applyBorder="1" applyAlignment="1" applyProtection="1">
      <alignment horizontal="center" vertical="center" wrapText="1"/>
    </xf>
    <xf numFmtId="7" fontId="32" fillId="10" borderId="53" xfId="0" applyNumberFormat="1" applyFont="1" applyFill="1" applyBorder="1" applyAlignment="1" applyProtection="1">
      <alignment horizontal="center" vertical="center" wrapText="1"/>
    </xf>
    <xf numFmtId="7" fontId="32" fillId="14" borderId="60" xfId="0" applyNumberFormat="1" applyFont="1" applyFill="1" applyBorder="1" applyAlignment="1" applyProtection="1">
      <alignment horizontal="center" vertical="center" wrapText="1"/>
    </xf>
    <xf numFmtId="0" fontId="25" fillId="4" borderId="63" xfId="0" applyFont="1" applyFill="1" applyBorder="1" applyAlignment="1" applyProtection="1">
      <alignment horizontal="center" vertical="center" wrapText="1"/>
      <protection locked="0"/>
    </xf>
    <xf numFmtId="0" fontId="25" fillId="4" borderId="32"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2" fontId="22" fillId="0" borderId="12" xfId="0" applyNumberFormat="1" applyFont="1" applyFill="1" applyBorder="1" applyAlignment="1" applyProtection="1">
      <alignment horizontal="right" vertical="center" wrapText="1"/>
      <protection locked="0"/>
    </xf>
    <xf numFmtId="0" fontId="22" fillId="0" borderId="25" xfId="0" applyFont="1" applyFill="1" applyBorder="1" applyAlignment="1" applyProtection="1">
      <alignment horizontal="center" vertical="center" wrapText="1"/>
      <protection locked="0"/>
    </xf>
    <xf numFmtId="164" fontId="22" fillId="0" borderId="12" xfId="0" applyNumberFormat="1" applyFont="1" applyFill="1" applyBorder="1" applyAlignment="1" applyProtection="1">
      <alignment horizontal="center" vertical="center" wrapText="1"/>
      <protection locked="0"/>
    </xf>
    <xf numFmtId="164" fontId="22" fillId="0" borderId="11" xfId="0" applyNumberFormat="1" applyFont="1" applyFill="1" applyBorder="1" applyAlignment="1" applyProtection="1">
      <alignment horizontal="center" vertical="center" wrapText="1"/>
      <protection locked="0"/>
    </xf>
    <xf numFmtId="164" fontId="22" fillId="0" borderId="25" xfId="0" applyNumberFormat="1" applyFont="1" applyFill="1" applyBorder="1" applyAlignment="1" applyProtection="1">
      <alignment horizontal="center" vertical="center" wrapText="1"/>
      <protection locked="0"/>
    </xf>
    <xf numFmtId="2" fontId="22" fillId="0" borderId="4" xfId="0" applyNumberFormat="1" applyFont="1" applyBorder="1" applyAlignment="1" applyProtection="1">
      <alignment horizontal="right" vertical="center" wrapText="1"/>
      <protection locked="0"/>
    </xf>
    <xf numFmtId="2" fontId="22" fillId="0" borderId="12" xfId="0" applyNumberFormat="1" applyFont="1" applyBorder="1" applyAlignment="1" applyProtection="1">
      <alignment horizontal="right" vertical="center" wrapText="1"/>
      <protection locked="0"/>
    </xf>
    <xf numFmtId="2" fontId="22" fillId="0" borderId="2"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center" vertical="center" wrapText="1"/>
      <protection locked="0"/>
    </xf>
    <xf numFmtId="165" fontId="22" fillId="0" borderId="4" xfId="0" applyNumberFormat="1" applyFont="1" applyBorder="1" applyAlignment="1" applyProtection="1">
      <alignment horizontal="right" vertical="center" wrapText="1"/>
      <protection locked="0"/>
    </xf>
    <xf numFmtId="165" fontId="22" fillId="0" borderId="12" xfId="0" applyNumberFormat="1" applyFont="1" applyBorder="1" applyAlignment="1" applyProtection="1">
      <alignment horizontal="right" vertical="center" wrapText="1"/>
      <protection locked="0"/>
    </xf>
    <xf numFmtId="165" fontId="22" fillId="0" borderId="53" xfId="0" applyNumberFormat="1" applyFont="1" applyBorder="1" applyAlignment="1" applyProtection="1">
      <alignment horizontal="right" vertical="center" wrapText="1"/>
      <protection locked="0"/>
    </xf>
    <xf numFmtId="165" fontId="22" fillId="0" borderId="35" xfId="0" applyNumberFormat="1" applyFont="1" applyBorder="1" applyAlignment="1" applyProtection="1">
      <alignment horizontal="right" vertical="center" wrapText="1"/>
      <protection locked="0"/>
    </xf>
    <xf numFmtId="7" fontId="27" fillId="0" borderId="12" xfId="0" applyNumberFormat="1" applyFont="1" applyFill="1" applyBorder="1" applyAlignment="1" applyProtection="1">
      <alignment horizontal="right" vertical="center" wrapText="1"/>
      <protection locked="0"/>
    </xf>
    <xf numFmtId="7" fontId="27" fillId="5" borderId="4" xfId="0" applyNumberFormat="1" applyFont="1" applyFill="1" applyBorder="1" applyAlignment="1" applyProtection="1">
      <alignment wrapText="1"/>
      <protection locked="0"/>
    </xf>
    <xf numFmtId="7" fontId="27" fillId="5" borderId="2" xfId="0" applyNumberFormat="1" applyFont="1" applyFill="1" applyBorder="1" applyAlignment="1" applyProtection="1">
      <alignment wrapText="1"/>
      <protection locked="0"/>
    </xf>
    <xf numFmtId="7" fontId="27" fillId="5" borderId="12" xfId="0" applyNumberFormat="1" applyFont="1" applyFill="1" applyBorder="1" applyAlignment="1" applyProtection="1">
      <alignment wrapText="1"/>
      <protection locked="0"/>
    </xf>
    <xf numFmtId="7" fontId="27" fillId="5" borderId="53" xfId="0" applyNumberFormat="1" applyFont="1" applyFill="1" applyBorder="1" applyAlignment="1" applyProtection="1">
      <alignment wrapText="1"/>
      <protection locked="0"/>
    </xf>
    <xf numFmtId="166" fontId="22" fillId="0" borderId="14" xfId="0" applyNumberFormat="1" applyFont="1" applyFill="1" applyBorder="1" applyAlignment="1" applyProtection="1">
      <alignment horizontal="right" vertical="center" wrapText="1"/>
      <protection locked="0"/>
    </xf>
    <xf numFmtId="166" fontId="22" fillId="0" borderId="11" xfId="0" applyNumberFormat="1" applyFont="1" applyFill="1" applyBorder="1" applyAlignment="1" applyProtection="1">
      <alignment horizontal="right" vertical="center" wrapText="1"/>
      <protection locked="0"/>
    </xf>
    <xf numFmtId="166" fontId="22" fillId="0" borderId="25" xfId="0" applyNumberFormat="1" applyFont="1" applyFill="1" applyBorder="1" applyAlignment="1" applyProtection="1">
      <alignment horizontal="right" vertical="center" wrapText="1"/>
      <protection locked="0"/>
    </xf>
    <xf numFmtId="166" fontId="22" fillId="0" borderId="19" xfId="0" applyNumberFormat="1" applyFont="1" applyFill="1" applyBorder="1" applyAlignment="1" applyProtection="1">
      <alignment horizontal="right" vertical="center" wrapText="1"/>
      <protection locked="0"/>
    </xf>
    <xf numFmtId="166" fontId="22" fillId="0" borderId="5" xfId="0" applyNumberFormat="1" applyFont="1" applyFill="1" applyBorder="1" applyAlignment="1" applyProtection="1">
      <alignment horizontal="right" vertical="center" wrapText="1"/>
      <protection locked="0"/>
    </xf>
    <xf numFmtId="166" fontId="22" fillId="5" borderId="19" xfId="0" applyNumberFormat="1" applyFont="1" applyFill="1" applyBorder="1" applyAlignment="1" applyProtection="1">
      <alignment wrapText="1"/>
      <protection locked="0"/>
    </xf>
    <xf numFmtId="166" fontId="22" fillId="5" borderId="3" xfId="0" applyNumberFormat="1" applyFont="1" applyFill="1" applyBorder="1" applyAlignment="1" applyProtection="1">
      <alignment wrapText="1"/>
      <protection locked="0"/>
    </xf>
    <xf numFmtId="166" fontId="22" fillId="5" borderId="25" xfId="0" applyNumberFormat="1" applyFont="1" applyFill="1" applyBorder="1" applyAlignment="1" applyProtection="1">
      <alignment wrapText="1"/>
      <protection locked="0"/>
    </xf>
    <xf numFmtId="166" fontId="22" fillId="5" borderId="13" xfId="0" applyNumberFormat="1" applyFont="1" applyFill="1" applyBorder="1" applyAlignment="1" applyProtection="1">
      <alignment wrapText="1"/>
      <protection locked="0"/>
    </xf>
    <xf numFmtId="166" fontId="22" fillId="5" borderId="15" xfId="0" applyNumberFormat="1" applyFont="1" applyFill="1" applyBorder="1" applyAlignment="1" applyProtection="1">
      <alignment wrapText="1"/>
      <protection locked="0"/>
    </xf>
    <xf numFmtId="166" fontId="22" fillId="5" borderId="17" xfId="0" applyNumberFormat="1" applyFont="1" applyFill="1" applyBorder="1" applyAlignment="1" applyProtection="1">
      <alignment wrapText="1"/>
      <protection locked="0"/>
    </xf>
    <xf numFmtId="166" fontId="22" fillId="5" borderId="18" xfId="0" applyNumberFormat="1" applyFont="1" applyFill="1" applyBorder="1" applyAlignment="1" applyProtection="1">
      <alignment wrapText="1"/>
      <protection locked="0"/>
    </xf>
    <xf numFmtId="166" fontId="22" fillId="5" borderId="14" xfId="0" applyNumberFormat="1" applyFont="1" applyFill="1" applyBorder="1" applyAlignment="1" applyProtection="1">
      <alignment wrapText="1"/>
      <protection locked="0"/>
    </xf>
    <xf numFmtId="166" fontId="22" fillId="5" borderId="54" xfId="0" applyNumberFormat="1" applyFont="1" applyFill="1" applyBorder="1" applyAlignment="1" applyProtection="1">
      <alignment wrapText="1"/>
      <protection locked="0"/>
    </xf>
    <xf numFmtId="166" fontId="22" fillId="5" borderId="40" xfId="0" applyNumberFormat="1" applyFont="1" applyFill="1" applyBorder="1" applyAlignment="1" applyProtection="1">
      <alignment wrapText="1"/>
      <protection locked="0"/>
    </xf>
    <xf numFmtId="166" fontId="22" fillId="5" borderId="38" xfId="0" applyNumberFormat="1" applyFont="1" applyFill="1" applyBorder="1" applyAlignment="1" applyProtection="1">
      <alignment wrapText="1"/>
      <protection locked="0"/>
    </xf>
    <xf numFmtId="49" fontId="23" fillId="6" borderId="2" xfId="0" applyNumberFormat="1" applyFont="1" applyFill="1" applyBorder="1" applyAlignment="1" applyProtection="1">
      <alignment horizontal="center" vertical="center"/>
    </xf>
    <xf numFmtId="49" fontId="25" fillId="3" borderId="53" xfId="0" applyNumberFormat="1" applyFont="1" applyFill="1" applyBorder="1" applyAlignment="1" applyProtection="1">
      <alignment horizontal="center" vertical="center" wrapText="1"/>
    </xf>
    <xf numFmtId="0" fontId="59" fillId="0" borderId="0" xfId="0" applyFont="1" applyProtection="1"/>
    <xf numFmtId="0" fontId="45" fillId="0" borderId="20" xfId="0" applyFont="1" applyBorder="1" applyProtection="1"/>
    <xf numFmtId="0" fontId="61" fillId="0" borderId="0" xfId="0" applyFont="1" applyFill="1" applyBorder="1" applyProtection="1"/>
    <xf numFmtId="0" fontId="62" fillId="0" borderId="0" xfId="0" applyFont="1" applyFill="1" applyBorder="1" applyProtection="1"/>
    <xf numFmtId="0" fontId="43" fillId="0" borderId="12" xfId="0" applyFont="1" applyBorder="1"/>
    <xf numFmtId="0" fontId="43" fillId="0" borderId="4" xfId="0" applyFont="1" applyBorder="1"/>
    <xf numFmtId="0" fontId="43" fillId="0" borderId="4" xfId="2" applyFont="1" applyBorder="1" applyAlignment="1" applyProtection="1"/>
    <xf numFmtId="0" fontId="43" fillId="0" borderId="4" xfId="0" applyFont="1" applyBorder="1" applyProtection="1"/>
    <xf numFmtId="0" fontId="43" fillId="0" borderId="4" xfId="0" applyFont="1" applyBorder="1" applyAlignment="1">
      <alignment wrapText="1"/>
    </xf>
    <xf numFmtId="0" fontId="43" fillId="0" borderId="4" xfId="0" applyFont="1" applyFill="1" applyBorder="1" applyAlignment="1">
      <alignment wrapText="1"/>
    </xf>
    <xf numFmtId="0" fontId="34" fillId="24" borderId="44" xfId="0" applyFont="1" applyFill="1" applyBorder="1" applyAlignment="1" applyProtection="1">
      <alignment horizontal="center" vertical="center" wrapText="1"/>
    </xf>
    <xf numFmtId="49" fontId="10" fillId="24" borderId="45" xfId="0" applyNumberFormat="1" applyFont="1" applyFill="1" applyBorder="1" applyAlignment="1" applyProtection="1">
      <alignment horizontal="center" vertical="center" wrapText="1"/>
    </xf>
    <xf numFmtId="0" fontId="10" fillId="24" borderId="41" xfId="0" applyNumberFormat="1" applyFont="1" applyFill="1" applyBorder="1" applyAlignment="1" applyProtection="1">
      <alignment horizontal="center" vertical="center" wrapText="1"/>
    </xf>
    <xf numFmtId="7" fontId="34" fillId="24" borderId="34" xfId="0" applyNumberFormat="1" applyFont="1" applyFill="1" applyBorder="1" applyAlignment="1" applyProtection="1">
      <alignment horizontal="center" vertical="center" wrapText="1"/>
    </xf>
    <xf numFmtId="7" fontId="34" fillId="24" borderId="43" xfId="0" applyNumberFormat="1" applyFont="1" applyFill="1" applyBorder="1" applyAlignment="1" applyProtection="1">
      <alignment horizontal="center" vertical="center" wrapText="1"/>
    </xf>
    <xf numFmtId="49" fontId="25" fillId="3" borderId="56" xfId="0" applyNumberFormat="1" applyFont="1" applyFill="1" applyBorder="1" applyAlignment="1" applyProtection="1">
      <alignment horizontal="center" vertical="center" wrapText="1"/>
    </xf>
    <xf numFmtId="0" fontId="41" fillId="0" borderId="0" xfId="0" applyFont="1" applyFill="1" applyBorder="1" applyProtection="1">
      <protection locked="0"/>
    </xf>
    <xf numFmtId="0" fontId="45" fillId="0" borderId="0" xfId="0" applyFont="1" applyAlignment="1">
      <alignment vertical="center"/>
    </xf>
    <xf numFmtId="0" fontId="34" fillId="24" borderId="41" xfId="0" applyFont="1" applyFill="1" applyBorder="1" applyAlignment="1" applyProtection="1">
      <alignment horizontal="center" vertical="center" wrapText="1"/>
    </xf>
    <xf numFmtId="8" fontId="27" fillId="17" borderId="25" xfId="0" applyNumberFormat="1" applyFont="1" applyFill="1" applyBorder="1" applyAlignment="1" applyProtection="1">
      <alignment horizontal="right" vertical="center"/>
    </xf>
    <xf numFmtId="8" fontId="22" fillId="0" borderId="12" xfId="0" applyNumberFormat="1" applyFont="1" applyFill="1" applyBorder="1" applyAlignment="1" applyProtection="1">
      <alignment horizontal="center" vertical="center" wrapText="1"/>
      <protection locked="0"/>
    </xf>
    <xf numFmtId="8" fontId="22" fillId="0" borderId="4" xfId="0" applyNumberFormat="1" applyFont="1" applyFill="1" applyBorder="1" applyAlignment="1" applyProtection="1">
      <alignment horizontal="center" vertical="center" wrapText="1"/>
      <protection locked="0"/>
    </xf>
    <xf numFmtId="8" fontId="22" fillId="5" borderId="4" xfId="0" applyNumberFormat="1" applyFont="1" applyFill="1" applyBorder="1" applyAlignment="1" applyProtection="1">
      <alignment horizontal="center" vertical="center" wrapText="1"/>
      <protection locked="0"/>
    </xf>
    <xf numFmtId="8" fontId="22" fillId="5" borderId="53" xfId="0" applyNumberFormat="1" applyFont="1" applyFill="1" applyBorder="1" applyAlignment="1" applyProtection="1">
      <alignment horizontal="center" vertical="center" wrapText="1"/>
      <protection locked="0"/>
    </xf>
    <xf numFmtId="4" fontId="8" fillId="9" borderId="29" xfId="0" applyNumberFormat="1" applyFont="1" applyFill="1" applyBorder="1" applyAlignment="1" applyProtection="1">
      <alignment horizontal="center" vertical="center" wrapText="1"/>
    </xf>
    <xf numFmtId="49" fontId="37" fillId="11" borderId="29" xfId="0" applyNumberFormat="1" applyFont="1" applyFill="1" applyBorder="1" applyAlignment="1" applyProtection="1">
      <alignment horizontal="left" vertical="center" wrapText="1"/>
      <protection locked="0"/>
    </xf>
    <xf numFmtId="49" fontId="6" fillId="11" borderId="3" xfId="0" applyNumberFormat="1" applyFont="1" applyFill="1" applyBorder="1" applyAlignment="1" applyProtection="1">
      <alignment horizontal="left" vertical="center" wrapText="1"/>
      <protection locked="0"/>
    </xf>
    <xf numFmtId="0" fontId="20" fillId="19" borderId="0" xfId="0" applyFont="1" applyFill="1" applyBorder="1" applyProtection="1"/>
    <xf numFmtId="7" fontId="40" fillId="18" borderId="36" xfId="0" applyNumberFormat="1" applyFont="1" applyFill="1" applyBorder="1" applyAlignment="1" applyProtection="1">
      <alignment horizontal="center" vertical="center"/>
    </xf>
    <xf numFmtId="0" fontId="34" fillId="24" borderId="64" xfId="0" applyFont="1" applyFill="1" applyBorder="1" applyAlignment="1" applyProtection="1">
      <alignment horizontal="center" vertical="center" wrapText="1"/>
    </xf>
    <xf numFmtId="166" fontId="40" fillId="18" borderId="35" xfId="0" applyNumberFormat="1" applyFont="1" applyFill="1" applyBorder="1" applyAlignment="1" applyProtection="1">
      <alignment horizontal="center" vertical="center"/>
    </xf>
    <xf numFmtId="1" fontId="25" fillId="18" borderId="37" xfId="0" applyNumberFormat="1" applyFont="1" applyFill="1" applyBorder="1" applyAlignment="1" applyProtection="1">
      <alignment horizontal="center" vertical="center"/>
    </xf>
    <xf numFmtId="166" fontId="40" fillId="18" borderId="35" xfId="0" applyNumberFormat="1" applyFont="1" applyFill="1" applyBorder="1" applyAlignment="1" applyProtection="1">
      <alignment horizontal="right" vertical="center"/>
    </xf>
    <xf numFmtId="166" fontId="40" fillId="18" borderId="40" xfId="0" applyNumberFormat="1" applyFont="1" applyFill="1" applyBorder="1" applyAlignment="1" applyProtection="1">
      <alignment horizontal="right" vertical="center"/>
    </xf>
    <xf numFmtId="40" fontId="40" fillId="18" borderId="37"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right" vertical="center"/>
    </xf>
    <xf numFmtId="2" fontId="40" fillId="18" borderId="35" xfId="0" applyNumberFormat="1" applyFont="1" applyFill="1" applyBorder="1" applyAlignment="1" applyProtection="1">
      <alignment horizontal="center" vertical="center"/>
    </xf>
    <xf numFmtId="2" fontId="40" fillId="18" borderId="29" xfId="0" applyNumberFormat="1" applyFont="1" applyFill="1" applyBorder="1" applyAlignment="1" applyProtection="1">
      <alignment horizontal="left" vertical="center"/>
    </xf>
    <xf numFmtId="4" fontId="40" fillId="18" borderId="37" xfId="0" applyNumberFormat="1" applyFont="1" applyFill="1" applyBorder="1" applyAlignment="1" applyProtection="1">
      <alignment horizontal="center" vertical="center" wrapText="1"/>
    </xf>
    <xf numFmtId="4" fontId="40" fillId="18" borderId="40" xfId="0" applyNumberFormat="1" applyFont="1" applyFill="1" applyBorder="1" applyAlignment="1" applyProtection="1">
      <alignment horizontal="center" vertical="center" wrapText="1"/>
    </xf>
    <xf numFmtId="40" fontId="40" fillId="18" borderId="35" xfId="0" applyNumberFormat="1" applyFont="1" applyFill="1" applyBorder="1" applyAlignment="1" applyProtection="1">
      <alignment horizontal="center" vertical="center" wrapText="1"/>
    </xf>
    <xf numFmtId="40" fontId="40" fillId="18" borderId="57" xfId="0" applyNumberFormat="1" applyFont="1" applyFill="1" applyBorder="1" applyAlignment="1" applyProtection="1">
      <alignment horizontal="center" vertical="center" wrapText="1"/>
    </xf>
    <xf numFmtId="168" fontId="27" fillId="0" borderId="14" xfId="0" applyNumberFormat="1" applyFont="1" applyBorder="1" applyAlignment="1" applyProtection="1">
      <alignment horizontal="center" vertical="center" wrapText="1"/>
      <protection locked="0"/>
    </xf>
    <xf numFmtId="168" fontId="27" fillId="0" borderId="13" xfId="0" applyNumberFormat="1" applyFont="1" applyBorder="1" applyAlignment="1" applyProtection="1">
      <alignment horizontal="center" vertical="center" wrapText="1"/>
      <protection locked="0"/>
    </xf>
    <xf numFmtId="168" fontId="27" fillId="0" borderId="15" xfId="0" applyNumberFormat="1" applyFont="1" applyBorder="1" applyAlignment="1" applyProtection="1">
      <alignment horizontal="center" vertical="center" wrapText="1"/>
      <protection locked="0"/>
    </xf>
    <xf numFmtId="168" fontId="27" fillId="0" borderId="54" xfId="0" applyNumberFormat="1" applyFont="1" applyBorder="1" applyAlignment="1" applyProtection="1">
      <alignment horizontal="center" vertical="center" wrapText="1"/>
      <protection locked="0"/>
    </xf>
    <xf numFmtId="168" fontId="27" fillId="0" borderId="13" xfId="0" applyNumberFormat="1" applyFont="1" applyFill="1" applyBorder="1" applyAlignment="1" applyProtection="1">
      <alignment horizontal="center" vertical="center"/>
      <protection locked="0"/>
    </xf>
    <xf numFmtId="8" fontId="24" fillId="23" borderId="21" xfId="0" applyNumberFormat="1" applyFont="1" applyFill="1" applyBorder="1" applyAlignment="1" applyProtection="1">
      <alignment wrapText="1"/>
    </xf>
    <xf numFmtId="8" fontId="24" fillId="23" borderId="4" xfId="0" applyNumberFormat="1" applyFont="1" applyFill="1" applyBorder="1" applyAlignment="1" applyProtection="1">
      <alignment wrapText="1"/>
    </xf>
    <xf numFmtId="7" fontId="70" fillId="24" borderId="43" xfId="0" applyNumberFormat="1" applyFont="1" applyFill="1" applyBorder="1" applyAlignment="1" applyProtection="1">
      <alignment horizontal="center" vertical="center" wrapText="1"/>
    </xf>
    <xf numFmtId="7" fontId="71" fillId="24" borderId="42" xfId="0" applyNumberFormat="1" applyFont="1" applyFill="1" applyBorder="1" applyAlignment="1" applyProtection="1">
      <alignment horizontal="center" vertical="center" wrapText="1"/>
    </xf>
    <xf numFmtId="49" fontId="4" fillId="11" borderId="2" xfId="0" applyNumberFormat="1" applyFont="1" applyFill="1" applyBorder="1" applyAlignment="1" applyProtection="1">
      <alignment horizontal="left" vertical="top" wrapText="1"/>
      <protection locked="0"/>
    </xf>
    <xf numFmtId="0" fontId="39" fillId="17" borderId="0" xfId="0" applyFont="1" applyFill="1" applyBorder="1" applyProtection="1"/>
    <xf numFmtId="49" fontId="5" fillId="11" borderId="29" xfId="0" applyNumberFormat="1" applyFont="1" applyFill="1" applyBorder="1" applyAlignment="1" applyProtection="1">
      <alignment horizontal="left" vertical="center" wrapText="1"/>
      <protection locked="0"/>
    </xf>
    <xf numFmtId="8" fontId="54" fillId="11" borderId="29" xfId="0" applyNumberFormat="1" applyFont="1" applyFill="1" applyBorder="1" applyAlignment="1" applyProtection="1">
      <alignment horizontal="center" vertical="center"/>
    </xf>
    <xf numFmtId="8" fontId="54" fillId="11" borderId="2" xfId="0" applyNumberFormat="1" applyFont="1" applyFill="1" applyBorder="1" applyAlignment="1" applyProtection="1">
      <alignment horizontal="center" vertical="center"/>
    </xf>
    <xf numFmtId="8" fontId="54" fillId="11" borderId="4" xfId="0" applyNumberFormat="1" applyFont="1" applyFill="1" applyBorder="1" applyAlignment="1" applyProtection="1">
      <alignment horizontal="center" vertical="center"/>
    </xf>
    <xf numFmtId="8" fontId="24" fillId="23" borderId="21" xfId="0" applyNumberFormat="1" applyFont="1" applyFill="1" applyBorder="1" applyAlignment="1" applyProtection="1">
      <alignment horizontal="right" vertical="center" wrapText="1"/>
    </xf>
    <xf numFmtId="8" fontId="24" fillId="23" borderId="4" xfId="0" applyNumberFormat="1" applyFont="1" applyFill="1" applyBorder="1" applyAlignment="1" applyProtection="1">
      <alignment horizontal="right" vertical="center" wrapText="1"/>
    </xf>
    <xf numFmtId="4" fontId="38" fillId="17" borderId="29" xfId="0" applyNumberFormat="1" applyFont="1" applyFill="1" applyBorder="1" applyAlignment="1" applyProtection="1">
      <alignment horizontal="right" vertical="center"/>
    </xf>
    <xf numFmtId="166" fontId="38" fillId="17" borderId="29" xfId="0" applyNumberFormat="1" applyFont="1" applyFill="1" applyBorder="1" applyAlignment="1" applyProtection="1">
      <alignment horizontal="right" vertical="center"/>
    </xf>
    <xf numFmtId="4" fontId="38" fillId="17" borderId="2" xfId="0" applyNumberFormat="1" applyFont="1" applyFill="1" applyBorder="1" applyAlignment="1" applyProtection="1">
      <alignment horizontal="right" vertical="center"/>
    </xf>
    <xf numFmtId="166" fontId="38" fillId="17" borderId="2" xfId="0" applyNumberFormat="1" applyFont="1" applyFill="1" applyBorder="1" applyAlignment="1" applyProtection="1">
      <alignment horizontal="right" vertical="center"/>
    </xf>
    <xf numFmtId="4" fontId="38" fillId="17" borderId="4" xfId="0" applyNumberFormat="1" applyFont="1" applyFill="1" applyBorder="1" applyAlignment="1" applyProtection="1">
      <alignment horizontal="right" vertical="center"/>
    </xf>
    <xf numFmtId="166" fontId="38" fillId="17" borderId="4" xfId="0" applyNumberFormat="1" applyFont="1" applyFill="1" applyBorder="1" applyAlignment="1" applyProtection="1">
      <alignment horizontal="right" vertical="center"/>
    </xf>
    <xf numFmtId="8" fontId="22" fillId="17" borderId="21" xfId="0" applyNumberFormat="1" applyFont="1" applyFill="1" applyBorder="1" applyAlignment="1" applyProtection="1">
      <alignment horizontal="right" vertical="center"/>
    </xf>
    <xf numFmtId="8" fontId="24" fillId="17" borderId="51" xfId="0" applyNumberFormat="1" applyFont="1" applyFill="1" applyBorder="1" applyAlignment="1" applyProtection="1">
      <alignment horizontal="right" vertical="center"/>
    </xf>
    <xf numFmtId="8" fontId="24" fillId="17" borderId="4" xfId="0" applyNumberFormat="1" applyFont="1" applyFill="1" applyBorder="1" applyAlignment="1" applyProtection="1">
      <alignment horizontal="right" vertical="center"/>
    </xf>
    <xf numFmtId="8" fontId="27" fillId="17" borderId="17" xfId="0" applyNumberFormat="1" applyFont="1" applyFill="1" applyBorder="1" applyAlignment="1" applyProtection="1">
      <alignment horizontal="right" vertical="center"/>
    </xf>
    <xf numFmtId="8" fontId="22" fillId="17" borderId="12" xfId="0" applyNumberFormat="1" applyFont="1" applyFill="1" applyBorder="1" applyAlignment="1" applyProtection="1">
      <alignment horizontal="right" vertical="center"/>
    </xf>
    <xf numFmtId="8" fontId="27" fillId="17" borderId="32" xfId="0" applyNumberFormat="1" applyFont="1" applyFill="1" applyBorder="1" applyAlignment="1" applyProtection="1">
      <alignment horizontal="right" vertical="center"/>
    </xf>
    <xf numFmtId="8" fontId="41" fillId="18" borderId="33" xfId="0" applyNumberFormat="1" applyFont="1" applyFill="1" applyBorder="1" applyAlignment="1" applyProtection="1">
      <alignment horizontal="center" vertical="center"/>
    </xf>
    <xf numFmtId="0" fontId="38" fillId="17" borderId="55" xfId="0" applyNumberFormat="1" applyFont="1" applyFill="1" applyBorder="1" applyAlignment="1" applyProtection="1">
      <alignment horizontal="center" vertical="center" wrapText="1"/>
    </xf>
    <xf numFmtId="0" fontId="38" fillId="17" borderId="4" xfId="0" applyNumberFormat="1" applyFont="1" applyFill="1" applyBorder="1" applyAlignment="1" applyProtection="1">
      <alignment horizontal="center" vertical="center" wrapText="1"/>
    </xf>
    <xf numFmtId="0" fontId="38" fillId="17" borderId="29" xfId="0" applyNumberFormat="1" applyFont="1" applyFill="1" applyBorder="1" applyAlignment="1" applyProtection="1">
      <alignment horizontal="center" vertical="center" wrapText="1"/>
    </xf>
    <xf numFmtId="7" fontId="38" fillId="17" borderId="12" xfId="0" applyNumberFormat="1" applyFont="1" applyFill="1" applyBorder="1" applyAlignment="1" applyProtection="1">
      <alignment vertical="center"/>
    </xf>
    <xf numFmtId="7" fontId="38" fillId="17" borderId="12" xfId="0" applyNumberFormat="1" applyFont="1" applyFill="1" applyBorder="1" applyAlignment="1" applyProtection="1">
      <alignment horizontal="right" vertical="center"/>
    </xf>
    <xf numFmtId="7" fontId="38" fillId="17" borderId="9" xfId="0" applyNumberFormat="1" applyFont="1" applyFill="1" applyBorder="1" applyAlignment="1" applyProtection="1">
      <alignment horizontal="right" vertical="center"/>
    </xf>
    <xf numFmtId="166" fontId="48" fillId="17" borderId="24" xfId="0" applyNumberFormat="1" applyFont="1" applyFill="1" applyBorder="1" applyAlignment="1" applyProtection="1">
      <alignment horizontal="right" vertical="center"/>
    </xf>
    <xf numFmtId="7" fontId="38" fillId="17" borderId="11" xfId="0" applyNumberFormat="1" applyFont="1" applyFill="1" applyBorder="1" applyAlignment="1" applyProtection="1">
      <alignment horizontal="right" vertical="center"/>
    </xf>
    <xf numFmtId="7" fontId="38" fillId="17" borderId="51" xfId="0" applyNumberFormat="1" applyFont="1" applyFill="1" applyBorder="1" applyAlignment="1" applyProtection="1">
      <alignment horizontal="right" vertical="center"/>
    </xf>
    <xf numFmtId="3" fontId="38" fillId="17" borderId="24" xfId="0" applyNumberFormat="1" applyFont="1" applyFill="1" applyBorder="1" applyAlignment="1" applyProtection="1">
      <alignment horizontal="center" vertical="center"/>
    </xf>
    <xf numFmtId="3" fontId="38" fillId="17" borderId="21" xfId="0" applyNumberFormat="1" applyFont="1" applyFill="1" applyBorder="1" applyAlignment="1" applyProtection="1">
      <alignment horizontal="center" vertical="center"/>
    </xf>
    <xf numFmtId="3" fontId="38" fillId="17" borderId="51" xfId="0" applyNumberFormat="1" applyFont="1" applyFill="1" applyBorder="1" applyAlignment="1" applyProtection="1">
      <alignment horizontal="center" vertical="center"/>
    </xf>
    <xf numFmtId="40" fontId="38" fillId="17" borderId="24" xfId="0" applyNumberFormat="1" applyFont="1" applyFill="1" applyBorder="1" applyAlignment="1" applyProtection="1">
      <alignment horizontal="right" vertical="center"/>
    </xf>
    <xf numFmtId="40" fontId="38" fillId="17" borderId="21" xfId="0" applyNumberFormat="1" applyFont="1" applyFill="1" applyBorder="1" applyAlignment="1" applyProtection="1">
      <alignment horizontal="right" vertical="center"/>
    </xf>
    <xf numFmtId="40" fontId="38" fillId="17" borderId="16" xfId="0" applyNumberFormat="1" applyFont="1" applyFill="1" applyBorder="1" applyAlignment="1" applyProtection="1">
      <alignment horizontal="right" vertical="center"/>
    </xf>
    <xf numFmtId="40" fontId="38" fillId="17" borderId="51" xfId="0" applyNumberFormat="1" applyFont="1" applyFill="1" applyBorder="1" applyAlignment="1" applyProtection="1">
      <alignment horizontal="right" vertical="center"/>
    </xf>
    <xf numFmtId="7" fontId="38" fillId="17" borderId="18" xfId="0" applyNumberFormat="1" applyFont="1" applyFill="1" applyBorder="1" applyAlignment="1" applyProtection="1">
      <alignment horizontal="right" vertical="center"/>
    </xf>
    <xf numFmtId="166" fontId="48" fillId="17" borderId="13" xfId="0" applyNumberFormat="1" applyFont="1" applyFill="1" applyBorder="1" applyAlignment="1" applyProtection="1">
      <alignment horizontal="right" vertical="center"/>
    </xf>
    <xf numFmtId="7" fontId="38" fillId="17" borderId="31" xfId="0" applyNumberFormat="1" applyFont="1" applyFill="1" applyBorder="1" applyAlignment="1" applyProtection="1">
      <alignment horizontal="right" vertical="center"/>
    </xf>
    <xf numFmtId="3" fontId="38" fillId="17" borderId="1" xfId="0" applyNumberFormat="1" applyFont="1" applyFill="1" applyBorder="1" applyAlignment="1" applyProtection="1">
      <alignment horizontal="center" vertical="center"/>
    </xf>
    <xf numFmtId="3" fontId="38" fillId="17" borderId="4" xfId="0" applyNumberFormat="1" applyFont="1" applyFill="1" applyBorder="1" applyAlignment="1" applyProtection="1">
      <alignment horizontal="center" vertical="center"/>
    </xf>
    <xf numFmtId="3" fontId="38" fillId="17" borderId="17" xfId="0" applyNumberFormat="1" applyFont="1" applyFill="1" applyBorder="1" applyAlignment="1" applyProtection="1">
      <alignment horizontal="center" vertical="center"/>
    </xf>
    <xf numFmtId="40" fontId="38" fillId="17" borderId="13" xfId="0" applyNumberFormat="1" applyFont="1" applyFill="1" applyBorder="1" applyAlignment="1" applyProtection="1">
      <alignment horizontal="right" vertical="center"/>
    </xf>
    <xf numFmtId="40" fontId="38" fillId="17" borderId="4" xfId="0" applyNumberFormat="1" applyFont="1" applyFill="1" applyBorder="1" applyAlignment="1" applyProtection="1">
      <alignment horizontal="right" vertical="center"/>
    </xf>
    <xf numFmtId="40" fontId="38" fillId="17" borderId="18" xfId="0" applyNumberFormat="1" applyFont="1" applyFill="1" applyBorder="1" applyAlignment="1" applyProtection="1">
      <alignment horizontal="right" vertical="center"/>
    </xf>
    <xf numFmtId="40" fontId="38" fillId="17" borderId="30" xfId="0" applyNumberFormat="1" applyFont="1" applyFill="1" applyBorder="1" applyAlignment="1" applyProtection="1">
      <alignment horizontal="right" vertical="center"/>
    </xf>
    <xf numFmtId="40" fontId="38" fillId="17" borderId="29" xfId="0" applyNumberFormat="1" applyFont="1" applyFill="1" applyBorder="1" applyAlignment="1" applyProtection="1">
      <alignment horizontal="right" vertical="center"/>
    </xf>
    <xf numFmtId="40" fontId="38" fillId="17" borderId="17" xfId="0" applyNumberFormat="1" applyFont="1" applyFill="1" applyBorder="1" applyAlignment="1" applyProtection="1">
      <alignment horizontal="right" vertical="center"/>
    </xf>
    <xf numFmtId="7" fontId="38" fillId="17" borderId="17" xfId="0" applyNumberFormat="1" applyFont="1" applyFill="1" applyBorder="1" applyAlignment="1" applyProtection="1">
      <alignment horizontal="right" vertical="center"/>
    </xf>
    <xf numFmtId="3" fontId="38" fillId="17" borderId="13" xfId="0" applyNumberFormat="1" applyFont="1" applyFill="1" applyBorder="1" applyAlignment="1" applyProtection="1">
      <alignment horizontal="center" vertical="center"/>
    </xf>
    <xf numFmtId="3" fontId="38" fillId="17" borderId="28" xfId="0" applyNumberFormat="1" applyFont="1" applyFill="1" applyBorder="1" applyAlignment="1" applyProtection="1">
      <alignment horizontal="center" vertical="center"/>
    </xf>
    <xf numFmtId="7" fontId="38" fillId="17" borderId="29" xfId="0" applyNumberFormat="1" applyFont="1" applyFill="1" applyBorder="1" applyAlignment="1" applyProtection="1">
      <alignment vertical="center"/>
    </xf>
    <xf numFmtId="40" fontId="38" fillId="17" borderId="23" xfId="0" applyNumberFormat="1" applyFont="1" applyFill="1" applyBorder="1" applyAlignment="1" applyProtection="1">
      <alignment horizontal="right" vertical="center"/>
    </xf>
    <xf numFmtId="2" fontId="36" fillId="17" borderId="14" xfId="0" applyNumberFormat="1" applyFont="1" applyFill="1" applyBorder="1" applyAlignment="1" applyProtection="1">
      <alignment horizontal="center" vertical="center" wrapText="1"/>
    </xf>
    <xf numFmtId="2" fontId="36" fillId="17" borderId="15" xfId="0" applyNumberFormat="1" applyFont="1" applyFill="1" applyBorder="1" applyAlignment="1" applyProtection="1">
      <alignment horizontal="center" vertical="center" wrapText="1"/>
    </xf>
    <xf numFmtId="2" fontId="36" fillId="17" borderId="13" xfId="0" applyNumberFormat="1" applyFont="1" applyFill="1" applyBorder="1" applyAlignment="1" applyProtection="1">
      <alignment horizontal="center" vertical="center" wrapText="1"/>
    </xf>
    <xf numFmtId="0" fontId="73" fillId="23" borderId="1" xfId="0" applyFont="1" applyFill="1" applyBorder="1" applyProtection="1">
      <protection locked="0"/>
    </xf>
    <xf numFmtId="0" fontId="73" fillId="23" borderId="1" xfId="0" applyFont="1" applyFill="1" applyBorder="1" applyAlignment="1" applyProtection="1">
      <alignment vertical="center"/>
      <protection locked="0"/>
    </xf>
    <xf numFmtId="40" fontId="38" fillId="17" borderId="64" xfId="0" applyNumberFormat="1" applyFont="1" applyFill="1" applyBorder="1" applyAlignment="1" applyProtection="1">
      <alignment horizontal="right" vertical="center"/>
    </xf>
    <xf numFmtId="0" fontId="49" fillId="14" borderId="4" xfId="0" applyFont="1" applyFill="1" applyBorder="1" applyAlignment="1" applyProtection="1">
      <alignment horizontal="center" vertical="center"/>
    </xf>
    <xf numFmtId="7" fontId="32" fillId="14" borderId="53" xfId="0" applyNumberFormat="1" applyFont="1" applyFill="1" applyBorder="1" applyAlignment="1" applyProtection="1">
      <alignment horizontal="center" vertical="center" wrapText="1"/>
    </xf>
    <xf numFmtId="40" fontId="38" fillId="17" borderId="41" xfId="0" applyNumberFormat="1" applyFont="1" applyFill="1" applyBorder="1" applyAlignment="1" applyProtection="1">
      <alignment horizontal="right" vertical="center"/>
    </xf>
    <xf numFmtId="40" fontId="38" fillId="17" borderId="12" xfId="0" applyNumberFormat="1" applyFont="1" applyFill="1" applyBorder="1" applyAlignment="1" applyProtection="1">
      <alignment horizontal="right" vertical="center"/>
    </xf>
    <xf numFmtId="40" fontId="38" fillId="17" borderId="2" xfId="0" applyNumberFormat="1" applyFont="1" applyFill="1" applyBorder="1" applyAlignment="1" applyProtection="1">
      <alignment horizontal="right" vertical="center"/>
    </xf>
    <xf numFmtId="7" fontId="32" fillId="14" borderId="65" xfId="0" applyNumberFormat="1" applyFont="1" applyFill="1" applyBorder="1" applyAlignment="1" applyProtection="1">
      <alignment horizontal="center" vertical="center" wrapText="1"/>
    </xf>
    <xf numFmtId="7" fontId="25" fillId="16" borderId="52" xfId="0" applyNumberFormat="1" applyFont="1" applyFill="1" applyBorder="1" applyAlignment="1" applyProtection="1">
      <alignment horizontal="center" vertical="center" wrapText="1"/>
    </xf>
    <xf numFmtId="0" fontId="23" fillId="13" borderId="8" xfId="0" applyFont="1" applyFill="1" applyBorder="1" applyAlignment="1" applyProtection="1">
      <alignment horizontal="center" vertical="center"/>
    </xf>
    <xf numFmtId="7" fontId="25" fillId="13" borderId="1" xfId="0" applyNumberFormat="1" applyFont="1" applyFill="1" applyBorder="1" applyAlignment="1" applyProtection="1">
      <alignment horizontal="center" vertical="center" wrapText="1"/>
    </xf>
    <xf numFmtId="1" fontId="66" fillId="24" borderId="45" xfId="0" applyNumberFormat="1" applyFont="1" applyFill="1" applyBorder="1" applyAlignment="1" applyProtection="1">
      <alignment horizontal="center" vertical="center" wrapText="1"/>
      <protection locked="0"/>
    </xf>
    <xf numFmtId="49" fontId="38" fillId="11" borderId="29"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wrapText="1"/>
    </xf>
    <xf numFmtId="164" fontId="38" fillId="11" borderId="28" xfId="0" applyNumberFormat="1" applyFont="1" applyFill="1" applyBorder="1" applyAlignment="1" applyProtection="1">
      <alignment horizontal="center" vertical="center" wrapText="1"/>
    </xf>
    <xf numFmtId="164" fontId="38" fillId="11" borderId="1" xfId="0" applyNumberFormat="1" applyFont="1" applyFill="1" applyBorder="1" applyAlignment="1" applyProtection="1">
      <alignment horizontal="center" vertical="center" wrapText="1"/>
    </xf>
    <xf numFmtId="0" fontId="38" fillId="17" borderId="2" xfId="0" applyNumberFormat="1" applyFont="1" applyFill="1" applyBorder="1" applyAlignment="1" applyProtection="1">
      <alignment horizontal="center" vertical="center" wrapText="1"/>
    </xf>
    <xf numFmtId="49" fontId="38" fillId="11" borderId="28" xfId="0" applyNumberFormat="1" applyFont="1" applyFill="1" applyBorder="1" applyAlignment="1" applyProtection="1">
      <alignment horizontal="center" vertical="center"/>
    </xf>
    <xf numFmtId="8" fontId="24" fillId="23" borderId="2" xfId="0" applyNumberFormat="1" applyFont="1" applyFill="1" applyBorder="1" applyAlignment="1" applyProtection="1">
      <alignment horizontal="right" vertical="center" wrapText="1"/>
    </xf>
    <xf numFmtId="8" fontId="22" fillId="17" borderId="2" xfId="0" applyNumberFormat="1" applyFont="1" applyFill="1" applyBorder="1" applyAlignment="1" applyProtection="1">
      <alignment horizontal="right" vertical="center"/>
    </xf>
    <xf numFmtId="8" fontId="27" fillId="17" borderId="23" xfId="0" applyNumberFormat="1" applyFont="1" applyFill="1" applyBorder="1" applyAlignment="1" applyProtection="1">
      <alignment horizontal="right" vertical="center"/>
    </xf>
    <xf numFmtId="7" fontId="38" fillId="17" borderId="22" xfId="0" applyNumberFormat="1" applyFont="1" applyFill="1" applyBorder="1" applyAlignment="1" applyProtection="1">
      <alignment horizontal="right" vertical="center"/>
    </xf>
    <xf numFmtId="166" fontId="48" fillId="17" borderId="15" xfId="0" applyNumberFormat="1" applyFont="1" applyFill="1" applyBorder="1" applyAlignment="1" applyProtection="1">
      <alignment horizontal="right" vertical="center"/>
    </xf>
    <xf numFmtId="3" fontId="38" fillId="17" borderId="15" xfId="0" applyNumberFormat="1" applyFont="1" applyFill="1" applyBorder="1" applyAlignment="1" applyProtection="1">
      <alignment horizontal="center" vertical="center"/>
    </xf>
    <xf numFmtId="3" fontId="38" fillId="17" borderId="2" xfId="0" applyNumberFormat="1" applyFont="1" applyFill="1" applyBorder="1" applyAlignment="1" applyProtection="1">
      <alignment horizontal="center" vertical="center"/>
    </xf>
    <xf numFmtId="3" fontId="38" fillId="17" borderId="23" xfId="0" applyNumberFormat="1" applyFont="1" applyFill="1" applyBorder="1" applyAlignment="1" applyProtection="1">
      <alignment horizontal="center" vertical="center"/>
    </xf>
    <xf numFmtId="40" fontId="38" fillId="17" borderId="15" xfId="0" applyNumberFormat="1" applyFont="1" applyFill="1" applyBorder="1" applyAlignment="1" applyProtection="1">
      <alignment horizontal="right" vertical="center"/>
    </xf>
    <xf numFmtId="40" fontId="38" fillId="17" borderId="22" xfId="0" applyNumberFormat="1" applyFont="1" applyFill="1" applyBorder="1" applyAlignment="1" applyProtection="1">
      <alignment horizontal="right" vertical="center"/>
    </xf>
    <xf numFmtId="40" fontId="38" fillId="17" borderId="66" xfId="0" applyNumberFormat="1" applyFont="1" applyFill="1" applyBorder="1" applyAlignment="1" applyProtection="1">
      <alignment horizontal="right" vertical="center"/>
    </xf>
    <xf numFmtId="40" fontId="38" fillId="17" borderId="46" xfId="0" applyNumberFormat="1" applyFont="1" applyFill="1" applyBorder="1" applyAlignment="1" applyProtection="1">
      <alignment horizontal="right" vertical="center"/>
    </xf>
    <xf numFmtId="1" fontId="41" fillId="25" borderId="37" xfId="0" applyNumberFormat="1" applyFont="1" applyFill="1" applyBorder="1" applyAlignment="1" applyProtection="1">
      <alignment horizontal="center" vertical="center"/>
    </xf>
    <xf numFmtId="1" fontId="1" fillId="25" borderId="35" xfId="0" applyNumberFormat="1" applyFont="1" applyFill="1" applyBorder="1" applyAlignment="1" applyProtection="1">
      <alignment horizontal="center" vertical="center"/>
    </xf>
    <xf numFmtId="0" fontId="40" fillId="25" borderId="39" xfId="0" applyFont="1" applyFill="1" applyBorder="1" applyAlignment="1" applyProtection="1">
      <alignment horizontal="center" vertical="center"/>
    </xf>
    <xf numFmtId="0" fontId="41" fillId="25" borderId="35" xfId="0" applyFont="1" applyFill="1" applyBorder="1" applyAlignment="1" applyProtection="1">
      <alignment horizontal="center" vertical="center"/>
    </xf>
    <xf numFmtId="1" fontId="40" fillId="25" borderId="35" xfId="0" applyNumberFormat="1" applyFont="1" applyFill="1" applyBorder="1" applyAlignment="1" applyProtection="1">
      <alignment horizontal="center" vertical="center"/>
    </xf>
    <xf numFmtId="1" fontId="41" fillId="25" borderId="35" xfId="0" applyNumberFormat="1" applyFont="1" applyFill="1" applyBorder="1" applyAlignment="1" applyProtection="1">
      <alignment horizontal="center" vertical="center"/>
    </xf>
    <xf numFmtId="1" fontId="41" fillId="25" borderId="40" xfId="0" applyNumberFormat="1" applyFont="1" applyFill="1" applyBorder="1" applyAlignment="1" applyProtection="1">
      <alignment horizontal="center" vertical="center"/>
    </xf>
    <xf numFmtId="1" fontId="40" fillId="25" borderId="37" xfId="0" applyNumberFormat="1" applyFont="1" applyFill="1" applyBorder="1" applyAlignment="1" applyProtection="1">
      <alignment horizontal="center" vertical="center" wrapText="1"/>
    </xf>
    <xf numFmtId="1" fontId="40" fillId="25" borderId="40" xfId="0" applyNumberFormat="1" applyFont="1" applyFill="1" applyBorder="1" applyAlignment="1" applyProtection="1">
      <alignment horizontal="center" vertical="center" wrapText="1"/>
    </xf>
    <xf numFmtId="3" fontId="41" fillId="25" borderId="35" xfId="0" applyNumberFormat="1"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xf>
    <xf numFmtId="0" fontId="40" fillId="25" borderId="40" xfId="0" applyFont="1" applyFill="1" applyBorder="1" applyAlignment="1" applyProtection="1">
      <alignment horizontal="center" vertical="center"/>
    </xf>
    <xf numFmtId="4" fontId="40" fillId="25" borderId="37" xfId="0" applyNumberFormat="1" applyFont="1" applyFill="1" applyBorder="1" applyAlignment="1" applyProtection="1">
      <alignment horizontal="center" vertical="center" wrapText="1"/>
    </xf>
    <xf numFmtId="4" fontId="40" fillId="25" borderId="35" xfId="0" applyNumberFormat="1" applyFont="1" applyFill="1" applyBorder="1" applyAlignment="1" applyProtection="1">
      <alignment horizontal="center" vertical="center"/>
    </xf>
    <xf numFmtId="2" fontId="40" fillId="25" borderId="35" xfId="0" applyNumberFormat="1" applyFont="1" applyFill="1" applyBorder="1" applyAlignment="1" applyProtection="1">
      <alignment horizontal="center" vertical="center"/>
    </xf>
    <xf numFmtId="7" fontId="40" fillId="25" borderId="35" xfId="0" applyNumberFormat="1" applyFont="1" applyFill="1" applyBorder="1" applyAlignment="1" applyProtection="1">
      <alignment horizontal="center" vertical="center"/>
    </xf>
    <xf numFmtId="166" fontId="40" fillId="25" borderId="35" xfId="0" applyNumberFormat="1" applyFont="1" applyFill="1" applyBorder="1" applyAlignment="1" applyProtection="1">
      <alignment horizontal="center" vertical="center"/>
    </xf>
    <xf numFmtId="167" fontId="41" fillId="25" borderId="35" xfId="0" applyNumberFormat="1" applyFont="1" applyFill="1" applyBorder="1" applyAlignment="1" applyProtection="1">
      <alignment horizontal="center" vertical="center" wrapText="1"/>
    </xf>
    <xf numFmtId="167" fontId="41" fillId="25" borderId="35" xfId="0" applyNumberFormat="1" applyFont="1" applyFill="1" applyBorder="1" applyAlignment="1" applyProtection="1">
      <alignment horizontal="center" vertical="center"/>
    </xf>
    <xf numFmtId="8" fontId="41" fillId="25" borderId="40" xfId="0" applyNumberFormat="1" applyFont="1" applyFill="1" applyBorder="1" applyAlignment="1" applyProtection="1">
      <alignment horizontal="center" vertical="center"/>
    </xf>
    <xf numFmtId="8" fontId="40" fillId="25" borderId="37" xfId="0" applyNumberFormat="1" applyFont="1" applyFill="1" applyBorder="1" applyAlignment="1" applyProtection="1">
      <alignment horizontal="center" vertical="center"/>
    </xf>
    <xf numFmtId="8" fontId="40" fillId="25" borderId="40" xfId="0" applyNumberFormat="1" applyFont="1" applyFill="1" applyBorder="1" applyAlignment="1" applyProtection="1">
      <alignment horizontal="center" vertical="center"/>
    </xf>
    <xf numFmtId="8" fontId="40" fillId="25" borderId="35" xfId="0" applyNumberFormat="1" applyFont="1" applyFill="1" applyBorder="1" applyAlignment="1" applyProtection="1">
      <alignment horizontal="center" vertical="center"/>
    </xf>
    <xf numFmtId="38" fontId="40" fillId="25" borderId="37" xfId="0" applyNumberFormat="1" applyFont="1" applyFill="1" applyBorder="1" applyAlignment="1" applyProtection="1">
      <alignment horizontal="center" vertical="center" wrapText="1"/>
    </xf>
    <xf numFmtId="38" fontId="40" fillId="25" borderId="35" xfId="0" applyNumberFormat="1" applyFont="1" applyFill="1" applyBorder="1" applyAlignment="1" applyProtection="1">
      <alignment horizontal="center" vertical="center" wrapText="1"/>
    </xf>
    <xf numFmtId="38" fontId="40" fillId="25" borderId="40" xfId="0" applyNumberFormat="1" applyFont="1" applyFill="1" applyBorder="1" applyAlignment="1" applyProtection="1">
      <alignment horizontal="center" vertical="center" wrapText="1"/>
    </xf>
    <xf numFmtId="40" fontId="40" fillId="25" borderId="37" xfId="0" applyNumberFormat="1" applyFont="1" applyFill="1" applyBorder="1" applyAlignment="1" applyProtection="1">
      <alignment horizontal="center" vertical="center" wrapText="1"/>
    </xf>
    <xf numFmtId="40" fontId="40" fillId="25" borderId="35" xfId="0" applyNumberFormat="1" applyFont="1" applyFill="1" applyBorder="1" applyAlignment="1" applyProtection="1">
      <alignment horizontal="center" vertical="center" wrapText="1"/>
    </xf>
    <xf numFmtId="40" fontId="40" fillId="25" borderId="40" xfId="0" applyNumberFormat="1" applyFont="1" applyFill="1" applyBorder="1" applyAlignment="1" applyProtection="1">
      <alignment horizontal="center" vertical="center" wrapText="1"/>
    </xf>
    <xf numFmtId="40" fontId="40" fillId="25" borderId="39" xfId="0" applyNumberFormat="1" applyFont="1" applyFill="1" applyBorder="1" applyAlignment="1" applyProtection="1">
      <alignment horizontal="center" vertical="center" wrapText="1"/>
    </xf>
    <xf numFmtId="0" fontId="52" fillId="25" borderId="69" xfId="0" applyNumberFormat="1" applyFont="1" applyFill="1" applyBorder="1" applyAlignment="1" applyProtection="1">
      <alignment horizontal="center" vertical="center" wrapText="1"/>
    </xf>
    <xf numFmtId="1" fontId="65" fillId="25" borderId="70" xfId="0" applyNumberFormat="1" applyFont="1" applyFill="1" applyBorder="1" applyAlignment="1" applyProtection="1">
      <alignment horizontal="center" vertical="center" wrapText="1"/>
      <protection locked="0"/>
    </xf>
    <xf numFmtId="0" fontId="52" fillId="25" borderId="70" xfId="0" applyNumberFormat="1" applyFont="1" applyFill="1" applyBorder="1" applyAlignment="1" applyProtection="1">
      <alignment horizontal="center" vertical="center" wrapText="1"/>
    </xf>
    <xf numFmtId="0" fontId="52" fillId="25" borderId="71" xfId="0" applyNumberFormat="1" applyFont="1" applyFill="1" applyBorder="1" applyAlignment="1" applyProtection="1">
      <alignment horizontal="center" vertical="center" wrapText="1"/>
    </xf>
    <xf numFmtId="0" fontId="52" fillId="25" borderId="72" xfId="0" applyNumberFormat="1" applyFont="1" applyFill="1" applyBorder="1" applyAlignment="1" applyProtection="1">
      <alignment horizontal="center" vertical="center" wrapText="1"/>
    </xf>
    <xf numFmtId="0" fontId="52" fillId="25" borderId="73" xfId="0" applyNumberFormat="1" applyFont="1" applyFill="1" applyBorder="1" applyAlignment="1" applyProtection="1">
      <alignment horizontal="center" vertical="center" wrapText="1"/>
    </xf>
    <xf numFmtId="0" fontId="52" fillId="25" borderId="67" xfId="0" applyNumberFormat="1" applyFont="1" applyFill="1" applyBorder="1" applyAlignment="1" applyProtection="1">
      <alignment horizontal="center" vertical="center" wrapText="1"/>
    </xf>
    <xf numFmtId="167" fontId="52" fillId="25" borderId="73" xfId="0" applyNumberFormat="1" applyFont="1" applyFill="1" applyBorder="1" applyAlignment="1" applyProtection="1">
      <alignment horizontal="center" vertical="center" wrapText="1"/>
    </xf>
    <xf numFmtId="0" fontId="53" fillId="25" borderId="69" xfId="0" applyNumberFormat="1" applyFont="1" applyFill="1" applyBorder="1" applyAlignment="1" applyProtection="1">
      <alignment horizontal="center" vertical="center" wrapText="1"/>
    </xf>
    <xf numFmtId="0" fontId="52" fillId="25" borderId="68" xfId="0" applyNumberFormat="1" applyFont="1" applyFill="1" applyBorder="1" applyAlignment="1" applyProtection="1">
      <alignment horizontal="center" vertical="center" wrapText="1"/>
    </xf>
    <xf numFmtId="1" fontId="39" fillId="17" borderId="53" xfId="0" applyNumberFormat="1" applyFont="1" applyFill="1" applyBorder="1" applyAlignment="1" applyProtection="1">
      <alignment horizontal="center" vertical="center" wrapText="1"/>
    </xf>
    <xf numFmtId="2" fontId="39" fillId="17" borderId="53" xfId="0" applyNumberFormat="1" applyFont="1" applyFill="1" applyBorder="1" applyProtection="1"/>
    <xf numFmtId="7" fontId="22" fillId="17" borderId="53" xfId="0" applyNumberFormat="1" applyFont="1" applyFill="1" applyBorder="1" applyProtection="1"/>
    <xf numFmtId="8" fontId="24" fillId="23" borderId="53" xfId="0" applyNumberFormat="1" applyFont="1" applyFill="1" applyBorder="1" applyAlignment="1" applyProtection="1">
      <alignment wrapText="1"/>
    </xf>
    <xf numFmtId="8" fontId="22" fillId="23" borderId="53" xfId="0" applyNumberFormat="1" applyFont="1" applyFill="1" applyBorder="1"/>
    <xf numFmtId="7" fontId="39" fillId="17" borderId="53" xfId="0" applyNumberFormat="1" applyFont="1" applyFill="1" applyBorder="1" applyAlignment="1" applyProtection="1"/>
    <xf numFmtId="7" fontId="27" fillId="17" borderId="53" xfId="0" applyNumberFormat="1" applyFont="1" applyFill="1" applyBorder="1" applyProtection="1"/>
    <xf numFmtId="7" fontId="39" fillId="17" borderId="32" xfId="0" applyNumberFormat="1" applyFont="1" applyFill="1" applyBorder="1" applyProtection="1"/>
    <xf numFmtId="7" fontId="27" fillId="17" borderId="52" xfId="0" applyNumberFormat="1" applyFont="1" applyFill="1" applyBorder="1" applyProtection="1"/>
    <xf numFmtId="7" fontId="27" fillId="17" borderId="32" xfId="0" applyNumberFormat="1" applyFont="1" applyFill="1" applyBorder="1" applyProtection="1"/>
    <xf numFmtId="8" fontId="40" fillId="18" borderId="43" xfId="0" applyNumberFormat="1" applyFont="1" applyFill="1" applyBorder="1" applyAlignment="1" applyProtection="1">
      <alignment horizontal="center" vertical="center" wrapText="1"/>
    </xf>
    <xf numFmtId="8" fontId="27" fillId="17" borderId="24" xfId="0" applyNumberFormat="1" applyFont="1" applyFill="1" applyBorder="1" applyAlignment="1" applyProtection="1">
      <alignment horizontal="right" vertical="justify"/>
    </xf>
    <xf numFmtId="8" fontId="27" fillId="17" borderId="13" xfId="0" applyNumberFormat="1" applyFont="1" applyFill="1" applyBorder="1" applyAlignment="1" applyProtection="1">
      <alignment horizontal="right" vertical="justify"/>
    </xf>
    <xf numFmtId="166" fontId="27" fillId="17" borderId="13" xfId="0" applyNumberFormat="1" applyFont="1" applyFill="1" applyBorder="1" applyAlignment="1" applyProtection="1">
      <alignment horizontal="right" vertical="justify"/>
    </xf>
    <xf numFmtId="166" fontId="27" fillId="17" borderId="54" xfId="0" applyNumberFormat="1" applyFont="1" applyFill="1" applyBorder="1" applyAlignment="1" applyProtection="1">
      <alignment horizontal="right" vertical="justify"/>
    </xf>
    <xf numFmtId="8" fontId="27" fillId="17" borderId="21" xfId="0" applyNumberFormat="1" applyFont="1" applyFill="1" applyBorder="1" applyAlignment="1" applyProtection="1">
      <alignment horizontal="right" vertical="justify"/>
    </xf>
    <xf numFmtId="8" fontId="27" fillId="17" borderId="4" xfId="0" applyNumberFormat="1" applyFont="1" applyFill="1" applyBorder="1" applyAlignment="1" applyProtection="1">
      <alignment horizontal="right" vertical="justify"/>
    </xf>
    <xf numFmtId="8" fontId="27" fillId="17" borderId="17" xfId="0" applyNumberFormat="1" applyFont="1" applyFill="1" applyBorder="1" applyAlignment="1" applyProtection="1">
      <alignment horizontal="right" vertical="justify"/>
    </xf>
    <xf numFmtId="8" fontId="27" fillId="17" borderId="53" xfId="0" applyNumberFormat="1" applyFont="1" applyFill="1" applyBorder="1" applyAlignment="1" applyProtection="1">
      <alignment horizontal="right" vertical="justify"/>
    </xf>
    <xf numFmtId="8" fontId="27" fillId="17" borderId="32" xfId="0" applyNumberFormat="1" applyFont="1" applyFill="1" applyBorder="1" applyAlignment="1" applyProtection="1">
      <alignment horizontal="right" vertical="justify"/>
    </xf>
    <xf numFmtId="0" fontId="52" fillId="25" borderId="74" xfId="0" applyNumberFormat="1" applyFont="1" applyFill="1" applyBorder="1" applyAlignment="1" applyProtection="1">
      <alignment horizontal="center" vertical="center" wrapText="1"/>
    </xf>
    <xf numFmtId="40" fontId="38" fillId="17" borderId="75" xfId="0" applyNumberFormat="1" applyFont="1" applyFill="1" applyBorder="1" applyAlignment="1" applyProtection="1">
      <alignment horizontal="right" vertical="center"/>
    </xf>
    <xf numFmtId="40" fontId="38" fillId="17" borderId="38" xfId="0" applyNumberFormat="1" applyFont="1" applyFill="1" applyBorder="1" applyAlignment="1" applyProtection="1">
      <alignment horizontal="right" vertical="center"/>
    </xf>
    <xf numFmtId="0" fontId="53" fillId="25" borderId="79" xfId="0" applyNumberFormat="1" applyFont="1" applyFill="1" applyBorder="1" applyAlignment="1" applyProtection="1">
      <alignment horizontal="center" vertical="center" wrapText="1"/>
    </xf>
    <xf numFmtId="0" fontId="53" fillId="25" borderId="80" xfId="0" applyNumberFormat="1" applyFont="1" applyFill="1" applyBorder="1" applyAlignment="1" applyProtection="1">
      <alignment horizontal="center" vertical="center" wrapText="1"/>
    </xf>
    <xf numFmtId="0" fontId="53" fillId="25" borderId="81" xfId="0" applyNumberFormat="1" applyFont="1" applyFill="1" applyBorder="1" applyAlignment="1" applyProtection="1">
      <alignment horizontal="center" vertical="center" wrapText="1"/>
    </xf>
    <xf numFmtId="8" fontId="40" fillId="18" borderId="45" xfId="0" applyNumberFormat="1" applyFont="1" applyFill="1" applyBorder="1" applyAlignment="1" applyProtection="1">
      <alignment horizontal="center" vertical="center" wrapText="1"/>
    </xf>
    <xf numFmtId="8" fontId="40" fillId="18" borderId="33" xfId="0" applyNumberFormat="1" applyFont="1" applyFill="1" applyBorder="1" applyAlignment="1" applyProtection="1">
      <alignment horizontal="center" vertical="center" wrapText="1"/>
    </xf>
    <xf numFmtId="0" fontId="0" fillId="21" borderId="0" xfId="0" applyFill="1" applyBorder="1" applyAlignment="1" applyProtection="1"/>
    <xf numFmtId="0" fontId="49" fillId="14" borderId="0" xfId="0" applyFont="1" applyFill="1" applyBorder="1" applyAlignment="1" applyProtection="1">
      <alignment horizontal="center" vertical="center"/>
    </xf>
    <xf numFmtId="7" fontId="32" fillId="14" borderId="0" xfId="0" applyNumberFormat="1" applyFont="1" applyFill="1" applyBorder="1" applyAlignment="1" applyProtection="1">
      <alignment horizontal="center" vertical="center" wrapText="1"/>
    </xf>
    <xf numFmtId="0" fontId="75" fillId="15" borderId="0" xfId="0" applyFont="1" applyFill="1" applyBorder="1" applyAlignment="1" applyProtection="1">
      <alignment wrapText="1"/>
    </xf>
    <xf numFmtId="40" fontId="38" fillId="17" borderId="0" xfId="0" applyNumberFormat="1" applyFont="1" applyFill="1" applyBorder="1" applyAlignment="1" applyProtection="1">
      <alignment horizontal="right" vertical="center"/>
    </xf>
    <xf numFmtId="40" fontId="40" fillId="25" borderId="0" xfId="0" applyNumberFormat="1" applyFont="1" applyFill="1" applyBorder="1" applyAlignment="1" applyProtection="1">
      <alignment horizontal="center" vertical="center" wrapText="1"/>
    </xf>
    <xf numFmtId="40" fontId="40" fillId="18" borderId="0" xfId="0" applyNumberFormat="1" applyFont="1" applyFill="1" applyBorder="1" applyAlignment="1" applyProtection="1">
      <alignment horizontal="center" vertical="center" wrapText="1"/>
    </xf>
    <xf numFmtId="167" fontId="27" fillId="17" borderId="0" xfId="0" applyNumberFormat="1" applyFont="1" applyFill="1" applyBorder="1" applyAlignment="1" applyProtection="1">
      <alignment horizontal="right" vertical="justify"/>
    </xf>
    <xf numFmtId="167" fontId="27" fillId="17" borderId="20" xfId="0" applyNumberFormat="1" applyFont="1" applyFill="1" applyBorder="1" applyAlignment="1" applyProtection="1">
      <alignment horizontal="right" vertical="justify"/>
    </xf>
    <xf numFmtId="0" fontId="53" fillId="25" borderId="0" xfId="0" applyNumberFormat="1" applyFont="1" applyFill="1" applyBorder="1" applyAlignment="1" applyProtection="1">
      <alignment horizontal="center" vertical="center" wrapText="1"/>
    </xf>
    <xf numFmtId="1" fontId="1" fillId="25" borderId="67" xfId="0" applyNumberFormat="1" applyFont="1" applyFill="1" applyBorder="1" applyAlignment="1" applyProtection="1">
      <alignment horizontal="center" vertical="center"/>
    </xf>
    <xf numFmtId="0" fontId="0" fillId="25" borderId="68" xfId="0" applyFill="1" applyBorder="1" applyAlignment="1">
      <alignment horizontal="center" vertical="center"/>
    </xf>
    <xf numFmtId="1" fontId="3" fillId="25" borderId="38" xfId="0" applyNumberFormat="1" applyFont="1" applyFill="1" applyBorder="1" applyAlignment="1" applyProtection="1">
      <alignment horizontal="center" vertical="center"/>
    </xf>
    <xf numFmtId="0" fontId="30" fillId="25" borderId="57" xfId="0" applyFont="1" applyFill="1" applyBorder="1" applyAlignment="1">
      <alignment horizontal="center" vertical="center"/>
    </xf>
    <xf numFmtId="1" fontId="3" fillId="19" borderId="41" xfId="0" applyNumberFormat="1" applyFont="1" applyFill="1" applyBorder="1" applyAlignment="1" applyProtection="1">
      <alignment horizontal="center" vertical="center"/>
    </xf>
    <xf numFmtId="0" fontId="0" fillId="0" borderId="42" xfId="0" applyBorder="1" applyAlignment="1">
      <alignment horizontal="center" vertical="center"/>
    </xf>
    <xf numFmtId="0" fontId="34" fillId="15" borderId="34" xfId="0" applyNumberFormat="1" applyFont="1" applyFill="1" applyBorder="1" applyAlignment="1" applyProtection="1">
      <alignment horizontal="center" vertical="center" wrapText="1"/>
    </xf>
    <xf numFmtId="0" fontId="34" fillId="15" borderId="42" xfId="0" applyNumberFormat="1" applyFont="1" applyFill="1" applyBorder="1" applyAlignment="1" applyProtection="1">
      <alignment horizontal="center" vertical="center" wrapText="1"/>
    </xf>
    <xf numFmtId="7" fontId="74" fillId="15" borderId="44" xfId="0" applyNumberFormat="1" applyFont="1" applyFill="1" applyBorder="1" applyAlignment="1" applyProtection="1">
      <alignment horizontal="center" vertical="center" wrapText="1"/>
    </xf>
    <xf numFmtId="7" fontId="74" fillId="15" borderId="34" xfId="0" applyNumberFormat="1" applyFont="1" applyFill="1" applyBorder="1" applyAlignment="1" applyProtection="1">
      <alignment horizontal="center" vertical="center" wrapText="1"/>
    </xf>
    <xf numFmtId="7" fontId="74" fillId="15" borderId="42" xfId="0" applyNumberFormat="1" applyFont="1" applyFill="1" applyBorder="1" applyAlignment="1" applyProtection="1">
      <alignment horizontal="center" vertical="center" wrapText="1"/>
    </xf>
    <xf numFmtId="164" fontId="34" fillId="24" borderId="34" xfId="0" applyNumberFormat="1" applyFont="1" applyFill="1" applyBorder="1" applyAlignment="1" applyProtection="1">
      <alignment horizontal="center" vertical="center" wrapText="1"/>
    </xf>
    <xf numFmtId="0" fontId="21" fillId="24" borderId="50" xfId="0" applyFont="1" applyFill="1" applyBorder="1" applyAlignment="1" applyProtection="1">
      <alignment horizontal="center" wrapText="1"/>
    </xf>
    <xf numFmtId="0" fontId="34" fillId="24" borderId="34" xfId="0" applyFont="1" applyFill="1" applyBorder="1" applyAlignment="1" applyProtection="1">
      <alignment horizontal="center" vertical="center" wrapText="1"/>
    </xf>
    <xf numFmtId="0" fontId="21" fillId="24" borderId="34" xfId="0" applyFont="1" applyFill="1" applyBorder="1" applyAlignment="1" applyProtection="1">
      <alignment horizontal="center" vertical="center"/>
    </xf>
    <xf numFmtId="0" fontId="21" fillId="24" borderId="34" xfId="0" applyFont="1" applyFill="1" applyBorder="1" applyAlignment="1" applyProtection="1">
      <alignment horizontal="center"/>
    </xf>
    <xf numFmtId="0" fontId="21" fillId="24" borderId="42" xfId="0" applyFont="1" applyFill="1" applyBorder="1" applyAlignment="1" applyProtection="1">
      <alignment horizontal="center"/>
    </xf>
    <xf numFmtId="0" fontId="10" fillId="24" borderId="34" xfId="0" applyNumberFormat="1" applyFont="1" applyFill="1" applyBorder="1" applyAlignment="1" applyProtection="1">
      <alignment horizontal="center" vertical="center" wrapText="1"/>
    </xf>
    <xf numFmtId="0" fontId="0" fillId="24" borderId="34" xfId="0" applyFill="1" applyBorder="1" applyAlignment="1" applyProtection="1">
      <alignment horizontal="center" vertical="center"/>
    </xf>
    <xf numFmtId="0" fontId="0" fillId="24" borderId="42" xfId="0" applyFill="1" applyBorder="1" applyAlignment="1" applyProtection="1">
      <alignment horizontal="center" vertical="center"/>
    </xf>
    <xf numFmtId="165" fontId="34" fillId="24" borderId="41" xfId="0" applyNumberFormat="1" applyFont="1" applyFill="1" applyBorder="1" applyAlignment="1" applyProtection="1">
      <alignment horizontal="center" vertical="center" wrapText="1"/>
    </xf>
    <xf numFmtId="0" fontId="24" fillId="24" borderId="34" xfId="0" applyFont="1" applyFill="1" applyBorder="1" applyAlignment="1" applyProtection="1">
      <alignment horizontal="center" vertical="center" wrapText="1"/>
    </xf>
    <xf numFmtId="7" fontId="34" fillId="15" borderId="33" xfId="0" applyNumberFormat="1" applyFont="1" applyFill="1" applyBorder="1" applyAlignment="1" applyProtection="1">
      <alignment horizontal="center" vertical="center" wrapText="1"/>
    </xf>
    <xf numFmtId="0" fontId="24" fillId="15" borderId="43" xfId="0" applyFont="1" applyFill="1" applyBorder="1" applyAlignment="1" applyProtection="1">
      <alignment horizontal="center" vertical="center" wrapText="1"/>
    </xf>
    <xf numFmtId="4" fontId="10" fillId="24" borderId="44" xfId="0" applyNumberFormat="1" applyFont="1" applyFill="1" applyBorder="1" applyAlignment="1" applyProtection="1">
      <alignment horizontal="center" vertical="center" wrapText="1"/>
    </xf>
    <xf numFmtId="0" fontId="22" fillId="24" borderId="50" xfId="0" applyFont="1" applyFill="1" applyBorder="1" applyAlignment="1" applyProtection="1">
      <alignment horizontal="center" vertical="center" wrapText="1"/>
    </xf>
    <xf numFmtId="7" fontId="74" fillId="15" borderId="41" xfId="0" applyNumberFormat="1" applyFont="1" applyFill="1" applyBorder="1" applyAlignment="1" applyProtection="1">
      <alignment horizontal="center" vertical="center" wrapText="1"/>
    </xf>
    <xf numFmtId="0" fontId="75" fillId="0" borderId="34" xfId="0" applyFont="1" applyBorder="1" applyAlignment="1">
      <alignment horizontal="center" vertical="center" wrapText="1"/>
    </xf>
    <xf numFmtId="0" fontId="75" fillId="0" borderId="42" xfId="0" applyFont="1" applyBorder="1" applyAlignment="1">
      <alignment horizontal="center" vertical="center" wrapText="1"/>
    </xf>
    <xf numFmtId="0" fontId="74" fillId="26" borderId="76" xfId="0" applyFont="1" applyFill="1" applyBorder="1" applyAlignment="1">
      <alignment horizontal="center" vertical="center" wrapText="1"/>
    </xf>
    <xf numFmtId="0" fontId="71" fillId="26" borderId="77" xfId="0" applyFont="1" applyFill="1" applyBorder="1" applyAlignment="1">
      <alignment horizontal="center" vertical="center" wrapText="1"/>
    </xf>
    <xf numFmtId="0" fontId="71" fillId="26" borderId="78" xfId="0" applyFont="1" applyFill="1" applyBorder="1" applyAlignment="1">
      <alignment horizontal="center" vertical="center" wrapText="1"/>
    </xf>
    <xf numFmtId="0" fontId="75" fillId="15" borderId="34" xfId="0" applyFont="1" applyFill="1" applyBorder="1" applyAlignment="1" applyProtection="1">
      <alignment wrapText="1"/>
    </xf>
    <xf numFmtId="0" fontId="75" fillId="15" borderId="42" xfId="0" applyFont="1" applyFill="1" applyBorder="1" applyAlignment="1" applyProtection="1">
      <alignment wrapText="1"/>
    </xf>
    <xf numFmtId="7" fontId="26" fillId="12" borderId="7" xfId="0" applyNumberFormat="1" applyFont="1" applyFill="1" applyBorder="1" applyAlignment="1" applyProtection="1">
      <alignment horizontal="center" vertical="center" wrapText="1"/>
    </xf>
    <xf numFmtId="7" fontId="26" fillId="12" borderId="49" xfId="0" applyNumberFormat="1" applyFont="1" applyFill="1" applyBorder="1" applyAlignment="1" applyProtection="1">
      <alignment horizontal="center" vertical="center" wrapText="1"/>
    </xf>
    <xf numFmtId="7" fontId="26" fillId="12" borderId="26" xfId="0" applyNumberFormat="1" applyFont="1" applyFill="1" applyBorder="1" applyAlignment="1" applyProtection="1">
      <alignment horizontal="center" vertical="center" wrapText="1"/>
    </xf>
    <xf numFmtId="0" fontId="26" fillId="27" borderId="7" xfId="0" applyFont="1" applyFill="1" applyBorder="1" applyAlignment="1">
      <alignment horizontal="center" vertical="center"/>
    </xf>
    <xf numFmtId="0" fontId="26" fillId="27" borderId="49" xfId="0" applyFont="1" applyFill="1" applyBorder="1" applyAlignment="1">
      <alignment horizontal="center" vertical="center"/>
    </xf>
    <xf numFmtId="0" fontId="26" fillId="27" borderId="26" xfId="0" applyFont="1" applyFill="1" applyBorder="1" applyAlignment="1">
      <alignment horizontal="center" vertical="center"/>
    </xf>
    <xf numFmtId="0" fontId="26" fillId="22" borderId="7" xfId="0" applyFont="1" applyFill="1" applyBorder="1" applyAlignment="1" applyProtection="1">
      <alignment horizontal="center" vertical="center"/>
    </xf>
    <xf numFmtId="0" fontId="26" fillId="22" borderId="49" xfId="0" applyFont="1" applyFill="1" applyBorder="1" applyAlignment="1" applyProtection="1">
      <alignment horizontal="center" vertical="center"/>
    </xf>
    <xf numFmtId="0" fontId="26" fillId="22" borderId="26" xfId="0" applyFont="1" applyFill="1" applyBorder="1" applyAlignment="1" applyProtection="1">
      <alignment horizontal="center" vertical="center"/>
    </xf>
    <xf numFmtId="0" fontId="26" fillId="21" borderId="7" xfId="0" applyFont="1" applyFill="1" applyBorder="1" applyAlignment="1" applyProtection="1">
      <alignment horizontal="center" vertical="center"/>
    </xf>
    <xf numFmtId="0" fontId="0" fillId="21" borderId="49" xfId="0" applyFill="1" applyBorder="1" applyAlignment="1" applyProtection="1"/>
    <xf numFmtId="0" fontId="0" fillId="21" borderId="26" xfId="0" applyFill="1" applyBorder="1" applyAlignment="1" applyProtection="1"/>
    <xf numFmtId="0" fontId="0" fillId="0" borderId="49" xfId="0" applyBorder="1" applyAlignment="1">
      <alignment horizontal="center" vertical="center"/>
    </xf>
    <xf numFmtId="49" fontId="3" fillId="6" borderId="7" xfId="0" applyNumberFormat="1" applyFont="1" applyFill="1" applyBorder="1" applyAlignment="1" applyProtection="1">
      <alignment horizontal="center" vertical="top" wrapText="1"/>
    </xf>
    <xf numFmtId="49" fontId="26" fillId="6" borderId="49" xfId="0" applyNumberFormat="1" applyFont="1" applyFill="1" applyBorder="1" applyAlignment="1" applyProtection="1">
      <alignment horizontal="center" vertical="top"/>
    </xf>
    <xf numFmtId="0" fontId="30" fillId="6" borderId="49" xfId="0" applyFont="1" applyFill="1" applyBorder="1" applyAlignment="1" applyProtection="1">
      <alignment horizontal="center" vertical="top"/>
    </xf>
    <xf numFmtId="0" fontId="0" fillId="0" borderId="49" xfId="0" applyBorder="1" applyAlignment="1" applyProtection="1">
      <alignment horizontal="center" vertical="top"/>
    </xf>
    <xf numFmtId="0" fontId="0" fillId="0" borderId="26" xfId="0" applyBorder="1" applyAlignment="1" applyProtection="1">
      <alignment horizontal="center" vertical="top"/>
    </xf>
    <xf numFmtId="164" fontId="26" fillId="13" borderId="47" xfId="0" applyNumberFormat="1" applyFont="1" applyFill="1" applyBorder="1" applyAlignment="1" applyProtection="1">
      <alignment horizontal="center" vertical="center" wrapText="1"/>
    </xf>
    <xf numFmtId="164" fontId="26" fillId="13" borderId="48" xfId="0" applyNumberFormat="1" applyFont="1" applyFill="1" applyBorder="1" applyAlignment="1" applyProtection="1">
      <alignment horizontal="center" vertical="center" wrapText="1"/>
    </xf>
    <xf numFmtId="164" fontId="26" fillId="7" borderId="46" xfId="0" applyNumberFormat="1" applyFont="1" applyFill="1" applyBorder="1" applyAlignment="1" applyProtection="1">
      <alignment horizontal="center" vertical="center" wrapText="1"/>
    </xf>
    <xf numFmtId="164" fontId="26" fillId="7" borderId="47" xfId="0" applyNumberFormat="1" applyFont="1" applyFill="1" applyBorder="1" applyAlignment="1" applyProtection="1">
      <alignment horizontal="center" vertical="center" wrapText="1"/>
    </xf>
    <xf numFmtId="0" fontId="0" fillId="7" borderId="47" xfId="0" applyFill="1" applyBorder="1" applyAlignment="1" applyProtection="1">
      <alignment horizontal="center" vertical="center"/>
    </xf>
    <xf numFmtId="0" fontId="0" fillId="0" borderId="48" xfId="0" applyBorder="1" applyAlignment="1" applyProtection="1">
      <alignment horizontal="center" vertical="center"/>
    </xf>
    <xf numFmtId="0" fontId="26" fillId="9" borderId="46" xfId="0" applyFont="1" applyFill="1" applyBorder="1" applyAlignment="1" applyProtection="1">
      <alignment horizontal="center" vertical="center" wrapText="1"/>
    </xf>
    <xf numFmtId="0" fontId="0" fillId="9" borderId="47" xfId="0" applyFill="1" applyBorder="1" applyAlignment="1" applyProtection="1"/>
    <xf numFmtId="0" fontId="0" fillId="9" borderId="48" xfId="0" applyFill="1" applyBorder="1" applyAlignment="1" applyProtection="1"/>
    <xf numFmtId="7" fontId="26" fillId="20" borderId="46" xfId="0" applyNumberFormat="1" applyFont="1" applyFill="1" applyBorder="1" applyAlignment="1" applyProtection="1">
      <alignment horizontal="center" vertical="center" wrapText="1"/>
    </xf>
    <xf numFmtId="7" fontId="0" fillId="20" borderId="48" xfId="0" applyNumberFormat="1" applyFill="1" applyBorder="1" applyAlignment="1" applyProtection="1">
      <alignment horizontal="center" vertical="center"/>
    </xf>
  </cellXfs>
  <cellStyles count="3">
    <cellStyle name="40% - Accent2" xfId="1" builtinId="35"/>
    <cellStyle name="Hyperlink" xfId="2" builtinId="8"/>
    <cellStyle name="Normal" xfId="0" builtinId="0"/>
  </cellStyles>
  <dxfs count="774">
    <dxf>
      <font>
        <color theme="0"/>
      </font>
    </dxf>
    <dxf>
      <font>
        <color theme="0"/>
      </font>
    </dxf>
    <dxf>
      <font>
        <color theme="0"/>
      </font>
    </dxf>
    <dxf>
      <font>
        <color theme="0"/>
      </font>
    </dxf>
    <dxf>
      <font>
        <color rgb="FFFF0000"/>
      </font>
      <numFmt numFmtId="12" formatCode="&quot;$&quot;#,##0.00_);[Red]\(&quot;$&quot;#,##0.00\)"/>
    </dxf>
    <dxf>
      <fill>
        <patternFill>
          <bgColor theme="7" tint="0.39994506668294322"/>
        </patternFill>
      </fill>
    </dxf>
    <dxf>
      <fill>
        <patternFill>
          <bgColor theme="7" tint="0.59996337778862885"/>
        </patternFill>
      </fill>
    </dxf>
    <dxf>
      <font>
        <color theme="0"/>
      </font>
    </dxf>
    <dxf>
      <font>
        <color theme="0"/>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rgb="FFFF0000"/>
      </font>
    </dxf>
    <dxf>
      <font>
        <color theme="1" tint="0.24994659260841701"/>
      </font>
    </dxf>
    <dxf>
      <font>
        <color theme="1"/>
      </font>
    </dxf>
    <dxf>
      <font>
        <color auto="1"/>
      </font>
    </dxf>
    <dxf>
      <font>
        <color theme="0"/>
      </font>
    </dxf>
    <dxf>
      <font>
        <color theme="0"/>
      </font>
    </dxf>
    <dxf>
      <font>
        <color theme="0"/>
      </font>
    </dxf>
    <dxf>
      <font>
        <color theme="0"/>
      </font>
    </dxf>
    <dxf>
      <font>
        <color theme="0"/>
      </font>
    </dxf>
    <dxf>
      <font>
        <color rgb="FFFF0000"/>
      </font>
      <numFmt numFmtId="12" formatCode="&quot;$&quot;#,##0.00_);[Red]\(&quot;$&quot;#,##0.00\)"/>
    </dxf>
    <dxf>
      <fill>
        <patternFill>
          <bgColor theme="7" tint="0.39994506668294322"/>
        </patternFill>
      </fill>
    </dxf>
    <dxf>
      <fill>
        <patternFill>
          <bgColor theme="7" tint="0.59996337778862885"/>
        </patternFill>
      </fill>
    </dxf>
    <dxf>
      <font>
        <color theme="0"/>
      </font>
    </dxf>
    <dxf>
      <font>
        <color theme="0"/>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rgb="FFFF0000"/>
      </font>
    </dxf>
    <dxf>
      <font>
        <color theme="1" tint="0.24994659260841701"/>
      </font>
    </dxf>
    <dxf>
      <font>
        <color theme="1"/>
      </font>
    </dxf>
    <dxf>
      <font>
        <color auto="1"/>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3" formatCode="#,##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auto="1"/>
      </font>
      <numFmt numFmtId="4" formatCode="#,##0.00"/>
    </dxf>
    <dxf>
      <font>
        <color theme="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theme="9" tint="-0.24994659260841701"/>
      </font>
    </dxf>
    <dxf>
      <font>
        <color auto="1"/>
      </font>
      <numFmt numFmtId="4" formatCode="#,##0.00"/>
    </dxf>
    <dxf>
      <font>
        <color theme="1"/>
      </font>
      <numFmt numFmtId="4" formatCode="#,##0.00"/>
    </dxf>
    <dxf>
      <font>
        <color auto="1"/>
      </font>
      <numFmt numFmtId="166" formatCode="&quot;$&quot;#,##0.00"/>
    </dxf>
    <dxf>
      <font>
        <color theme="9" tint="-0.24994659260841701"/>
      </font>
    </dxf>
    <dxf>
      <font>
        <color theme="9" tint="-0.24994659260841701"/>
      </font>
      <numFmt numFmtId="166" formatCode="&quot;$&quot;#,##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b/>
        <i val="0"/>
        <color auto="1"/>
      </font>
      <numFmt numFmtId="4" formatCode="#,##0.00"/>
    </dxf>
    <dxf>
      <font>
        <color rgb="FFFFFF00"/>
      </font>
      <numFmt numFmtId="4" formatCode="#,##0.00"/>
    </dxf>
    <dxf>
      <font>
        <b/>
        <i val="0"/>
        <color auto="1"/>
      </font>
      <numFmt numFmtId="166" formatCode="&quot;$&quot;#,##0.00"/>
    </dxf>
    <dxf>
      <font>
        <b/>
        <i val="0"/>
        <color auto="1"/>
      </font>
      <numFmt numFmtId="166" formatCode="&quot;$&quot;#,##0.00"/>
    </dxf>
    <dxf>
      <font>
        <color auto="1"/>
      </font>
    </dxf>
    <dxf>
      <fill>
        <patternFill>
          <bgColor theme="7" tint="0.39994506668294322"/>
        </patternFill>
      </fill>
    </dxf>
    <dxf>
      <fill>
        <patternFill>
          <bgColor theme="7" tint="0.59996337778862885"/>
        </patternFill>
      </fill>
    </dxf>
    <dxf>
      <font>
        <color theme="9" tint="-0.24994659260841701"/>
      </font>
    </dxf>
    <dxf>
      <font>
        <color theme="0"/>
      </font>
      <numFmt numFmtId="0" formatCode="General"/>
    </dxf>
    <dxf>
      <font>
        <color auto="1"/>
      </font>
      <numFmt numFmtId="4" formatCode="#,##0.00"/>
    </dxf>
    <dxf>
      <font>
        <color theme="1"/>
      </font>
      <numFmt numFmtId="4" formatCode="#,##0.00"/>
    </dxf>
    <dxf>
      <font>
        <color theme="0"/>
      </font>
      <numFmt numFmtId="0" formatCode="General"/>
    </dxf>
    <dxf>
      <font>
        <color rgb="FFFFFF00"/>
      </font>
    </dxf>
    <dxf>
      <font>
        <color auto="1"/>
      </font>
      <numFmt numFmtId="4" formatCode="#,##0.00"/>
    </dxf>
    <dxf>
      <numFmt numFmtId="12" formatCode="&quot;$&quot;#,##0.00_);[Red]\(&quot;$&quot;#,##0.00\)"/>
    </dxf>
    <dxf>
      <font>
        <color rgb="FFFF0000"/>
      </font>
      <numFmt numFmtId="12" formatCode="&quot;$&quot;#,##0.00_);[Red]\(&quot;$&quot;#,##0.00\)"/>
    </dxf>
    <dxf>
      <font>
        <color auto="1"/>
      </font>
      <numFmt numFmtId="4" formatCode="#,##0.00"/>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auto="1"/>
      </font>
    </dxf>
    <dxf>
      <font>
        <color theme="1"/>
      </font>
    </dxf>
    <dxf>
      <font>
        <color theme="1"/>
      </font>
    </dxf>
    <dxf>
      <font>
        <color rgb="FFFF0000"/>
      </font>
      <numFmt numFmtId="12" formatCode="&quot;$&quot;#,##0.00_);[Red]\(&quot;$&quot;#,##0.00\)"/>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s>
  <tableStyles count="0" defaultTableStyle="TableStyleMedium9" defaultPivotStyle="PivotStyleLight16"/>
  <colors>
    <mruColors>
      <color rgb="FFB5CD8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49</xdr:col>
      <xdr:colOff>0</xdr:colOff>
      <xdr:row>85</xdr:row>
      <xdr:rowOff>123190</xdr:rowOff>
    </xdr:from>
    <xdr:ext cx="184731" cy="264560"/>
    <xdr:sp macro="" textlink="">
      <xdr:nvSpPr>
        <xdr:cNvPr id="2" name="TextBox 1"/>
        <xdr:cNvSpPr txBox="1"/>
      </xdr:nvSpPr>
      <xdr:spPr>
        <a:xfrm>
          <a:off x="65855850" y="24764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46113700" y="24764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85</xdr:row>
      <xdr:rowOff>123190</xdr:rowOff>
    </xdr:from>
    <xdr:ext cx="184731" cy="264560"/>
    <xdr:sp macro="" textlink="">
      <xdr:nvSpPr>
        <xdr:cNvPr id="4" name="TextBox 3"/>
        <xdr:cNvSpPr txBox="1"/>
      </xdr:nvSpPr>
      <xdr:spPr>
        <a:xfrm>
          <a:off x="71656575" y="24764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85</xdr:row>
      <xdr:rowOff>123190</xdr:rowOff>
    </xdr:from>
    <xdr:ext cx="184731" cy="264560"/>
    <xdr:sp macro="" textlink="">
      <xdr:nvSpPr>
        <xdr:cNvPr id="5" name="TextBox 4"/>
        <xdr:cNvSpPr txBox="1"/>
      </xdr:nvSpPr>
      <xdr:spPr>
        <a:xfrm>
          <a:off x="71656575" y="24764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089" Type="http://schemas.openxmlformats.org/officeDocument/2006/relationships/hyperlink" Target="http://web.higov.net/oip/rrs/popup_list_agency_by_login.php?text=opener.document.myform.x_Agency_Codetxt&amp;title=Agency%20Code&amp;id=opener.document.myform.x_Agency_Code&amp;dept=A57"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2156" Type="http://schemas.openxmlformats.org/officeDocument/2006/relationships/hyperlink" Target="http://web.higov.net/oip/rrs/popup_list_agency_by_login.php?text=opener.document.myform.x_Agency_Codetxt&amp;title=Agency%20Code&amp;id=opener.document.myform.x_Agency_Code&amp;dept=A15"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570" Type="http://schemas.openxmlformats.org/officeDocument/2006/relationships/hyperlink" Target="http://web.higov.net/oip/rrs/popup_list_agency_by_login.php?text=opener.document.myform.x_Agency_Codetxt&amp;title=Agency%20Code&amp;id=opener.document.myform.x_Agency_Code&amp;dept=A22"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2668" Type="http://schemas.openxmlformats.org/officeDocument/2006/relationships/hyperlink" Target="http://web.higov.net/oip/rrs/popup_list_agency_by_login.php?text=opener.document.myform.x_Agency_Codetxt&amp;title=Agency%20Code&amp;id=opener.document.myform.x_Agency_Code&amp;dept=A52"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942" Type="http://schemas.openxmlformats.org/officeDocument/2006/relationships/hyperlink" Target="http://web.higov.net/oip/rrs/popup_list_agency_by_login.php?text=opener.document.myform.x_Agency_Codetxt&amp;title=Agency%20Code&amp;id=opener.document.myform.x_Agency_Code&amp;dept=A1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611" Type="http://schemas.openxmlformats.org/officeDocument/2006/relationships/hyperlink" Target="http://web.higov.net/oip/rrs/popup_list_agency_by_login.php?text=opener.document.myform.x_Agency_Codetxt&amp;title=Agency%20Code&amp;id=opener.document.myform.x_Agency_Code&amp;dept=A13" TargetMode="External"/><Relationship Id="rId1849" Type="http://schemas.openxmlformats.org/officeDocument/2006/relationships/hyperlink" Target="http://web.higov.net/oip/rrs/popup_list_agency_by_login.php?text=opener.document.myform.x_Agency_Codetxt&amp;title=Agency%20Code&amp;id=opener.document.myform.x_Agency_Code&amp;dept=A34" TargetMode="External"/><Relationship Id="rId3064" Type="http://schemas.openxmlformats.org/officeDocument/2006/relationships/comments" Target="../comments1.xm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2105" Type="http://schemas.openxmlformats.org/officeDocument/2006/relationships/hyperlink" Target="http://web.higov.net/oip/rrs/popup_list_agency_by_login.php?text=opener.document.myform.x_Agency_Codetxt&amp;title=Agency%20Code&amp;id=opener.document.myform.x_Agency_Code&amp;dept=A57"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757" Type="http://schemas.openxmlformats.org/officeDocument/2006/relationships/hyperlink" Target="http://web.higov.net/oip/rrs/popup_list_agency_by_login.php?text=opener.document.myform.x_Agency_Codetxt&amp;title=Agency%20Code&amp;id=opener.document.myform.x_Agency_Code&amp;dept=A51"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42" TargetMode="External"/><Relationship Id="rId1633" Type="http://schemas.openxmlformats.org/officeDocument/2006/relationships/hyperlink" Target="http://web.higov.net/oip/rrs/popup_list_agency_by_login.php?text=opener.document.myform.x_Agency_Codetxt&amp;title=Agency%20Code&amp;id=opener.document.myform.x_Agency_Code&amp;dept=A13"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2639" Type="http://schemas.openxmlformats.org/officeDocument/2006/relationships/hyperlink" Target="http://web.higov.net/oip/rrs/popup_list_agency_by_login.php?text=opener.document.myform.x_Agency_Codetxt&amp;title=Agency%20Code&amp;id=opener.document.myform.x_Agency_Code&amp;dept=A52"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308" Type="http://schemas.openxmlformats.org/officeDocument/2006/relationships/hyperlink" Target="http://web.higov.net/oip/rrs/popup_list_agency_by_login.php?text=opener.document.myform.x_Agency_Codetxt&amp;title=Agency%20Code&amp;id=opener.document.myform.x_Agency_Code&amp;dept=B61" TargetMode="External"/><Relationship Id="rId1862" Type="http://schemas.openxmlformats.org/officeDocument/2006/relationships/hyperlink" Target="http://web.higov.net/oip/rrs/popup_list_agency_by_login.php?text=opener.document.myform.x_Agency_Codetxt&amp;title=Agency%20Code&amp;id=opener.document.myform.x_Agency_Code&amp;dept=A34"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882" Type="http://schemas.openxmlformats.org/officeDocument/2006/relationships/hyperlink" Target="http://web.higov.net/oip/rrs/popup_list_agency_by_login.php?text=opener.document.myform.x_Agency_Codetxt&amp;title=Agency%20Code&amp;id=opener.document.myform.x_Agency_Code&amp;dept=A56"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2149" Type="http://schemas.openxmlformats.org/officeDocument/2006/relationships/hyperlink" Target="http://web.higov.net/oip/rrs/popup_list_agency_by_login.php?text=opener.document.myform.x_Agency_Codetxt&amp;title=Agency%20Code&amp;id=opener.document.myform.x_Agency_Code&amp;dept=A15"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22" TargetMode="External"/><Relationship Id="rId2770" Type="http://schemas.openxmlformats.org/officeDocument/2006/relationships/hyperlink" Target="http://web.higov.net/oip/rrs/popup_list_agency_by_login.php?text=opener.document.myform.x_Agency_Codetxt&amp;title=Agency%20Code&amp;id=opener.document.myform.x_Agency_Code&amp;dept=A5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935" Type="http://schemas.openxmlformats.org/officeDocument/2006/relationships/hyperlink" Target="http://web.higov.net/oip/rrs/popup_list_agency_by_login.php?text=opener.document.myform.x_Agency_Codetxt&amp;title=Agency%20Code&amp;id=opener.document.myform.x_Agency_Code&amp;dept=A11"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3057" Type="http://schemas.openxmlformats.org/officeDocument/2006/relationships/hyperlink" Target="http://web.higov.net/oip/rrs/popup_list_agency_by_login.php?text=opener.document.myform.x_Agency_Codetxt&amp;title=Agency%20Code&amp;id=opener.document.myform.x_Agency_Code&amp;dept=A11" TargetMode="Externa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652" Type="http://schemas.openxmlformats.org/officeDocument/2006/relationships/hyperlink" Target="http://web.higov.net/oip/rrs/popup_list_agency_by_login.php?text=opener.document.myform.x_Agency_Codetxt&amp;title=Agency%20Code&amp;id=opener.document.myform.x_Agency_Code&amp;dept=A52"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B61"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42" TargetMode="External"/><Relationship Id="rId1626" Type="http://schemas.openxmlformats.org/officeDocument/2006/relationships/hyperlink" Target="http://web.higov.net/oip/rrs/popup_list_agency_by_login.php?text=opener.document.myform.x_Agency_Codetxt&amp;title=Agency%20Code&amp;id=opener.document.myform.x_Agency_Code&amp;dept=A13"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57"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15"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674" Type="http://schemas.openxmlformats.org/officeDocument/2006/relationships/hyperlink" Target="http://web.higov.net/oip/rrs/popup_list_agency_by_login.php?text=opener.document.myform.x_Agency_Codetxt&amp;title=Agency%20Code&amp;id=opener.document.myform.x_Agency_Code&amp;dept=A52"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410" Type="http://schemas.openxmlformats.org/officeDocument/2006/relationships/hyperlink" Target="http://web.higov.net/oip/rrs/popup_list_agency_by_login.php?text=opener.document.myform.x_Agency_Codetxt&amp;title=Agency%20Code&amp;id=opener.document.myform.x_Agency_Code&amp;dept=A42"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855" Type="http://schemas.openxmlformats.org/officeDocument/2006/relationships/hyperlink" Target="http://web.higov.net/oip/rrs/popup_list_agency_by_login.php?text=opener.document.myform.x_Agency_Codetxt&amp;title=Agency%20Code&amp;id=opener.document.myform.x_Agency_Code&amp;dept=A34"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875" Type="http://schemas.openxmlformats.org/officeDocument/2006/relationships/hyperlink" Target="http://web.higov.net/oip/rrs/popup_list_agency_by_login.php?text=opener.document.myform.x_Agency_Codetxt&amp;title=Agency%20Code&amp;id=opener.document.myform.x_Agency_Code&amp;dept=A56"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2111" Type="http://schemas.openxmlformats.org/officeDocument/2006/relationships/hyperlink" Target="http://web.higov.net/oip/rrs/popup_list_agency_by_login.php?text=opener.document.myform.x_Agency_Codetxt&amp;title=Agency%20Code&amp;id=opener.document.myform.x_Agency_Code&amp;dept=A57"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22" TargetMode="External"/><Relationship Id="rId2763" Type="http://schemas.openxmlformats.org/officeDocument/2006/relationships/hyperlink" Target="http://web.higov.net/oip/rrs/popup_list_agency_by_login.php?text=opener.document.myform.x_Agency_Codetxt&amp;title=Agency%20Code&amp;id=opener.document.myform.x_Agency_Code&amp;dept=A51"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432" Type="http://schemas.openxmlformats.org/officeDocument/2006/relationships/hyperlink" Target="http://web.higov.net/oip/rrs/popup_list_agency_by_login.php?text=opener.document.myform.x_Agency_Codetxt&amp;title=Agency%20Code&amp;id=opener.document.myform.x_Agency_Code&amp;dept=A42"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645" Type="http://schemas.openxmlformats.org/officeDocument/2006/relationships/hyperlink" Target="http://web.higov.net/oip/rrs/popup_list_agency_by_login.php?text=opener.document.myform.x_Agency_Codetxt&amp;title=Agency%20Code&amp;id=opener.document.myform.x_Agency_Code&amp;dept=A52"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B61"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619" Type="http://schemas.openxmlformats.org/officeDocument/2006/relationships/hyperlink" Target="http://web.higov.net/oip/rrs/popup_list_agency_by_login.php?text=opener.document.myform.x_Agency_Codetxt&amp;title=Agency%20Code&amp;id=opener.document.myform.x_Agency_Code&amp;dept=A13"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088" Type="http://schemas.openxmlformats.org/officeDocument/2006/relationships/hyperlink" Target="http://web.higov.net/oip/rrs/popup_list_agency_by_login.php?text=opener.document.myform.x_Agency_Codetxt&amp;title=Agency%20Code&amp;id=opener.document.myform.x_Agency_Code&amp;dept=A57"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15"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667" Type="http://schemas.openxmlformats.org/officeDocument/2006/relationships/hyperlink" Target="http://web.higov.net/oip/rrs/popup_list_agency_by_login.php?text=opener.document.myform.x_Agency_Codetxt&amp;title=Agency%20Code&amp;id=opener.document.myform.x_Agency_Code&amp;dept=A52"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941" Type="http://schemas.openxmlformats.org/officeDocument/2006/relationships/hyperlink" Target="http://web.higov.net/oip/rrs/popup_list_agency_by_login.php?text=opener.document.myform.x_Agency_Codetxt&amp;title=Agency%20Code&amp;id=opener.document.myform.x_Agency_Code&amp;dept=A1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610" Type="http://schemas.openxmlformats.org/officeDocument/2006/relationships/hyperlink" Target="http://web.higov.net/oip/rrs/popup_list_agency_by_login.php?text=opener.document.myform.x_Agency_Codetxt&amp;title=Agency%20Code&amp;id=opener.document.myform.x_Agency_Code&amp;dept=A13" TargetMode="External"/><Relationship Id="rId1848" Type="http://schemas.openxmlformats.org/officeDocument/2006/relationships/hyperlink" Target="http://web.higov.net/oip/rrs/popup_list_agency_by_login.php?text=opener.document.myform.x_Agency_Codetxt&amp;title=Agency%20Code&amp;id=opener.document.myform.x_Agency_Code&amp;dept=A34" TargetMode="External"/><Relationship Id="rId3063" Type="http://schemas.openxmlformats.org/officeDocument/2006/relationships/vmlDrawing" Target="../drawings/vmlDrawing1.vm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15"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2104" Type="http://schemas.openxmlformats.org/officeDocument/2006/relationships/hyperlink" Target="http://web.higov.net/oip/rrs/popup_list_agency_by_login.php?text=opener.document.myform.x_Agency_Codetxt&amp;title=Agency%20Code&amp;id=opener.document.myform.x_Agency_Code&amp;dept=A57" TargetMode="External"/><Relationship Id="rId2549" Type="http://schemas.openxmlformats.org/officeDocument/2006/relationships/hyperlink" Target="http://web.higov.net/oip/rrs/popup_list_agency_by_login.php?text=opener.document.myform.x_Agency_Codetxt&amp;title=Agency%20Code&amp;id=opener.document.myform.x_Agency_Code&amp;dept=A22"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425" Type="http://schemas.openxmlformats.org/officeDocument/2006/relationships/hyperlink" Target="http://web.higov.net/oip/rrs/popup_list_agency_by_login.php?text=opener.document.myform.x_Agency_Codetxt&amp;title=Agency%20Code&amp;id=opener.document.myform.x_Agency_Code&amp;dept=A42"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1632" Type="http://schemas.openxmlformats.org/officeDocument/2006/relationships/hyperlink" Target="http://web.higov.net/oip/rrs/popup_list_agency_by_login.php?text=opener.document.myform.x_Agency_Codetxt&amp;title=Agency%20Code&amp;id=opener.document.myform.x_Agency_Code&amp;dept=A13"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680" Type="http://schemas.openxmlformats.org/officeDocument/2006/relationships/hyperlink" Target="http://web.higov.net/oip/rrs/popup_list_agency_by_login.php?text=opener.document.myform.x_Agency_Codetxt&amp;title=Agency%20Code&amp;id=opener.document.myform.x_Agency_Code&amp;dept=A53"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638" Type="http://schemas.openxmlformats.org/officeDocument/2006/relationships/hyperlink" Target="http://web.higov.net/oip/rrs/popup_list_agency_by_login.php?text=opener.document.myform.x_Agency_Codetxt&amp;title=Agency%20Code&amp;id=opener.document.myform.x_Agency_Code&amp;dept=A52"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34"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B61"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881" Type="http://schemas.openxmlformats.org/officeDocument/2006/relationships/hyperlink" Target="http://web.higov.net/oip/rrs/popup_list_agency_by_login.php?text=opener.document.myform.x_Agency_Codetxt&amp;title=Agency%20Code&amp;id=opener.document.myform.x_Agency_Code&amp;dept=A56"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22"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934" Type="http://schemas.openxmlformats.org/officeDocument/2006/relationships/hyperlink" Target="http://web.higov.net/oip/rrs/popup_list_agency_by_login.php?text=opener.document.myform.x_Agency_Codetxt&amp;title=Agency%20Code&amp;id=opener.document.myform.x_Agency_Code&amp;dept=A11"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B61"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3056" Type="http://schemas.openxmlformats.org/officeDocument/2006/relationships/hyperlink" Target="http://web.higov.net/oip/rrs/popup_list_agency_by_login.php?text=opener.document.myform.x_Agency_Codetxt&amp;title=Agency%20Code&amp;id=opener.document.myform.x_Agency_Code&amp;dept=A11"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2651" Type="http://schemas.openxmlformats.org/officeDocument/2006/relationships/hyperlink" Target="http://web.higov.net/oip/rrs/popup_list_agency_by_login.php?text=opener.document.myform.x_Agency_Codetxt&amp;title=Agency%20Code&amp;id=opener.document.myform.x_Agency_Code&amp;dept=A52"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320" Type="http://schemas.openxmlformats.org/officeDocument/2006/relationships/hyperlink" Target="http://web.higov.net/oip/rrs/popup_list_agency_by_login.php?text=opener.document.myform.x_Agency_Codetxt&amp;title=Agency%20Code&amp;id=opener.document.myform.x_Agency_Code&amp;dept=B61" TargetMode="External"/><Relationship Id="rId1418" Type="http://schemas.openxmlformats.org/officeDocument/2006/relationships/hyperlink" Target="http://web.higov.net/oip/rrs/popup_list_agency_by_login.php?text=opener.document.myform.x_Agency_Codetxt&amp;title=Agency%20Code&amp;id=opener.document.myform.x_Agency_Code&amp;dept=A42"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1625" Type="http://schemas.openxmlformats.org/officeDocument/2006/relationships/hyperlink" Target="http://web.higov.net/oip/rrs/popup_list_agency_by_login.php?text=opener.document.myform.x_Agency_Codetxt&amp;title=Agency%20Code&amp;id=opener.document.myform.x_Agency_Code&amp;dept=A13"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2094" Type="http://schemas.openxmlformats.org/officeDocument/2006/relationships/hyperlink" Target="http://web.higov.net/oip/rrs/popup_list_agency_by_login.php?text=opener.document.myform.x_Agency_Codetxt&amp;title=Agency%20Code&amp;id=opener.document.myform.x_Agency_Code&amp;dept=A57"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15"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673" Type="http://schemas.openxmlformats.org/officeDocument/2006/relationships/hyperlink" Target="http://web.higov.net/oip/rrs/popup_list_agency_by_login.php?text=opener.document.myform.x_Agency_Codetxt&amp;title=Agency%20Code&amp;id=opener.document.myform.x_Agency_Code&amp;dept=A52"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34"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2110" Type="http://schemas.openxmlformats.org/officeDocument/2006/relationships/hyperlink" Target="http://web.higov.net/oip/rrs/popup_list_agency_by_login.php?text=opener.document.myform.x_Agency_Codetxt&amp;title=Agency%20Code&amp;id=opener.document.myform.x_Agency_Code&amp;dept=A57"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22" TargetMode="External"/><Relationship Id="rId2762" Type="http://schemas.openxmlformats.org/officeDocument/2006/relationships/hyperlink" Target="http://web.higov.net/oip/rrs/popup_list_agency_by_login.php?text=opener.document.myform.x_Agency_Codetxt&amp;title=Agency%20Code&amp;id=opener.document.myform.x_Agency_Code&amp;dept=A5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431" Type="http://schemas.openxmlformats.org/officeDocument/2006/relationships/hyperlink" Target="http://web.higov.net/oip/rrs/popup_list_agency_by_login.php?text=opener.document.myform.x_Agency_Codetxt&amp;title=Agency%20Code&amp;id=opener.document.myform.x_Agency_Code&amp;dept=A42"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2644" Type="http://schemas.openxmlformats.org/officeDocument/2006/relationships/hyperlink" Target="http://web.higov.net/oip/rrs/popup_list_agency_by_login.php?text=opener.document.myform.x_Agency_Codetxt&amp;title=Agency%20Code&amp;id=opener.document.myform.x_Agency_Code&amp;dept=A52"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313" Type="http://schemas.openxmlformats.org/officeDocument/2006/relationships/hyperlink" Target="http://web.higov.net/oip/rrs/popup_list_agency_by_login.php?text=opener.document.myform.x_Agency_Codetxt&amp;title=Agency%20Code&amp;id=opener.document.myform.x_Agency_Code&amp;dept=B61"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618" Type="http://schemas.openxmlformats.org/officeDocument/2006/relationships/hyperlink" Target="http://web.higov.net/oip/rrs/popup_list_agency_by_login.php?text=opener.document.myform.x_Agency_Codetxt&amp;title=Agency%20Code&amp;id=opener.document.myform.x_Agency_Code&amp;dept=A13"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2154" Type="http://schemas.openxmlformats.org/officeDocument/2006/relationships/hyperlink" Target="http://web.higov.net/oip/rrs/popup_list_agency_by_login.php?text=opener.document.myform.x_Agency_Codetxt&amp;title=Agency%20Code&amp;id=opener.document.myform.x_Agency_Code&amp;dept=A15"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2666" Type="http://schemas.openxmlformats.org/officeDocument/2006/relationships/hyperlink" Target="http://web.higov.net/oip/rrs/popup_list_agency_by_login.php?text=opener.document.myform.x_Agency_Codetxt&amp;title=Agency%20Code&amp;id=opener.document.myform.x_Agency_Code&amp;dept=A52"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2940" Type="http://schemas.openxmlformats.org/officeDocument/2006/relationships/hyperlink" Target="http://web.higov.net/oip/rrs/popup_list_agency_by_login.php?text=opener.document.myform.x_Agency_Codetxt&amp;title=Agency%20Code&amp;id=opener.document.myform.x_Agency_Code&amp;dept=A11"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1847" Type="http://schemas.openxmlformats.org/officeDocument/2006/relationships/hyperlink" Target="http://web.higov.net/oip/rrs/popup_list_agency_by_login.php?text=opener.document.myform.x_Agency_Codetxt&amp;title=Agency%20Code&amp;id=opener.document.myform.x_Agency_Code&amp;dept=A34"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3062" Type="http://schemas.openxmlformats.org/officeDocument/2006/relationships/drawing" Target="../drawings/drawing1.xml"/><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15"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2103" Type="http://schemas.openxmlformats.org/officeDocument/2006/relationships/hyperlink" Target="http://web.higov.net/oip/rrs/popup_list_agency_by_login.php?text=opener.document.myform.x_Agency_Codetxt&amp;title=Agency%20Code&amp;id=opener.document.myform.x_Agency_Code&amp;dept=A57"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548" Type="http://schemas.openxmlformats.org/officeDocument/2006/relationships/hyperlink" Target="http://web.higov.net/oip/rrs/popup_list_agency_by_login.php?text=opener.document.myform.x_Agency_Codetxt&amp;title=Agency%20Code&amp;id=opener.document.myform.x_Agency_Code&amp;dept=A22"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424" Type="http://schemas.openxmlformats.org/officeDocument/2006/relationships/hyperlink" Target="http://web.higov.net/oip/rrs/popup_list_agency_by_login.php?text=opener.document.myform.x_Agency_Codetxt&amp;title=Agency%20Code&amp;id=opener.document.myform.x_Agency_Code&amp;dept=A42" TargetMode="External"/><Relationship Id="rId1631" Type="http://schemas.openxmlformats.org/officeDocument/2006/relationships/hyperlink" Target="http://web.higov.net/oip/rrs/popup_list_agency_by_login.php?text=opener.document.myform.x_Agency_Codetxt&amp;title=Agency%20Code&amp;id=opener.document.myform.x_Agency_Code&amp;dept=A13" TargetMode="External"/><Relationship Id="rId1869" Type="http://schemas.openxmlformats.org/officeDocument/2006/relationships/hyperlink" Target="http://web.higov.net/oip/rrs/popup_list_agency_by_login.php?text=opener.document.myform.x_Agency_Codetxt&amp;title=Agency%20Code&amp;id=opener.document.myform.x_Agency_Code&amp;dept=A34"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2637" Type="http://schemas.openxmlformats.org/officeDocument/2006/relationships/hyperlink" Target="http://web.higov.net/oip/rrs/popup_list_agency_by_login.php?text=opener.document.myform.x_Agency_Codetxt&amp;title=Agency%20Code&amp;id=opener.document.myform.x_Agency_Code&amp;dept=A52"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860" Type="http://schemas.openxmlformats.org/officeDocument/2006/relationships/hyperlink" Target="http://web.higov.net/oip/rrs/popup_list_agency_by_login.php?text=opener.document.myform.x_Agency_Codetxt&amp;title=Agency%20Code&amp;id=opener.document.myform.x_Agency_Code&amp;dept=A34"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B61"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880" Type="http://schemas.openxmlformats.org/officeDocument/2006/relationships/hyperlink" Target="http://web.higov.net/oip/rrs/popup_list_agency_by_login.php?text=opener.document.myform.x_Agency_Codetxt&amp;title=Agency%20Code&amp;id=opener.document.myform.x_Agency_Code&amp;dept=A56"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22"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659" Type="http://schemas.openxmlformats.org/officeDocument/2006/relationships/hyperlink" Target="http://web.higov.net/oip/rrs/popup_list_agency_by_login.php?text=opener.document.myform.x_Agency_Codetxt&amp;title=Agency%20Code&amp;id=opener.document.myform.x_Agency_Code&amp;dept=A52"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328" Type="http://schemas.openxmlformats.org/officeDocument/2006/relationships/hyperlink" Target="http://web.higov.net/oip/rrs/popup_list_agency_by_login.php?text=opener.document.myform.x_Agency_Codetxt&amp;title=Agency%20Code&amp;id=opener.document.myform.x_Agency_Code&amp;dept=B61"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2933" Type="http://schemas.openxmlformats.org/officeDocument/2006/relationships/hyperlink" Target="http://web.higov.net/oip/rrs/popup_list_agency_by_login.php?text=opener.document.myform.x_Agency_Codetxt&amp;title=Agency%20Code&amp;id=opener.document.myform.x_Agency_Code&amp;dept=A51"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2169" Type="http://schemas.openxmlformats.org/officeDocument/2006/relationships/hyperlink" Target="http://web.higov.net/oip/rrs/popup_list_agency_by_login.php?text=opener.document.myform.x_Agency_Codetxt&amp;title=Agency%20Code&amp;id=opener.document.myform.x_Agency_Code&amp;dept=A15"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650" Type="http://schemas.openxmlformats.org/officeDocument/2006/relationships/hyperlink" Target="http://web.higov.net/oip/rrs/popup_list_agency_by_login.php?text=opener.document.myform.x_Agency_Codetxt&amp;title=Agency%20Code&amp;id=opener.document.myform.x_Agency_Code&amp;dept=A52"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A42" TargetMode="External"/><Relationship Id="rId1624" Type="http://schemas.openxmlformats.org/officeDocument/2006/relationships/hyperlink" Target="http://web.higov.net/oip/rrs/popup_list_agency_by_login.php?text=opener.document.myform.x_Agency_Codetxt&amp;title=Agency%20Code&amp;id=opener.document.myform.x_Agency_Code&amp;dept=A13"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57"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21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672" Type="http://schemas.openxmlformats.org/officeDocument/2006/relationships/hyperlink" Target="http://web.higov.net/oip/rrs/popup_list_agency_by_login.php?text=opener.document.myform.x_Agency_Codetxt&amp;title=Agency%20Code&amp;id=opener.document.myform.x_Agency_Code&amp;dept=A52"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34"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22"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761" Type="http://schemas.openxmlformats.org/officeDocument/2006/relationships/hyperlink" Target="http://web.higov.net/oip/rrs/popup_list_agency_by_login.php?text=opener.document.myform.x_Agency_Codetxt&amp;title=Agency%20Code&amp;id=opener.document.myform.x_Agency_Code&amp;dept=A51"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430" Type="http://schemas.openxmlformats.org/officeDocument/2006/relationships/hyperlink" Target="http://web.higov.net/oip/rrs/popup_list_agency_by_login.php?text=opener.document.myform.x_Agency_Codetxt&amp;title=Agency%20Code&amp;id=opener.document.myform.x_Agency_Code&amp;dept=A42"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643" Type="http://schemas.openxmlformats.org/officeDocument/2006/relationships/hyperlink" Target="http://web.higov.net/oip/rrs/popup_list_agency_by_login.php?text=opener.document.myform.x_Agency_Codetxt&amp;title=Agency%20Code&amp;id=opener.document.myform.x_Agency_Code&amp;dept=A52"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948" Type="http://schemas.openxmlformats.org/officeDocument/2006/relationships/hyperlink" Target="http://web.higov.net/oip/rrs/popup_list_agency_by_login.php?text=opener.document.myform.x_Agency_Codetxt&amp;title=Agency%20Code&amp;id=opener.document.myform.x_Agency_Code&amp;dept=A11"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B61"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617" Type="http://schemas.openxmlformats.org/officeDocument/2006/relationships/hyperlink" Target="http://web.higov.net/oip/rrs/popup_list_agency_by_login.php?text=opener.document.myform.x_Agency_Codetxt&amp;title=Agency%20Code&amp;id=opener.document.myform.x_Agency_Code&amp;dept=A13"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15"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665" Type="http://schemas.openxmlformats.org/officeDocument/2006/relationships/hyperlink" Target="http://web.higov.net/oip/rrs/popup_list_agency_by_login.php?text=opener.document.myform.x_Agency_Codetxt&amp;title=Agency%20Code&amp;id=opener.document.myform.x_Agency_Code&amp;dept=A52"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34" TargetMode="External"/><Relationship Id="rId3061" Type="http://schemas.openxmlformats.org/officeDocument/2006/relationships/printerSettings" Target="../printerSettings/printerSettings1.bin"/><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15"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7" Type="http://schemas.openxmlformats.org/officeDocument/2006/relationships/hyperlink" Target="http://web.higov.net/oip/rrs/popup_list_agency_by_login.php?text=opener.document.myform.x_Agency_Codetxt&amp;title=Agency%20Code&amp;id=opener.document.myform.x_Agency_Code&amp;dept=A22"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2102" Type="http://schemas.openxmlformats.org/officeDocument/2006/relationships/hyperlink" Target="http://web.higov.net/oip/rrs/popup_list_agency_by_login.php?text=opener.document.myform.x_Agency_Codetxt&amp;title=Agency%20Code&amp;id=opener.document.myform.x_Agency_Code&amp;dept=A57"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868" Type="http://schemas.openxmlformats.org/officeDocument/2006/relationships/hyperlink" Target="http://web.higov.net/oip/rrs/popup_list_agency_by_login.php?text=opener.document.myform.x_Agency_Codetxt&amp;title=Agency%20Code&amp;id=opener.document.myform.x_Agency_Code&amp;dept=A34"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423" Type="http://schemas.openxmlformats.org/officeDocument/2006/relationships/hyperlink" Target="http://web.higov.net/oip/rrs/popup_list_agency_by_login.php?text=opener.document.myform.x_Agency_Codetxt&amp;title=Agency%20Code&amp;id=opener.document.myform.x_Agency_Code&amp;dept=A42" TargetMode="External"/><Relationship Id="rId1630" Type="http://schemas.openxmlformats.org/officeDocument/2006/relationships/hyperlink" Target="http://web.higov.net/oip/rrs/popup_list_agency_by_login.php?text=opener.document.myform.x_Agency_Codetxt&amp;title=Agency%20Code&amp;id=opener.document.myform.x_Agency_Code&amp;dept=A13"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569" Type="http://schemas.openxmlformats.org/officeDocument/2006/relationships/hyperlink" Target="http://web.higov.net/oip/rrs/popup_list_agency_by_login.php?text=opener.document.myform.x_Agency_Codetxt&amp;title=Agency%20Code&amp;id=opener.document.myform.x_Agency_Code&amp;dept=A22"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2636" Type="http://schemas.openxmlformats.org/officeDocument/2006/relationships/hyperlink" Target="http://web.higov.net/oip/rrs/popup_list_agency_by_login.php?text=opener.document.myform.x_Agency_Codetxt&amp;title=Agency%20Code&amp;id=opener.document.myform.x_Agency_Code&amp;dept=A52"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B61"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560" Type="http://schemas.openxmlformats.org/officeDocument/2006/relationships/hyperlink" Target="http://web.higov.net/oip/rrs/popup_list_agency_by_login.php?text=opener.document.myform.x_Agency_Codetxt&amp;title=Agency%20Code&amp;id=opener.document.myform.x_Agency_Code&amp;dept=A22"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658" Type="http://schemas.openxmlformats.org/officeDocument/2006/relationships/hyperlink" Target="http://web.higov.net/oip/rrs/popup_list_agency_by_login.php?text=opener.document.myform.x_Agency_Codetxt&amp;title=Agency%20Code&amp;id=opener.document.myform.x_Agency_Code&amp;dept=A52"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932" Type="http://schemas.openxmlformats.org/officeDocument/2006/relationships/hyperlink" Target="http://web.higov.net/oip/rrs/popup_list_agency_by_login.php?text=opener.document.myform.x_Agency_Codetxt&amp;title=Agency%20Code&amp;id=opener.document.myform.x_Agency_Code&amp;dept=A51"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B61"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168" Type="http://schemas.openxmlformats.org/officeDocument/2006/relationships/hyperlink" Target="http://web.higov.net/oip/rrs/popup_list_agency_by_login.php?text=opener.document.myform.x_Agency_Codetxt&amp;title=Agency%20Code&amp;id=opener.document.myform.x_Agency_Code&amp;dept=A15"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1416" Type="http://schemas.openxmlformats.org/officeDocument/2006/relationships/hyperlink" Target="http://web.higov.net/oip/rrs/popup_list_agency_by_login.php?text=opener.document.myform.x_Agency_Codetxt&amp;title=Agency%20Code&amp;id=opener.document.myform.x_Agency_Code&amp;dept=A42" TargetMode="External"/><Relationship Id="rId1623" Type="http://schemas.openxmlformats.org/officeDocument/2006/relationships/hyperlink" Target="http://web.higov.net/oip/rrs/popup_list_agency_by_login.php?text=opener.document.myform.x_Agency_Codetxt&amp;title=Agency%20Code&amp;id=opener.document.myform.x_Agency_Code&amp;dept=A13"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57"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671" Type="http://schemas.openxmlformats.org/officeDocument/2006/relationships/hyperlink" Target="http://web.higov.net/oip/rrs/popup_list_agency_by_login.php?text=opener.document.myform.x_Agency_Codetxt&amp;title=Agency%20Code&amp;id=opener.document.myform.x_Agency_Code&amp;dept=A52"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769" Type="http://schemas.openxmlformats.org/officeDocument/2006/relationships/hyperlink" Target="http://web.higov.net/oip/rrs/popup_list_agency_by_login.php?text=opener.document.myform.x_Agency_Codetxt&amp;title=Agency%20Code&amp;id=opener.document.myform.x_Agency_Code&amp;dept=A51"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852" Type="http://schemas.openxmlformats.org/officeDocument/2006/relationships/hyperlink" Target="http://web.higov.net/oip/rrs/popup_list_agency_by_login.php?text=opener.document.myform.x_Agency_Codetxt&amp;title=Agency%20Code&amp;id=opener.document.myform.x_Agency_Code&amp;dept=A34"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22" TargetMode="External"/><Relationship Id="rId2760" Type="http://schemas.openxmlformats.org/officeDocument/2006/relationships/hyperlink" Target="http://web.higov.net/oip/rrs/popup_list_agency_by_login.php?text=opener.document.myform.x_Agency_Codetxt&amp;title=Agency%20Code&amp;id=opener.document.myform.x_Agency_Code&amp;dept=A51"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642" Type="http://schemas.openxmlformats.org/officeDocument/2006/relationships/hyperlink" Target="http://web.higov.net/oip/rrs/popup_list_agency_by_login.php?text=opener.document.myform.x_Agency_Codetxt&amp;title=Agency%20Code&amp;id=opener.document.myform.x_Agency_Code&amp;dept=A52"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947" Type="http://schemas.openxmlformats.org/officeDocument/2006/relationships/hyperlink" Target="http://web.higov.net/oip/rrs/popup_list_agency_by_login.php?text=opener.document.myform.x_Agency_Codetxt&amp;title=Agency%20Code&amp;id=opener.document.myform.x_Agency_Code&amp;dept=A1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B61"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409" Type="http://schemas.openxmlformats.org/officeDocument/2006/relationships/hyperlink" Target="http://web.higov.net/oip/rrs/popup_list_agency_by_login.php?text=opener.document.myform.x_Agency_Codetxt&amp;title=Agency%20Code&amp;id=opener.document.myform.x_Agency_Code&amp;dept=A42" TargetMode="External"/><Relationship Id="rId1616" Type="http://schemas.openxmlformats.org/officeDocument/2006/relationships/hyperlink" Target="http://web.higov.net/oip/rrs/popup_list_agency_by_login.php?text=opener.document.myform.x_Agency_Codetxt&amp;title=Agency%20Code&amp;id=opener.document.myform.x_Agency_Code&amp;dept=A13"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15"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664" Type="http://schemas.openxmlformats.org/officeDocument/2006/relationships/hyperlink" Target="http://web.higov.net/oip/rrs/popup_list_agency_by_login.php?text=opener.document.myform.x_Agency_Codetxt&amp;title=Agency%20Code&amp;id=opener.document.myform.x_Agency_Code&amp;dept=A52"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1845" Type="http://schemas.openxmlformats.org/officeDocument/2006/relationships/hyperlink" Target="http://web.higov.net/oip/rrs/popup_list_agency_by_login.php?text=opener.document.myform.x_Agency_Codetxt&amp;title=Agency%20Code&amp;id=opener.document.myform.x_Agency_Code&amp;dept=A34" TargetMode="External"/><Relationship Id="rId3060" Type="http://schemas.openxmlformats.org/officeDocument/2006/relationships/hyperlink" Target="http://web.higov.net/oip/rrs/popup_list_agency_by_login.php?text=opener.document.myform.x_Agency_Codetxt&amp;title=Agency%20Code&amp;id=opener.document.myform.x_Agency_Code&amp;dept=A53"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15"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2101" Type="http://schemas.openxmlformats.org/officeDocument/2006/relationships/hyperlink" Target="http://web.higov.net/oip/rrs/popup_list_agency_by_login.php?text=opener.document.myform.x_Agency_Codetxt&amp;title=Agency%20Code&amp;id=opener.document.myform.x_Agency_Code&amp;dept=A57"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22"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422" Type="http://schemas.openxmlformats.org/officeDocument/2006/relationships/hyperlink" Target="http://web.higov.net/oip/rrs/popup_list_agency_by_login.php?text=opener.document.myform.x_Agency_Codetxt&amp;title=Agency%20Code&amp;id=opener.document.myform.x_Agency_Code&amp;dept=A42" TargetMode="External"/><Relationship Id="rId1867" Type="http://schemas.openxmlformats.org/officeDocument/2006/relationships/hyperlink" Target="http://web.higov.net/oip/rrs/popup_list_agency_by_login.php?text=opener.document.myform.x_Agency_Codetxt&amp;title=Agency%20Code&amp;id=opener.document.myform.x_Agency_Code&amp;dept=A34"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568" Type="http://schemas.openxmlformats.org/officeDocument/2006/relationships/hyperlink" Target="http://web.higov.net/oip/rrs/popup_list_agency_by_login.php?text=opener.document.myform.x_Agency_Codetxt&amp;title=Agency%20Code&amp;id=opener.document.myform.x_Agency_Code&amp;dept=A22"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635" Type="http://schemas.openxmlformats.org/officeDocument/2006/relationships/hyperlink" Target="http://web.higov.net/oip/rrs/popup_list_agency_by_login.php?text=opener.document.myform.x_Agency_Codetxt&amp;title=Agency%20Code&amp;id=opener.document.myform.x_Agency_Code&amp;dept=A52"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609" Type="http://schemas.openxmlformats.org/officeDocument/2006/relationships/hyperlink" Target="http://web.higov.net/oip/rrs/popup_list_agency_by_login.php?text=opener.document.myform.x_Agency_Codetxt&amp;title=Agency%20Code&amp;id=opener.document.myform.x_Agency_Code&amp;dept=A13"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315" Type="http://schemas.openxmlformats.org/officeDocument/2006/relationships/hyperlink" Target="http://web.higov.net/oip/rrs/popup_list_agency_by_login.php?text=opener.document.myform.x_Agency_Codetxt&amp;title=Agency%20Code&amp;id=opener.document.myform.x_Agency_Code&amp;dept=B61"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657" Type="http://schemas.openxmlformats.org/officeDocument/2006/relationships/hyperlink" Target="http://web.higov.net/oip/rrs/popup_list_agency_by_login.php?text=opener.document.myform.x_Agency_Codetxt&amp;title=Agency%20Code&amp;id=opener.document.myform.x_Agency_Code&amp;dept=A52"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931" Type="http://schemas.openxmlformats.org/officeDocument/2006/relationships/hyperlink" Target="http://web.higov.net/oip/rrs/popup_list_agency_by_login.php?text=opener.document.myform.x_Agency_Codetxt&amp;title=Agency%20Code&amp;id=opener.document.myform.x_Agency_Code&amp;dept=A51"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B61"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2167" Type="http://schemas.openxmlformats.org/officeDocument/2006/relationships/hyperlink" Target="http://web.higov.net/oip/rrs/popup_list_agency_by_login.php?text=opener.document.myform.x_Agency_Codetxt&amp;title=Agency%20Code&amp;id=opener.document.myform.x_Agency_Code&amp;dept=A15"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679" Type="http://schemas.openxmlformats.org/officeDocument/2006/relationships/hyperlink" Target="http://web.higov.net/oip/rrs/popup_list_agency_by_login.php?text=opener.document.myform.x_Agency_Codetxt&amp;title=Agency%20Code&amp;id=opener.document.myform.x_Agency_Code&amp;dept=A52"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415" Type="http://schemas.openxmlformats.org/officeDocument/2006/relationships/hyperlink" Target="http://web.higov.net/oip/rrs/popup_list_agency_by_login.php?text=opener.document.myform.x_Agency_Codetxt&amp;title=Agency%20Code&amp;id=opener.document.myform.x_Agency_Code&amp;dept=A42"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1622" Type="http://schemas.openxmlformats.org/officeDocument/2006/relationships/hyperlink" Target="http://web.higov.net/oip/rrs/popup_list_agency_by_login.php?text=opener.document.myform.x_Agency_Codetxt&amp;title=Agency%20Code&amp;id=opener.document.myform.x_Agency_Code&amp;dept=A13"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2091" Type="http://schemas.openxmlformats.org/officeDocument/2006/relationships/hyperlink" Target="http://web.higov.net/oip/rrs/popup_list_agency_by_login.php?text=opener.document.myform.x_Agency_Codetxt&amp;title=Agency%20Code&amp;id=opener.document.myform.x_Agency_Code&amp;dept=A57"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670" Type="http://schemas.openxmlformats.org/officeDocument/2006/relationships/hyperlink" Target="http://web.higov.net/oip/rrs/popup_list_agency_by_login.php?text=opener.document.myform.x_Agency_Codetxt&amp;title=Agency%20Code&amp;id=opener.document.myform.x_Agency_Code&amp;dept=A52"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2116" Type="http://schemas.openxmlformats.org/officeDocument/2006/relationships/hyperlink" Target="http://web.higov.net/oip/rrs/popup_list_agency_by_login.php?text=opener.document.myform.x_Agency_Codetxt&amp;title=Agency%20Code&amp;id=opener.document.myform.x_Agency_Code&amp;dept=A57"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768" Type="http://schemas.openxmlformats.org/officeDocument/2006/relationships/hyperlink" Target="http://web.higov.net/oip/rrs/popup_list_agency_by_login.php?text=opener.document.myform.x_Agency_Codetxt&amp;title=Agency%20Code&amp;id=opener.document.myform.x_Agency_Code&amp;dept=A51"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34"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22"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B61"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2641" Type="http://schemas.openxmlformats.org/officeDocument/2006/relationships/hyperlink" Target="http://web.higov.net/oip/rrs/popup_list_agency_by_login.php?text=opener.document.myform.x_Agency_Codetxt&amp;title=Agency%20Code&amp;id=opener.document.myform.x_Agency_Code&amp;dept=A52"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2946" Type="http://schemas.openxmlformats.org/officeDocument/2006/relationships/hyperlink" Target="http://web.higov.net/oip/rrs/popup_list_agency_by_login.php?text=opener.document.myform.x_Agency_Codetxt&amp;title=Agency%20Code&amp;id=opener.document.myform.x_Agency_Code&amp;dept=A1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310" Type="http://schemas.openxmlformats.org/officeDocument/2006/relationships/hyperlink" Target="http://web.higov.net/oip/rrs/popup_list_agency_by_login.php?text=opener.document.myform.x_Agency_Codetxt&amp;title=Agency%20Code&amp;id=opener.document.myform.x_Agency_Code&amp;dept=B61" TargetMode="External"/><Relationship Id="rId1408" Type="http://schemas.openxmlformats.org/officeDocument/2006/relationships/hyperlink" Target="http://web.higov.net/oip/rrs/popup_list_agency_by_login.php?text=opener.document.myform.x_Agency_Codetxt&amp;title=Agency%20Code&amp;id=opener.document.myform.x_Agency_Code&amp;dept=A42"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1615" Type="http://schemas.openxmlformats.org/officeDocument/2006/relationships/hyperlink" Target="http://web.higov.net/oip/rrs/popup_list_agency_by_login.php?text=opener.document.myform.x_Agency_Codetxt&amp;title=Agency%20Code&amp;id=opener.document.myform.x_Agency_Code&amp;dept=A13"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15"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663" Type="http://schemas.openxmlformats.org/officeDocument/2006/relationships/hyperlink" Target="http://web.higov.net/oip/rrs/popup_list_agency_by_login.php?text=opener.document.myform.x_Agency_Codetxt&amp;title=Agency%20Code&amp;id=opener.document.myform.x_Agency_Code&amp;dept=A52"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2109" Type="http://schemas.openxmlformats.org/officeDocument/2006/relationships/hyperlink" Target="http://web.higov.net/oip/rrs/popup_list_agency_by_login.php?text=opener.document.myform.x_Agency_Codetxt&amp;title=Agency%20Code&amp;id=opener.document.myform.x_Agency_Code&amp;dept=A57"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B61"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34"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2173" Type="http://schemas.openxmlformats.org/officeDocument/2006/relationships/hyperlink" Target="http://web.higov.net/oip/rrs/popup_list_agency_by_login.php?text=opener.document.myform.x_Agency_Codetxt&amp;title=Agency%20Code&amp;id=opener.document.myform.x_Agency_Code&amp;dept=A15"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0" Type="http://schemas.openxmlformats.org/officeDocument/2006/relationships/hyperlink" Target="http://web.higov.net/oip/rrs/popup_list_agency_by_login.php?text=opener.document.myform.x_Agency_Codetxt&amp;title=Agency%20Code&amp;id=opener.document.myform.x_Agency_Code&amp;dept=A57"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22"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421" Type="http://schemas.openxmlformats.org/officeDocument/2006/relationships/hyperlink" Target="http://web.higov.net/oip/rrs/popup_list_agency_by_login.php?text=opener.document.myform.x_Agency_Codetxt&amp;title=Agency%20Code&amp;id=opener.document.myform.x_Agency_Code&amp;dept=A42"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34"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567" Type="http://schemas.openxmlformats.org/officeDocument/2006/relationships/hyperlink" Target="http://web.higov.net/oip/rrs/popup_list_agency_by_login.php?text=opener.document.myform.x_Agency_Codetxt&amp;title=Agency%20Code&amp;id=opener.document.myform.x_Agency_Code&amp;dept=A22"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2634" Type="http://schemas.openxmlformats.org/officeDocument/2006/relationships/hyperlink" Target="http://web.higov.net/oip/rrs/popup_list_agency_by_login.php?text=opener.document.myform.x_Agency_Codetxt&amp;title=Agency%20Code&amp;id=opener.document.myform.x_Agency_Code&amp;dept=A52"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1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608" Type="http://schemas.openxmlformats.org/officeDocument/2006/relationships/hyperlink" Target="http://web.higov.net/oip/rrs/popup_list_agency_by_login.php?text=opener.document.myform.x_Agency_Codetxt&amp;title=Agency%20Code&amp;id=opener.document.myform.x_Agency_Code&amp;dept=A13"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2656" Type="http://schemas.openxmlformats.org/officeDocument/2006/relationships/hyperlink" Target="http://web.higov.net/oip/rrs/popup_list_agency_by_login.php?text=opener.document.myform.x_Agency_Codetxt&amp;title=Agency%20Code&amp;id=opener.document.myform.x_Agency_Code&amp;dept=A52"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B61"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2930" Type="http://schemas.openxmlformats.org/officeDocument/2006/relationships/hyperlink" Target="http://web.higov.net/oip/rrs/popup_list_agency_by_login.php?text=opener.document.myform.x_Agency_Codetxt&amp;title=Agency%20Code&amp;id=opener.document.myform.x_Agency_Code&amp;dept=A51"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2099" Type="http://schemas.openxmlformats.org/officeDocument/2006/relationships/hyperlink" Target="http://web.higov.net/oip/rrs/popup_list_agency_by_login.php?text=opener.document.myform.x_Agency_Codetxt&amp;title=Agency%20Code&amp;id=opener.document.myform.x_Agency_Code&amp;dept=A57"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2166" Type="http://schemas.openxmlformats.org/officeDocument/2006/relationships/hyperlink" Target="http://web.higov.net/oip/rrs/popup_list_agency_by_login.php?text=opener.document.myform.x_Agency_Codetxt&amp;title=Agency%20Code&amp;id=opener.document.myform.x_Agency_Code&amp;dept=A15"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678" Type="http://schemas.openxmlformats.org/officeDocument/2006/relationships/hyperlink" Target="http://web.higov.net/oip/rrs/popup_list_agency_by_login.php?text=opener.document.myform.x_Agency_Codetxt&amp;title=Agency%20Code&amp;id=opener.document.myform.x_Agency_Code&amp;dept=A52"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414" Type="http://schemas.openxmlformats.org/officeDocument/2006/relationships/hyperlink" Target="http://web.higov.net/oip/rrs/popup_list_agency_by_login.php?text=opener.document.myform.x_Agency_Codetxt&amp;title=Agency%20Code&amp;id=opener.document.myform.x_Agency_Code&amp;dept=A42" TargetMode="External"/><Relationship Id="rId1621" Type="http://schemas.openxmlformats.org/officeDocument/2006/relationships/hyperlink" Target="http://web.higov.net/oip/rrs/popup_list_agency_by_login.php?text=opener.document.myform.x_Agency_Codetxt&amp;title=Agency%20Code&amp;id=opener.document.myform.x_Agency_Code&amp;dept=A13" TargetMode="External"/><Relationship Id="rId1859" Type="http://schemas.openxmlformats.org/officeDocument/2006/relationships/hyperlink" Target="http://web.higov.net/oip/rrs/popup_list_agency_by_login.php?text=opener.document.myform.x_Agency_Codetxt&amp;title=Agency%20Code&amp;id=opener.document.myform.x_Agency_Code&amp;dept=A34"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2090" Type="http://schemas.openxmlformats.org/officeDocument/2006/relationships/hyperlink" Target="http://web.higov.net/oip/rrs/popup_list_agency_by_login.php?text=opener.document.myform.x_Agency_Codetxt&amp;title=Agency%20Code&amp;id=opener.document.myform.x_Agency_Code&amp;dept=A57"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879" Type="http://schemas.openxmlformats.org/officeDocument/2006/relationships/hyperlink" Target="http://web.higov.net/oip/rrs/popup_list_agency_by_login.php?text=opener.document.myform.x_Agency_Codetxt&amp;title=Agency%20Code&amp;id=opener.document.myform.x_Agency_Code&amp;dept=A56"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767" Type="http://schemas.openxmlformats.org/officeDocument/2006/relationships/hyperlink" Target="http://web.higov.net/oip/rrs/popup_list_agency_by_login.php?text=opener.document.myform.x_Agency_Codetxt&amp;title=Agency%20Code&amp;id=opener.document.myform.x_Agency_Code&amp;dept=A51"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2115" Type="http://schemas.openxmlformats.org/officeDocument/2006/relationships/hyperlink" Target="http://web.higov.net/oip/rrs/popup_list_agency_by_login.php?text=opener.document.myform.x_Agency_Codetxt&amp;title=Agency%20Code&amp;id=opener.document.myform.x_Agency_Code&amp;dept=A57"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850" Type="http://schemas.openxmlformats.org/officeDocument/2006/relationships/hyperlink" Target="http://web.higov.net/oip/rrs/popup_list_agency_by_login.php?text=opener.document.myform.x_Agency_Codetxt&amp;title=Agency%20Code&amp;id=opener.document.myform.x_Agency_Code&amp;dept=A34"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22"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649" Type="http://schemas.openxmlformats.org/officeDocument/2006/relationships/hyperlink" Target="http://web.higov.net/oip/rrs/popup_list_agency_by_login.php?text=opener.document.myform.x_Agency_Codetxt&amp;title=Agency%20Code&amp;id=opener.document.myform.x_Agency_Code&amp;dept=A52"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B61"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15"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640" Type="http://schemas.openxmlformats.org/officeDocument/2006/relationships/hyperlink" Target="http://web.higov.net/oip/rrs/popup_list_agency_by_login.php?text=opener.document.myform.x_Agency_Codetxt&amp;title=Agency%20Code&amp;id=opener.document.myform.x_Agency_Code&amp;dept=A52"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945" Type="http://schemas.openxmlformats.org/officeDocument/2006/relationships/hyperlink" Target="http://web.higov.net/oip/rrs/popup_list_agency_by_login.php?text=opener.document.myform.x_Agency_Codetxt&amp;title=Agency%20Code&amp;id=opener.document.myform.x_Agency_Code&amp;dept=A1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1407" Type="http://schemas.openxmlformats.org/officeDocument/2006/relationships/hyperlink" Target="http://web.higov.net/oip/rrs/popup_list_agency_by_login.php?text=opener.document.myform.x_Agency_Codetxt&amp;title=Agency%20Code&amp;id=opener.document.myform.x_Agency_Code&amp;dept=A42" TargetMode="External"/><Relationship Id="rId1614" Type="http://schemas.openxmlformats.org/officeDocument/2006/relationships/hyperlink" Target="http://web.higov.net/oip/rrs/popup_list_agency_by_login.php?text=opener.document.myform.x_Agency_Codetxt&amp;title=Agency%20Code&amp;id=opener.document.myform.x_Agency_Code&amp;dept=A13"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2150" Type="http://schemas.openxmlformats.org/officeDocument/2006/relationships/hyperlink" Target="http://web.higov.net/oip/rrs/popup_list_agency_by_login.php?text=opener.document.myform.x_Agency_Codetxt&amp;title=Agency%20Code&amp;id=opener.document.myform.x_Agency_Code&amp;dept=A15"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662" Type="http://schemas.openxmlformats.org/officeDocument/2006/relationships/hyperlink" Target="http://web.higov.net/oip/rrs/popup_list_agency_by_login.php?text=opener.document.myform.x_Agency_Codetxt&amp;title=Agency%20Code&amp;id=opener.document.myform.x_Agency_Code&amp;dept=A52"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2108" Type="http://schemas.openxmlformats.org/officeDocument/2006/relationships/hyperlink" Target="http://web.higov.net/oip/rrs/popup_list_agency_by_login.php?text=opener.document.myform.x_Agency_Codetxt&amp;title=Agency%20Code&amp;id=opener.document.myform.x_Agency_Code&amp;dept=A57"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B61"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42"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34"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15"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22"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34"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420" Type="http://schemas.openxmlformats.org/officeDocument/2006/relationships/hyperlink" Target="http://web.higov.net/oip/rrs/popup_list_agency_by_login.php?text=opener.document.myform.x_Agency_Codetxt&amp;title=Agency%20Code&amp;id=opener.document.myform.x_Agency_Code&amp;dept=A42"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22"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633" Type="http://schemas.openxmlformats.org/officeDocument/2006/relationships/hyperlink" Target="http://web.higov.net/oip/rrs/popup_list_agency_by_login.php?text=opener.document.myform.x_Agency_Codetxt&amp;title=Agency%20Code&amp;id=opener.document.myform.x_Agency_Code&amp;dept=O81"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11"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1607" Type="http://schemas.openxmlformats.org/officeDocument/2006/relationships/hyperlink" Target="http://web.higov.net/oip/rrs/popup_list_agency_by_login.php?text=opener.document.myform.x_Agency_Codetxt&amp;title=Agency%20Code&amp;id=opener.document.myform.x_Agency_Code&amp;dept=A13"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655" Type="http://schemas.openxmlformats.org/officeDocument/2006/relationships/hyperlink" Target="http://web.higov.net/oip/rrs/popup_list_agency_by_login.php?text=opener.document.myform.x_Agency_Codetxt&amp;title=Agency%20Code&amp;id=opener.document.myform.x_Agency_Code&amp;dept=A52"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B61"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1629" Type="http://schemas.openxmlformats.org/officeDocument/2006/relationships/hyperlink" Target="http://web.higov.net/oip/rrs/popup_list_agency_by_login.php?text=opener.document.myform.x_Agency_Codetxt&amp;title=Agency%20Code&amp;id=opener.document.myform.x_Agency_Code&amp;dept=A13"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57"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15"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677" Type="http://schemas.openxmlformats.org/officeDocument/2006/relationships/hyperlink" Target="http://web.higov.net/oip/rrs/popup_list_agency_by_login.php?text=opener.document.myform.x_Agency_Codetxt&amp;title=Agency%20Code&amp;id=opener.document.myform.x_Agency_Code&amp;dept=A52"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34"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413" Type="http://schemas.openxmlformats.org/officeDocument/2006/relationships/hyperlink" Target="http://web.higov.net/oip/rrs/popup_list_agency_by_login.php?text=opener.document.myform.x_Agency_Codetxt&amp;title=Agency%20Code&amp;id=opener.document.myform.x_Agency_Code&amp;dept=A42" TargetMode="External"/><Relationship Id="rId1620" Type="http://schemas.openxmlformats.org/officeDocument/2006/relationships/hyperlink" Target="http://web.higov.net/oip/rrs/popup_list_agency_by_login.php?text=opener.document.myform.x_Agency_Codetxt&amp;title=Agency%20Code&amp;id=opener.document.myform.x_Agency_Code&amp;dept=A13"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56"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2114" Type="http://schemas.openxmlformats.org/officeDocument/2006/relationships/hyperlink" Target="http://web.higov.net/oip/rrs/popup_list_agency_by_login.php?text=opener.document.myform.x_Agency_Codetxt&amp;title=Agency%20Code&amp;id=opener.document.myform.x_Agency_Code&amp;dept=A57" TargetMode="External"/><Relationship Id="rId2559" Type="http://schemas.openxmlformats.org/officeDocument/2006/relationships/hyperlink" Target="http://web.higov.net/oip/rrs/popup_list_agency_by_login.php?text=opener.document.myform.x_Agency_Codetxt&amp;title=Agency%20Code&amp;id=opener.document.myform.x_Agency_Code&amp;dept=A22" TargetMode="External"/><Relationship Id="rId2766" Type="http://schemas.openxmlformats.org/officeDocument/2006/relationships/hyperlink" Target="http://web.higov.net/oip/rrs/popup_list_agency_by_login.php?text=opener.document.myform.x_Agency_Codetxt&amp;title=Agency%20Code&amp;id=opener.document.myform.x_Agency_Code&amp;dept=A51"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550" Type="http://schemas.openxmlformats.org/officeDocument/2006/relationships/hyperlink" Target="http://web.higov.net/oip/rrs/popup_list_agency_by_login.php?text=opener.document.myform.x_Agency_Codetxt&amp;title=Agency%20Code&amp;id=opener.document.myform.x_Agency_Code&amp;dept=A22"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648" Type="http://schemas.openxmlformats.org/officeDocument/2006/relationships/hyperlink" Target="http://web.higov.net/oip/rrs/popup_list_agency_by_login.php?text=opener.document.myform.x_Agency_Codetxt&amp;title=Agency%20Code&amp;id=opener.document.myform.x_Agency_Code&amp;dept=A52"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8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B61"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158" Type="http://schemas.openxmlformats.org/officeDocument/2006/relationships/hyperlink" Target="http://web.higov.net/oip/rrs/popup_list_agency_by_login.php?text=opener.document.myform.x_Agency_Codetxt&amp;title=Agency%20Code&amp;id=opener.document.myform.x_Agency_Code&amp;dept=A15"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944" Type="http://schemas.openxmlformats.org/officeDocument/2006/relationships/hyperlink" Target="http://web.higov.net/oip/rrs/popup_list_agency_by_login.php?text=opener.document.myform.x_Agency_Codetxt&amp;title=Agency%20Code&amp;id=opener.document.myform.x_Agency_Code&amp;dept=A1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1406" Type="http://schemas.openxmlformats.org/officeDocument/2006/relationships/hyperlink" Target="http://web.higov.net/oip/rrs/popup_list_agency_by_login.php?text=opener.document.myform.x_Agency_Codetxt&amp;title=Agency%20Code&amp;id=opener.document.myform.x_Agency_Code&amp;dept=A42" TargetMode="External"/><Relationship Id="rId1613" Type="http://schemas.openxmlformats.org/officeDocument/2006/relationships/hyperlink" Target="http://web.higov.net/oip/rrs/popup_list_agency_by_login.php?text=opener.document.myform.x_Agency_Codetxt&amp;title=Agency%20Code&amp;id=opener.document.myform.x_Agency_Code&amp;dept=A13"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2107" Type="http://schemas.openxmlformats.org/officeDocument/2006/relationships/hyperlink" Target="http://web.higov.net/oip/rrs/popup_list_agency_by_login.php?text=opener.document.myform.x_Agency_Codetxt&amp;title=Agency%20Code&amp;id=opener.document.myform.x_Agency_Code&amp;dept=A57"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661" Type="http://schemas.openxmlformats.org/officeDocument/2006/relationships/hyperlink" Target="http://web.higov.net/oip/rrs/popup_list_agency_by_login.php?text=opener.document.myform.x_Agency_Codetxt&amp;title=Agency%20Code&amp;id=opener.document.myform.x_Agency_Code&amp;dept=A52" TargetMode="External"/><Relationship Id="rId2759" Type="http://schemas.openxmlformats.org/officeDocument/2006/relationships/hyperlink" Target="http://web.higov.net/oip/rrs/popup_list_agency_by_login.php?text=opener.document.myform.x_Agency_Codetxt&amp;title=Agency%20Code&amp;id=opener.document.myform.x_Agency_Code&amp;dept=A51"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330" Type="http://schemas.openxmlformats.org/officeDocument/2006/relationships/hyperlink" Target="http://web.higov.net/oip/rrs/popup_list_agency_by_login.php?text=opener.document.myform.x_Agency_Codetxt&amp;title=Agency%20Code&amp;id=opener.document.myform.x_Agency_Code&amp;dept=B61" TargetMode="External"/><Relationship Id="rId1428" Type="http://schemas.openxmlformats.org/officeDocument/2006/relationships/hyperlink" Target="http://web.higov.net/oip/rrs/popup_list_agency_by_login.php?text=opener.document.myform.x_Agency_Codetxt&amp;title=Agency%20Code&amp;id=opener.document.myform.x_Agency_Code&amp;dept=A42"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1842" Type="http://schemas.openxmlformats.org/officeDocument/2006/relationships/hyperlink" Target="http://web.higov.net/oip/rrs/popup_list_agency_by_login.php?text=opener.document.myform.x_Agency_Codetxt&amp;title=Agency%20Code&amp;id=opener.document.myform.x_Agency_Code&amp;dept=A55"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15"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22"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34"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56"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565" Type="http://schemas.openxmlformats.org/officeDocument/2006/relationships/hyperlink" Target="http://web.higov.net/oip/rrs/popup_list_agency_by_login.php?text=opener.document.myform.x_Agency_Codetxt&amp;title=Agency%20Code&amp;id=opener.document.myform.x_Agency_Code&amp;dept=A22"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2937" Type="http://schemas.openxmlformats.org/officeDocument/2006/relationships/hyperlink" Target="http://web.higov.net/oip/rrs/popup_list_agency_by_login.php?text=opener.document.myform.x_Agency_Codetxt&amp;title=Agency%20Code&amp;id=opener.document.myform.x_Agency_Code&amp;dept=A11"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606" Type="http://schemas.openxmlformats.org/officeDocument/2006/relationships/hyperlink" Target="http://web.higov.net/oip/rrs/popup_list_agency_by_login.php?text=opener.document.myform.x_Agency_Codetxt&amp;title=Agency%20Code&amp;id=opener.document.myform.x_Agency_Code&amp;dept=A13"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3059" Type="http://schemas.openxmlformats.org/officeDocument/2006/relationships/hyperlink" Target="http://web.higov.net/oip/rrs/popup_list_agency_by_login.php?text=opener.document.myform.x_Agency_Codetxt&amp;title=Agency%20Code&amp;id=opener.document.myform.x_Agency_Code&amp;dept=A11" TargetMode="Externa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654" Type="http://schemas.openxmlformats.org/officeDocument/2006/relationships/hyperlink" Target="http://web.higov.net/oip/rrs/popup_list_agency_by_login.php?text=opener.document.myform.x_Agency_Codetxt&amp;title=Agency%20Code&amp;id=opener.document.myform.x_Agency_Code&amp;dept=A52"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B61"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13"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57"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2164" Type="http://schemas.openxmlformats.org/officeDocument/2006/relationships/hyperlink" Target="http://web.higov.net/oip/rrs/popup_list_agency_by_login.php?text=opener.document.myform.x_Agency_Codetxt&amp;title=Agency%20Code&amp;id=opener.document.myform.x_Agency_Code&amp;dept=A15"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2676" Type="http://schemas.openxmlformats.org/officeDocument/2006/relationships/hyperlink" Target="http://web.higov.net/oip/rrs/popup_list_agency_by_login.php?text=opener.document.myform.x_Agency_Codetxt&amp;title=Agency%20Code&amp;id=opener.document.myform.x_Agency_Code&amp;dept=A52"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857" Type="http://schemas.openxmlformats.org/officeDocument/2006/relationships/hyperlink" Target="http://web.higov.net/oip/rrs/popup_list_agency_by_login.php?text=opener.document.myform.x_Agency_Codetxt&amp;title=Agency%20Code&amp;id=opener.document.myform.x_Agency_Code&amp;dept=A34"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1412" Type="http://schemas.openxmlformats.org/officeDocument/2006/relationships/hyperlink" Target="http://web.higov.net/oip/rrs/popup_list_agency_by_login.php?text=opener.document.myform.x_Agency_Codetxt&amp;title=Agency%20Code&amp;id=opener.document.myform.x_Agency_Code&amp;dept=A42"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56"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2113" Type="http://schemas.openxmlformats.org/officeDocument/2006/relationships/hyperlink" Target="http://web.higov.net/oip/rrs/popup_list_agency_by_login.php?text=opener.document.myform.x_Agency_Codetxt&amp;title=Agency%20Code&amp;id=opener.document.myform.x_Agency_Code&amp;dept=A57"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22" TargetMode="External"/><Relationship Id="rId2765" Type="http://schemas.openxmlformats.org/officeDocument/2006/relationships/hyperlink" Target="http://web.higov.net/oip/rrs/popup_list_agency_by_login.php?text=opener.document.myform.x_Agency_Codetxt&amp;title=Agency%20Code&amp;id=opener.document.myform.x_Agency_Code&amp;dept=A51"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647" Type="http://schemas.openxmlformats.org/officeDocument/2006/relationships/hyperlink" Target="http://web.higov.net/oip/rrs/popup_list_agency_by_login.php?text=opener.document.myform.x_Agency_Codetxt&amp;title=Agency%20Code&amp;id=opener.document.myform.x_Agency_Code&amp;dept=A52"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870" Type="http://schemas.openxmlformats.org/officeDocument/2006/relationships/hyperlink" Target="http://web.higov.net/oip/rrs/popup_list_agency_by_login.php?text=opener.document.myform.x_Agency_Codetxt&amp;title=Agency%20Code&amp;id=opener.document.myform.x_Agency_Code&amp;dept=A34"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1316" Type="http://schemas.openxmlformats.org/officeDocument/2006/relationships/hyperlink" Target="http://web.higov.net/oip/rrs/popup_list_agency_by_login.php?text=opener.document.myform.x_Agency_Codetxt&amp;title=Agency%20Code&amp;id=opener.document.myform.x_Agency_Code&amp;dept=B61"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2157" Type="http://schemas.openxmlformats.org/officeDocument/2006/relationships/hyperlink" Target="http://web.higov.net/oip/rrs/popup_list_agency_by_login.php?text=opener.document.myform.x_Agency_Codetxt&amp;title=Agency%20Code&amp;id=opener.document.myform.x_Agency_Code&amp;dept=A15"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669" Type="http://schemas.openxmlformats.org/officeDocument/2006/relationships/hyperlink" Target="http://web.higov.net/oip/rrs/popup_list_agency_by_login.php?text=opener.document.myform.x_Agency_Codetxt&amp;title=Agency%20Code&amp;id=opener.document.myform.x_Agency_Code&amp;dept=A52"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2943" Type="http://schemas.openxmlformats.org/officeDocument/2006/relationships/hyperlink" Target="http://web.higov.net/oip/rrs/popup_list_agency_by_login.php?text=opener.document.myform.x_Agency_Codetxt&amp;title=Agency%20Code&amp;id=opener.document.myform.x_Agency_Code&amp;dept=A1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1612" Type="http://schemas.openxmlformats.org/officeDocument/2006/relationships/hyperlink" Target="http://web.higov.net/oip/rrs/popup_list_agency_by_login.php?text=opener.document.myform.x_Agency_Codetxt&amp;title=Agency%20Code&amp;id=opener.document.myform.x_Agency_Code&amp;dept=A13"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660" Type="http://schemas.openxmlformats.org/officeDocument/2006/relationships/hyperlink" Target="http://web.higov.net/oip/rrs/popup_list_agency_by_login.php?text=opener.document.myform.x_Agency_Codetxt&amp;title=Agency%20Code&amp;id=opener.document.myform.x_Agency_Code&amp;dept=A52"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2106" Type="http://schemas.openxmlformats.org/officeDocument/2006/relationships/hyperlink" Target="http://web.higov.net/oip/rrs/popup_list_agency_by_login.php?text=opener.document.myform.x_Agency_Codetxt&amp;title=Agency%20Code&amp;id=opener.document.myform.x_Agency_Code&amp;dept=A57"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758" Type="http://schemas.openxmlformats.org/officeDocument/2006/relationships/hyperlink" Target="http://web.higov.net/oip/rrs/popup_list_agency_by_login.php?text=opener.document.myform.x_Agency_Codetxt&amp;title=Agency%20Code&amp;id=opener.document.myform.x_Agency_Code&amp;dept=A51"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A42"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55"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2170" Type="http://schemas.openxmlformats.org/officeDocument/2006/relationships/hyperlink" Target="http://web.higov.net/oip/rrs/popup_list_agency_by_login.php?text=opener.document.myform.x_Agency_Codetxt&amp;title=Agency%20Code&amp;id=opener.document.myform.x_Agency_Code&amp;dept=A15"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22"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34"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B61"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883" Type="http://schemas.openxmlformats.org/officeDocument/2006/relationships/hyperlink" Target="http://web.higov.net/oip/rrs/popup_list_agency_by_login.php?text=opener.document.myform.x_Agency_Codetxt&amp;title=Agency%20Code&amp;id=opener.document.myform.x_Agency_Code&amp;dept=A56"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2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771" Type="http://schemas.openxmlformats.org/officeDocument/2006/relationships/hyperlink" Target="http://web.higov.net/oip/rrs/popup_list_agency_by_login.php?text=opener.document.myform.x_Agency_Codetxt&amp;title=Agency%20Code&amp;id=opener.document.myform.x_Agency_Code&amp;dept=A51"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2936" Type="http://schemas.openxmlformats.org/officeDocument/2006/relationships/hyperlink" Target="http://web.higov.net/oip/rrs/popup_list_agency_by_login.php?text=opener.document.myform.x_Agency_Codetxt&amp;title=Agency%20Code&amp;id=opener.document.myform.x_Agency_Code&amp;dept=A1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3058" Type="http://schemas.openxmlformats.org/officeDocument/2006/relationships/hyperlink" Target="http://web.higov.net/oip/rrs/popup_list_agency_by_login.php?text=opener.document.myform.x_Agency_Codetxt&amp;title=Agency%20Code&amp;id=opener.document.myform.x_Agency_Code&amp;dept=A11" TargetMode="Externa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653" Type="http://schemas.openxmlformats.org/officeDocument/2006/relationships/hyperlink" Target="http://web.higov.net/oip/rrs/popup_list_agency_by_login.php?text=opener.document.myform.x_Agency_Codetxt&amp;title=Agency%20Code&amp;id=opener.document.myform.x_Agency_Code&amp;dept=A52"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B61"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13"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2096" Type="http://schemas.openxmlformats.org/officeDocument/2006/relationships/hyperlink" Target="http://web.higov.net/oip/rrs/popup_list_agency_by_login.php?text=opener.document.myform.x_Agency_Codetxt&amp;title=Agency%20Code&amp;id=opener.document.myform.x_Agency_Code&amp;dept=A57"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15"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675" Type="http://schemas.openxmlformats.org/officeDocument/2006/relationships/hyperlink" Target="http://web.higov.net/oip/rrs/popup_list_agency_by_login.php?text=opener.document.myform.x_Agency_Codetxt&amp;title=Agency%20Code&amp;id=opener.document.myform.x_Agency_Code&amp;dept=A52"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411" Type="http://schemas.openxmlformats.org/officeDocument/2006/relationships/hyperlink" Target="http://web.higov.net/oip/rrs/popup_list_agency_by_login.php?text=opener.document.myform.x_Agency_Codetxt&amp;title=Agency%20Code&amp;id=opener.document.myform.x_Agency_Code&amp;dept=A42"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34"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876" Type="http://schemas.openxmlformats.org/officeDocument/2006/relationships/hyperlink" Target="http://web.higov.net/oip/rrs/popup_list_agency_by_login.php?text=opener.document.myform.x_Agency_Codetxt&amp;title=Agency%20Code&amp;id=opener.document.myform.x_Agency_Code&amp;dept=A56"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22"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2112" Type="http://schemas.openxmlformats.org/officeDocument/2006/relationships/hyperlink" Target="http://web.higov.net/oip/rrs/popup_list_agency_by_login.php?text=opener.document.myform.x_Agency_Codetxt&amp;title=Agency%20Code&amp;id=opener.document.myform.x_Agency_Code&amp;dept=A57"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764" Type="http://schemas.openxmlformats.org/officeDocument/2006/relationships/hyperlink" Target="http://web.higov.net/oip/rrs/popup_list_agency_by_login.php?text=opener.document.myform.x_Agency_Codetxt&amp;title=Agency%20Code&amp;id=opener.document.myform.x_Agency_Code&amp;dept=A51"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433" Type="http://schemas.openxmlformats.org/officeDocument/2006/relationships/hyperlink" Target="http://web.higov.net/oip/rrs/popup_list_agency_by_login.php?text=opener.document.myform.x_Agency_Codetxt&amp;title=Agency%20Code&amp;id=opener.document.myform.x_Agency_Code&amp;dept=A42"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2646" Type="http://schemas.openxmlformats.org/officeDocument/2006/relationships/hyperlink" Target="http://web.higov.net/oip/rrs/popup_list_agency_by_login.php?text=opener.document.myform.x_Agency_Codetxt&amp;title=Agency%20Code&amp;id=opener.document.myform.x_Agency_Code&amp;dept=A52"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Y1801"/>
  <sheetViews>
    <sheetView tabSelected="1" topLeftCell="B1" zoomScale="75" zoomScaleNormal="75" zoomScaleSheetLayoutView="30" zoomScalePageLayoutView="50" workbookViewId="0">
      <selection activeCell="D37" sqref="D37"/>
    </sheetView>
  </sheetViews>
  <sheetFormatPr defaultColWidth="9.109375" defaultRowHeight="14.4" x14ac:dyDescent="0.3"/>
  <cols>
    <col min="1" max="1" width="35.6640625" style="1" customWidth="1"/>
    <col min="2" max="2" width="44.6640625" style="1" customWidth="1"/>
    <col min="3" max="3" width="15.88671875" style="15" customWidth="1"/>
    <col min="4" max="4" width="52.6640625" style="2" customWidth="1"/>
    <col min="5" max="5" width="14.33203125" style="2" customWidth="1"/>
    <col min="6" max="6" width="13.6640625" style="2" customWidth="1"/>
    <col min="7" max="7" width="16.44140625" style="3" customWidth="1"/>
    <col min="8" max="8" width="16.44140625" style="4" customWidth="1"/>
    <col min="9" max="9" width="16.5546875" style="23" customWidth="1"/>
    <col min="10" max="10" width="16.5546875" style="9" customWidth="1"/>
    <col min="11" max="12" width="16.5546875" style="4" customWidth="1"/>
    <col min="13" max="13" width="16.44140625" style="4" customWidth="1"/>
    <col min="14" max="14" width="17.44140625" style="4" customWidth="1"/>
    <col min="15" max="17" width="13.33203125" style="4" customWidth="1"/>
    <col min="18" max="19" width="15" style="4" customWidth="1"/>
    <col min="20" max="20" width="15.6640625" style="4" customWidth="1"/>
    <col min="21" max="21" width="14.6640625" style="4" customWidth="1"/>
    <col min="22" max="22" width="14.6640625" style="76" customWidth="1"/>
    <col min="23" max="23" width="14.88671875" style="5" customWidth="1"/>
    <col min="24" max="24" width="14.6640625" style="5" customWidth="1"/>
    <col min="25" max="25" width="17.33203125" style="5" customWidth="1"/>
    <col min="26" max="27" width="17.44140625" style="6" customWidth="1"/>
    <col min="28" max="28" width="14.5546875" style="8" customWidth="1"/>
    <col min="29" max="29" width="17.33203125" style="7" customWidth="1"/>
    <col min="30" max="30" width="18.109375" style="7" customWidth="1"/>
    <col min="31" max="31" width="19.109375" style="8" customWidth="1"/>
    <col min="32" max="33" width="19.88671875" style="6" customWidth="1"/>
    <col min="34" max="34" width="21.88671875" style="6" customWidth="1"/>
    <col min="35" max="35" width="21.88671875" style="10" customWidth="1"/>
    <col min="36" max="36" width="21.88671875" style="6" customWidth="1"/>
    <col min="37" max="40" width="21.6640625" style="6" customWidth="1"/>
    <col min="41" max="41" width="21.88671875" style="6" customWidth="1"/>
    <col min="42" max="48" width="25.109375" style="167" customWidth="1"/>
    <col min="49" max="49" width="21.88671875" style="6" customWidth="1"/>
    <col min="50" max="52" width="21.6640625" style="6" customWidth="1"/>
    <col min="53" max="53" width="21.88671875" style="6" customWidth="1"/>
    <col min="54" max="58" width="21.6640625" style="6" customWidth="1"/>
    <col min="59" max="60" width="25.109375" style="79" customWidth="1"/>
    <col min="61" max="61" width="1.6640625" style="167" customWidth="1"/>
    <col min="62" max="64" width="68.88671875" style="54" customWidth="1"/>
    <col min="65" max="65" width="74.109375" style="54" customWidth="1"/>
    <col min="66" max="66" width="79.33203125" style="54" customWidth="1"/>
    <col min="67" max="67" width="82.5546875" style="54" customWidth="1"/>
    <col min="68" max="68" width="75" style="54" customWidth="1"/>
    <col min="69" max="69" width="62.33203125" style="54" customWidth="1"/>
    <col min="70" max="70" width="59.109375" style="54" customWidth="1"/>
    <col min="71" max="71" width="62.88671875" style="54" customWidth="1"/>
    <col min="72" max="72" width="66.5546875" style="54" customWidth="1"/>
    <col min="73" max="73" width="83.44140625" style="54" customWidth="1"/>
    <col min="74" max="74" width="84.109375" style="54" customWidth="1"/>
    <col min="75" max="75" width="71.88671875" style="54" customWidth="1"/>
    <col min="76" max="76" width="76" style="54" customWidth="1"/>
    <col min="77" max="77" width="89.5546875" style="54" customWidth="1"/>
    <col min="78" max="78" width="79.109375" style="54" customWidth="1"/>
    <col min="79" max="79" width="66" style="54" customWidth="1"/>
    <col min="80" max="80" width="56.6640625" style="54" customWidth="1"/>
    <col min="81" max="81" width="69.6640625" style="54" customWidth="1"/>
    <col min="82" max="82" width="79.44140625" style="37" customWidth="1"/>
    <col min="83" max="83" width="75.6640625" style="37" customWidth="1"/>
    <col min="84" max="84" width="76" style="37" customWidth="1"/>
    <col min="85" max="85" width="26.6640625" style="37" customWidth="1"/>
    <col min="86" max="86" width="36.33203125" style="37" customWidth="1"/>
    <col min="87" max="87" width="42.88671875" style="53" customWidth="1"/>
    <col min="88" max="88" width="37.88671875" style="53" customWidth="1"/>
    <col min="89" max="89" width="36.109375" style="53" customWidth="1"/>
    <col min="90" max="90" width="53" style="53" customWidth="1"/>
    <col min="91" max="91" width="31.44140625" style="53" customWidth="1"/>
    <col min="92" max="92" width="28.33203125" style="53" customWidth="1"/>
    <col min="93" max="93" width="28.6640625" style="53" customWidth="1"/>
    <col min="94" max="94" width="39" style="53" customWidth="1"/>
    <col min="95" max="95" width="35.44140625" style="53" customWidth="1"/>
    <col min="96" max="96" width="47.5546875" style="53" customWidth="1"/>
    <col min="97" max="97" width="42.33203125" style="53" customWidth="1"/>
    <col min="98" max="98" width="42.109375" style="53" customWidth="1"/>
    <col min="99" max="100" width="35.33203125" style="53" customWidth="1"/>
    <col min="101" max="101" width="45.5546875" style="53" customWidth="1"/>
    <col min="102" max="102" width="31" style="53" customWidth="1"/>
    <col min="103" max="103" width="27.6640625" style="53" customWidth="1"/>
    <col min="104" max="104" width="44.6640625" style="53" customWidth="1"/>
    <col min="105" max="105" width="36.5546875" style="53" customWidth="1"/>
    <col min="106" max="106" width="51.6640625" style="53" customWidth="1"/>
    <col min="107" max="107" width="34.88671875" style="53" customWidth="1"/>
    <col min="108" max="108" width="50" style="53" customWidth="1"/>
    <col min="109" max="109" width="42.6640625" style="53" customWidth="1"/>
    <col min="110" max="110" width="38.109375" style="53" customWidth="1"/>
    <col min="111" max="112" width="37.33203125" style="53" customWidth="1"/>
    <col min="113" max="113" width="34.6640625" style="53" customWidth="1"/>
    <col min="114" max="114" width="44.33203125" style="53" customWidth="1"/>
    <col min="115" max="115" width="32.109375" style="53" customWidth="1"/>
    <col min="116" max="116" width="40" style="53" customWidth="1"/>
    <col min="117" max="117" width="37.88671875" style="53" customWidth="1"/>
    <col min="118" max="118" width="36.109375" style="53" customWidth="1"/>
    <col min="119" max="119" width="26.5546875" style="53" customWidth="1"/>
    <col min="120" max="120" width="43.44140625" style="53" customWidth="1"/>
    <col min="121" max="121" width="41.88671875" style="53" customWidth="1"/>
    <col min="122" max="122" width="41.6640625" style="53" customWidth="1"/>
    <col min="123" max="123" width="47.33203125" style="53" customWidth="1"/>
    <col min="124" max="124" width="44.33203125" style="53" customWidth="1"/>
    <col min="125" max="125" width="34.88671875" style="53" customWidth="1"/>
    <col min="126" max="126" width="45.88671875" style="53" customWidth="1"/>
    <col min="127" max="127" width="39.6640625" style="53" customWidth="1"/>
    <col min="128" max="128" width="40.33203125" style="53" customWidth="1"/>
    <col min="129" max="129" width="41.44140625" style="53" customWidth="1"/>
    <col min="130" max="130" width="34.33203125" style="53" customWidth="1"/>
    <col min="131" max="131" width="36" style="53" customWidth="1"/>
    <col min="132" max="132" width="49.5546875" style="53" customWidth="1"/>
    <col min="133" max="133" width="26.5546875" style="53" customWidth="1"/>
    <col min="134" max="134" width="44.33203125" style="53" customWidth="1"/>
    <col min="135" max="135" width="52.6640625" style="53" customWidth="1"/>
    <col min="136" max="136" width="35.109375" style="53" customWidth="1"/>
    <col min="137" max="137" width="32.5546875" style="53" customWidth="1"/>
    <col min="138" max="138" width="26" style="53" customWidth="1"/>
    <col min="139" max="139" width="42.33203125" style="53" customWidth="1"/>
    <col min="140" max="140" width="39.88671875" style="12" customWidth="1"/>
    <col min="141" max="141" width="40.6640625" style="12" customWidth="1"/>
    <col min="142" max="142" width="38.6640625" style="12" customWidth="1"/>
    <col min="143" max="143" width="43.33203125" style="12" customWidth="1"/>
    <col min="144" max="144" width="33.44140625" style="12" customWidth="1"/>
    <col min="145" max="145" width="36.33203125" style="12" customWidth="1"/>
    <col min="146" max="146" width="36.6640625" style="12" customWidth="1"/>
    <col min="147" max="147" width="77.33203125" style="12" customWidth="1"/>
    <col min="148" max="148" width="32" style="12" customWidth="1"/>
    <col min="149" max="149" width="33.109375" style="12" customWidth="1"/>
    <col min="150" max="150" width="37.5546875" style="12" customWidth="1"/>
    <col min="151" max="151" width="41.44140625" style="12" customWidth="1"/>
    <col min="152" max="152" width="42.33203125" style="12" customWidth="1"/>
    <col min="153" max="153" width="37.109375" style="12" customWidth="1"/>
    <col min="154" max="154" width="43.6640625" style="12" customWidth="1"/>
    <col min="155" max="155" width="39.88671875" style="12" customWidth="1"/>
    <col min="156" max="156" width="47.44140625" style="12" customWidth="1"/>
    <col min="157" max="157" width="48.33203125" style="12" customWidth="1"/>
    <col min="158" max="158" width="55.5546875" style="12" customWidth="1"/>
    <col min="159" max="159" width="43" style="12" customWidth="1"/>
    <col min="160" max="160" width="44.5546875" style="12" customWidth="1"/>
    <col min="161" max="161" width="38.5546875" style="12" customWidth="1"/>
    <col min="162" max="162" width="40.88671875" style="12" customWidth="1"/>
    <col min="163" max="163" width="72.109375" style="12" customWidth="1"/>
    <col min="164" max="164" width="56" style="12" customWidth="1"/>
    <col min="165" max="165" width="51.33203125" style="12" customWidth="1"/>
    <col min="166" max="166" width="46.88671875" style="12" customWidth="1"/>
    <col min="167" max="167" width="50.33203125" style="12" customWidth="1"/>
    <col min="168" max="168" width="26.33203125" style="12" customWidth="1"/>
    <col min="169" max="169" width="36.33203125" style="12" customWidth="1"/>
    <col min="170" max="170" width="45.44140625" style="12" customWidth="1"/>
    <col min="171" max="171" width="37.88671875" style="12" customWidth="1"/>
    <col min="172" max="172" width="24.33203125" style="12" customWidth="1"/>
    <col min="173" max="173" width="40.33203125" style="12" customWidth="1"/>
    <col min="174" max="174" width="54.5546875" style="12" customWidth="1"/>
    <col min="175" max="175" width="41.88671875" style="12" customWidth="1"/>
    <col min="176" max="176" width="46.109375" style="12" customWidth="1"/>
    <col min="177" max="177" width="43.5546875" style="12" customWidth="1"/>
    <col min="178" max="178" width="43.6640625" style="12" customWidth="1"/>
    <col min="179" max="179" width="47.33203125" style="12" customWidth="1"/>
    <col min="180" max="180" width="86.5546875" style="12" customWidth="1"/>
    <col min="181" max="181" width="50.6640625" style="12" customWidth="1"/>
    <col min="182" max="16384" width="9.109375" style="12"/>
  </cols>
  <sheetData>
    <row r="1" spans="1:181" ht="63" customHeight="1" thickTop="1" x14ac:dyDescent="0.3">
      <c r="A1" s="219" t="s">
        <v>2601</v>
      </c>
      <c r="B1" s="220" t="s">
        <v>2448</v>
      </c>
      <c r="C1" s="592" t="s">
        <v>3400</v>
      </c>
      <c r="D1" s="593"/>
      <c r="E1" s="593"/>
      <c r="F1" s="594"/>
      <c r="G1" s="594"/>
      <c r="H1" s="594"/>
      <c r="I1" s="595"/>
      <c r="J1" s="596"/>
      <c r="K1" s="597" t="s">
        <v>5</v>
      </c>
      <c r="L1" s="598"/>
      <c r="M1" s="599" t="s">
        <v>2633</v>
      </c>
      <c r="N1" s="600"/>
      <c r="O1" s="601"/>
      <c r="P1" s="601"/>
      <c r="Q1" s="601"/>
      <c r="R1" s="601"/>
      <c r="S1" s="601"/>
      <c r="T1" s="601"/>
      <c r="U1" s="602"/>
      <c r="V1" s="603" t="s">
        <v>43</v>
      </c>
      <c r="W1" s="604"/>
      <c r="X1" s="604"/>
      <c r="Y1" s="604"/>
      <c r="Z1" s="604"/>
      <c r="AA1" s="604"/>
      <c r="AB1" s="604"/>
      <c r="AC1" s="604"/>
      <c r="AD1" s="604"/>
      <c r="AE1" s="605"/>
      <c r="AF1" s="606" t="s">
        <v>42</v>
      </c>
      <c r="AG1" s="607"/>
      <c r="AH1" s="579" t="s">
        <v>3419</v>
      </c>
      <c r="AI1" s="591"/>
      <c r="AJ1" s="591"/>
      <c r="AK1" s="591"/>
      <c r="AL1" s="579" t="s">
        <v>3420</v>
      </c>
      <c r="AM1" s="580"/>
      <c r="AN1" s="580"/>
      <c r="AO1" s="581"/>
      <c r="AP1" s="582" t="s">
        <v>3412</v>
      </c>
      <c r="AQ1" s="583"/>
      <c r="AR1" s="583"/>
      <c r="AS1" s="583"/>
      <c r="AT1" s="583"/>
      <c r="AU1" s="583"/>
      <c r="AV1" s="584"/>
      <c r="AW1" s="585" t="s">
        <v>2654</v>
      </c>
      <c r="AX1" s="586"/>
      <c r="AY1" s="586"/>
      <c r="AZ1" s="587"/>
      <c r="BA1" s="588" t="s">
        <v>2658</v>
      </c>
      <c r="BB1" s="589"/>
      <c r="BC1" s="589"/>
      <c r="BD1" s="589"/>
      <c r="BE1" s="589"/>
      <c r="BF1" s="589"/>
      <c r="BG1" s="589"/>
      <c r="BH1" s="590"/>
      <c r="BI1" s="535"/>
    </row>
    <row r="2" spans="1:181" s="13" customFormat="1" ht="14.4" customHeight="1" x14ac:dyDescent="0.3">
      <c r="A2" s="221" t="s">
        <v>8</v>
      </c>
      <c r="B2" s="222" t="s">
        <v>2447</v>
      </c>
      <c r="C2" s="223" t="s">
        <v>2446</v>
      </c>
      <c r="D2" s="326" t="s">
        <v>9</v>
      </c>
      <c r="E2" s="224" t="s">
        <v>10</v>
      </c>
      <c r="F2" s="225" t="s">
        <v>11</v>
      </c>
      <c r="G2" s="226" t="s">
        <v>12</v>
      </c>
      <c r="H2" s="227" t="s">
        <v>13</v>
      </c>
      <c r="I2" s="228" t="s">
        <v>14</v>
      </c>
      <c r="J2" s="229" t="s">
        <v>15</v>
      </c>
      <c r="K2" s="230" t="s">
        <v>53</v>
      </c>
      <c r="L2" s="231" t="s">
        <v>16</v>
      </c>
      <c r="M2" s="232" t="s">
        <v>17</v>
      </c>
      <c r="N2" s="232" t="s">
        <v>18</v>
      </c>
      <c r="O2" s="233" t="s">
        <v>19</v>
      </c>
      <c r="P2" s="233" t="s">
        <v>20</v>
      </c>
      <c r="Q2" s="233" t="s">
        <v>21</v>
      </c>
      <c r="R2" s="233" t="s">
        <v>22</v>
      </c>
      <c r="S2" s="233" t="s">
        <v>23</v>
      </c>
      <c r="T2" s="233" t="s">
        <v>24</v>
      </c>
      <c r="U2" s="234" t="s">
        <v>55</v>
      </c>
      <c r="V2" s="235" t="s">
        <v>25</v>
      </c>
      <c r="W2" s="236" t="s">
        <v>26</v>
      </c>
      <c r="X2" s="236" t="s">
        <v>27</v>
      </c>
      <c r="Y2" s="236" t="s">
        <v>28</v>
      </c>
      <c r="Z2" s="236" t="s">
        <v>30</v>
      </c>
      <c r="AA2" s="236" t="s">
        <v>29</v>
      </c>
      <c r="AB2" s="236" t="s">
        <v>31</v>
      </c>
      <c r="AC2" s="236" t="s">
        <v>32</v>
      </c>
      <c r="AD2" s="236" t="s">
        <v>33</v>
      </c>
      <c r="AE2" s="237" t="s">
        <v>34</v>
      </c>
      <c r="AF2" s="238" t="s">
        <v>35</v>
      </c>
      <c r="AG2" s="239" t="s">
        <v>36</v>
      </c>
      <c r="AH2" s="240" t="s">
        <v>46</v>
      </c>
      <c r="AI2" s="241" t="s">
        <v>56</v>
      </c>
      <c r="AJ2" s="241" t="s">
        <v>57</v>
      </c>
      <c r="AK2" s="244" t="s">
        <v>2591</v>
      </c>
      <c r="AL2" s="446" t="s">
        <v>2602</v>
      </c>
      <c r="AM2" s="242" t="s">
        <v>2603</v>
      </c>
      <c r="AN2" s="242" t="s">
        <v>2604</v>
      </c>
      <c r="AO2" s="243" t="s">
        <v>2605</v>
      </c>
      <c r="AP2" s="439" t="s">
        <v>2606</v>
      </c>
      <c r="AQ2" s="439" t="s">
        <v>2607</v>
      </c>
      <c r="AR2" s="439" t="s">
        <v>2608</v>
      </c>
      <c r="AS2" s="439" t="s">
        <v>2613</v>
      </c>
      <c r="AT2" s="439" t="s">
        <v>2627</v>
      </c>
      <c r="AU2" s="439" t="s">
        <v>2628</v>
      </c>
      <c r="AV2" s="252" t="s">
        <v>2629</v>
      </c>
      <c r="AW2" s="244" t="s">
        <v>2630</v>
      </c>
      <c r="AX2" s="242" t="s">
        <v>2631</v>
      </c>
      <c r="AY2" s="245" t="s">
        <v>2632</v>
      </c>
      <c r="AZ2" s="246" t="s">
        <v>2650</v>
      </c>
      <c r="BA2" s="247" t="s">
        <v>2652</v>
      </c>
      <c r="BB2" s="242" t="s">
        <v>3422</v>
      </c>
      <c r="BC2" s="248" t="s">
        <v>3405</v>
      </c>
      <c r="BD2" s="249" t="s">
        <v>3406</v>
      </c>
      <c r="BE2" s="247" t="s">
        <v>3407</v>
      </c>
      <c r="BF2" s="250" t="s">
        <v>3408</v>
      </c>
      <c r="BG2" s="251" t="s">
        <v>3409</v>
      </c>
      <c r="BH2" s="252" t="s">
        <v>3410</v>
      </c>
      <c r="BI2" s="536"/>
      <c r="BJ2" s="55"/>
      <c r="BK2" s="55"/>
      <c r="BL2" s="55"/>
      <c r="BM2" s="55"/>
      <c r="BN2" s="55"/>
      <c r="BO2" s="55"/>
      <c r="BP2" s="55"/>
      <c r="BQ2" s="55"/>
      <c r="BR2" s="55"/>
      <c r="BS2" s="55"/>
      <c r="BT2" s="55"/>
      <c r="BU2" s="55"/>
      <c r="BV2" s="55"/>
      <c r="BW2" s="55"/>
      <c r="BX2" s="55"/>
      <c r="BY2" s="55"/>
      <c r="BZ2" s="55"/>
      <c r="CA2" s="55"/>
      <c r="CB2" s="55"/>
      <c r="CC2" s="55"/>
      <c r="CD2" s="56"/>
      <c r="CE2" s="56"/>
      <c r="CF2" s="56"/>
      <c r="CG2" s="56"/>
      <c r="CH2" s="56"/>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row>
    <row r="3" spans="1:181" s="21" customFormat="1" ht="154.5" customHeight="1" thickBot="1" x14ac:dyDescent="0.45">
      <c r="A3" s="288" t="s">
        <v>3164</v>
      </c>
      <c r="B3" s="289" t="s">
        <v>3164</v>
      </c>
      <c r="C3" s="343" t="s">
        <v>2445</v>
      </c>
      <c r="D3" s="327" t="s">
        <v>2</v>
      </c>
      <c r="E3" s="253" t="s">
        <v>59</v>
      </c>
      <c r="F3" s="254" t="s">
        <v>39</v>
      </c>
      <c r="G3" s="255" t="s">
        <v>50</v>
      </c>
      <c r="H3" s="256" t="s">
        <v>2625</v>
      </c>
      <c r="I3" s="257" t="s">
        <v>2619</v>
      </c>
      <c r="J3" s="258" t="s">
        <v>2592</v>
      </c>
      <c r="K3" s="259" t="s">
        <v>2611</v>
      </c>
      <c r="L3" s="260" t="s">
        <v>2612</v>
      </c>
      <c r="M3" s="261" t="s">
        <v>58</v>
      </c>
      <c r="N3" s="262" t="s">
        <v>2609</v>
      </c>
      <c r="O3" s="263" t="s">
        <v>2687</v>
      </c>
      <c r="P3" s="263" t="s">
        <v>2688</v>
      </c>
      <c r="Q3" s="263" t="s">
        <v>3398</v>
      </c>
      <c r="R3" s="263" t="s">
        <v>2689</v>
      </c>
      <c r="S3" s="263" t="s">
        <v>2690</v>
      </c>
      <c r="T3" s="264" t="s">
        <v>2691</v>
      </c>
      <c r="U3" s="265" t="s">
        <v>38</v>
      </c>
      <c r="V3" s="266" t="s">
        <v>6</v>
      </c>
      <c r="W3" s="267" t="s">
        <v>41</v>
      </c>
      <c r="X3" s="267" t="s">
        <v>47</v>
      </c>
      <c r="Y3" s="267" t="s">
        <v>2580</v>
      </c>
      <c r="Z3" s="268" t="s">
        <v>2680</v>
      </c>
      <c r="AA3" s="268" t="s">
        <v>49</v>
      </c>
      <c r="AB3" s="269" t="s">
        <v>3380</v>
      </c>
      <c r="AC3" s="352" t="s">
        <v>3381</v>
      </c>
      <c r="AD3" s="270" t="s">
        <v>48</v>
      </c>
      <c r="AE3" s="271" t="s">
        <v>2672</v>
      </c>
      <c r="AF3" s="272" t="s">
        <v>2671</v>
      </c>
      <c r="AG3" s="273" t="s">
        <v>2670</v>
      </c>
      <c r="AH3" s="274" t="s">
        <v>2669</v>
      </c>
      <c r="AI3" s="275" t="s">
        <v>2673</v>
      </c>
      <c r="AJ3" s="276" t="s">
        <v>2679</v>
      </c>
      <c r="AK3" s="445" t="s">
        <v>2678</v>
      </c>
      <c r="AL3" s="447" t="s">
        <v>2674</v>
      </c>
      <c r="AM3" s="277" t="s">
        <v>2675</v>
      </c>
      <c r="AN3" s="277" t="s">
        <v>2676</v>
      </c>
      <c r="AO3" s="278" t="s">
        <v>2677</v>
      </c>
      <c r="AP3" s="440" t="s">
        <v>3415</v>
      </c>
      <c r="AQ3" s="440" t="s">
        <v>3413</v>
      </c>
      <c r="AR3" s="440" t="s">
        <v>3414</v>
      </c>
      <c r="AS3" s="440" t="s">
        <v>3416</v>
      </c>
      <c r="AT3" s="440" t="s">
        <v>3417</v>
      </c>
      <c r="AU3" s="440" t="s">
        <v>3418</v>
      </c>
      <c r="AV3" s="444" t="s">
        <v>3411</v>
      </c>
      <c r="AW3" s="279" t="s">
        <v>2615</v>
      </c>
      <c r="AX3" s="280" t="s">
        <v>2623</v>
      </c>
      <c r="AY3" s="281" t="s">
        <v>2656</v>
      </c>
      <c r="AZ3" s="282" t="s">
        <v>2648</v>
      </c>
      <c r="BA3" s="279" t="s">
        <v>2659</v>
      </c>
      <c r="BB3" s="280" t="s">
        <v>2660</v>
      </c>
      <c r="BC3" s="283" t="s">
        <v>2661</v>
      </c>
      <c r="BD3" s="284" t="s">
        <v>2662</v>
      </c>
      <c r="BE3" s="279" t="s">
        <v>2663</v>
      </c>
      <c r="BF3" s="285" t="s">
        <v>2664</v>
      </c>
      <c r="BG3" s="286" t="s">
        <v>2665</v>
      </c>
      <c r="BH3" s="287" t="s">
        <v>2666</v>
      </c>
      <c r="BI3" s="537" t="s">
        <v>3423</v>
      </c>
      <c r="BJ3" s="57"/>
      <c r="BK3" s="57"/>
      <c r="BL3" s="57"/>
      <c r="BM3" s="57"/>
      <c r="BN3" s="57"/>
      <c r="BO3" s="57"/>
      <c r="BP3" s="57"/>
      <c r="BQ3" s="57"/>
      <c r="BR3" s="57"/>
      <c r="BS3" s="57"/>
      <c r="BT3" s="57"/>
      <c r="BU3" s="57"/>
      <c r="BV3" s="57"/>
      <c r="BW3" s="57"/>
      <c r="BX3" s="57"/>
      <c r="BY3" s="57"/>
      <c r="BZ3" s="57"/>
      <c r="CA3" s="57"/>
      <c r="CB3" s="57"/>
      <c r="CC3" s="57"/>
      <c r="CD3" s="58"/>
      <c r="CE3" s="58"/>
      <c r="CF3" s="58"/>
      <c r="CG3" s="58"/>
      <c r="CH3" s="58"/>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row>
    <row r="4" spans="1:181" s="36" customFormat="1" ht="144" customHeight="1" thickTop="1" thickBot="1" x14ac:dyDescent="0.65">
      <c r="A4" s="357" t="s">
        <v>3382</v>
      </c>
      <c r="B4" s="346" t="s">
        <v>3391</v>
      </c>
      <c r="C4" s="346"/>
      <c r="D4" s="448" t="s">
        <v>3399</v>
      </c>
      <c r="E4" s="338" t="s">
        <v>52</v>
      </c>
      <c r="F4" s="339" t="s">
        <v>2616</v>
      </c>
      <c r="G4" s="556" t="s">
        <v>2617</v>
      </c>
      <c r="H4" s="557"/>
      <c r="I4" s="558" t="s">
        <v>2696</v>
      </c>
      <c r="J4" s="559"/>
      <c r="K4" s="560"/>
      <c r="L4" s="561"/>
      <c r="M4" s="340" t="s">
        <v>2618</v>
      </c>
      <c r="N4" s="218" t="s">
        <v>2614</v>
      </c>
      <c r="O4" s="562" t="s">
        <v>3401</v>
      </c>
      <c r="P4" s="563"/>
      <c r="Q4" s="563"/>
      <c r="R4" s="563"/>
      <c r="S4" s="563"/>
      <c r="T4" s="563"/>
      <c r="U4" s="564"/>
      <c r="V4" s="565" t="s">
        <v>3397</v>
      </c>
      <c r="W4" s="566"/>
      <c r="X4" s="566"/>
      <c r="Y4" s="567" t="s">
        <v>44</v>
      </c>
      <c r="Z4" s="568"/>
      <c r="AA4" s="341" t="s">
        <v>40</v>
      </c>
      <c r="AB4" s="569" t="s">
        <v>3386</v>
      </c>
      <c r="AC4" s="570"/>
      <c r="AD4" s="551" t="s">
        <v>3385</v>
      </c>
      <c r="AE4" s="552"/>
      <c r="AF4" s="377" t="s">
        <v>3394</v>
      </c>
      <c r="AG4" s="378" t="s">
        <v>3395</v>
      </c>
      <c r="AH4" s="342" t="s">
        <v>2668</v>
      </c>
      <c r="AI4" s="553" t="s">
        <v>7</v>
      </c>
      <c r="AJ4" s="554"/>
      <c r="AK4" s="555"/>
      <c r="AL4" s="571" t="s">
        <v>7</v>
      </c>
      <c r="AM4" s="572"/>
      <c r="AN4" s="572"/>
      <c r="AO4" s="573"/>
      <c r="AP4" s="574" t="s">
        <v>7</v>
      </c>
      <c r="AQ4" s="575"/>
      <c r="AR4" s="575"/>
      <c r="AS4" s="575"/>
      <c r="AT4" s="575"/>
      <c r="AU4" s="575"/>
      <c r="AV4" s="576"/>
      <c r="AW4" s="571" t="s">
        <v>7</v>
      </c>
      <c r="AX4" s="554"/>
      <c r="AY4" s="554"/>
      <c r="AZ4" s="555"/>
      <c r="BA4" s="571" t="s">
        <v>7</v>
      </c>
      <c r="BB4" s="577"/>
      <c r="BC4" s="577"/>
      <c r="BD4" s="577"/>
      <c r="BE4" s="577"/>
      <c r="BF4" s="577"/>
      <c r="BG4" s="577"/>
      <c r="BH4" s="578"/>
      <c r="BI4" s="538"/>
      <c r="CD4" s="37"/>
      <c r="CE4" s="37"/>
      <c r="CF4" s="37"/>
      <c r="CG4" s="37"/>
      <c r="CH4" s="37"/>
      <c r="CI4" s="37"/>
      <c r="CJ4" s="37"/>
      <c r="CK4" s="37"/>
      <c r="CL4" s="37"/>
    </row>
    <row r="5" spans="1:181" s="42" customFormat="1" ht="3" hidden="1" customHeight="1" thickTop="1" thickBot="1" x14ac:dyDescent="0.4">
      <c r="A5" s="198"/>
      <c r="B5" s="197"/>
      <c r="C5" s="433" t="s">
        <v>1</v>
      </c>
      <c r="D5" s="353" t="s">
        <v>45</v>
      </c>
      <c r="E5" s="38" t="s">
        <v>31</v>
      </c>
      <c r="F5" s="38"/>
      <c r="G5" s="110">
        <v>40925</v>
      </c>
      <c r="H5" s="68"/>
      <c r="I5" s="68" t="s">
        <v>0</v>
      </c>
      <c r="J5" s="70"/>
      <c r="K5" s="80"/>
      <c r="L5" s="101"/>
      <c r="M5" s="106">
        <v>40925</v>
      </c>
      <c r="N5" s="400">
        <f>IF((NETWORKDAYS(G5,M5)&gt;0),(NETWORKDAYS(G5,M5)),"")</f>
        <v>1</v>
      </c>
      <c r="O5" s="83" t="s">
        <v>0</v>
      </c>
      <c r="P5" s="83"/>
      <c r="Q5" s="83"/>
      <c r="R5" s="83"/>
      <c r="S5" s="83"/>
      <c r="T5" s="86"/>
      <c r="U5" s="87"/>
      <c r="V5" s="92">
        <v>0.25</v>
      </c>
      <c r="W5" s="93"/>
      <c r="X5" s="93"/>
      <c r="Y5" s="387">
        <f>V5+W5+X5</f>
        <v>0.25</v>
      </c>
      <c r="Z5" s="388">
        <f>(V5*10)+(W5*20)</f>
        <v>2.5</v>
      </c>
      <c r="AA5" s="98"/>
      <c r="AB5" s="385">
        <f>IF(AND(Z5&gt;=0,F5="x"),0,IF(AND(Z5&gt;0,AC5="x"),0,IF(Z5&gt;0,0-30,0)))</f>
        <v>-30</v>
      </c>
      <c r="AC5" s="382"/>
      <c r="AD5" s="393" t="str">
        <f>IF(F5="x",(0-((V5*10)+(W5*20))),"")</f>
        <v/>
      </c>
      <c r="AE5" s="394">
        <f>IF(AND(Z5&gt;0,F5="x"),0,IF(AND(Z5&gt;0,AC5="x"),Z5-60,IF(AND(Z5&gt;0,AB5=-30),Z5+AB5,0)))</f>
        <v>-27.5</v>
      </c>
      <c r="AF5" s="39">
        <v>10</v>
      </c>
      <c r="AG5" s="40">
        <v>10</v>
      </c>
      <c r="AH5" s="41">
        <v>10</v>
      </c>
      <c r="AI5" s="403">
        <f>IF(AE5&lt;=0,AG5,AE5+AG5)</f>
        <v>10</v>
      </c>
      <c r="AJ5" s="404">
        <f>(X5*20)+Z5+AA5+AF5</f>
        <v>12.5</v>
      </c>
      <c r="AK5" s="405">
        <f t="shared" ref="AK5:AK7" si="0">(AJ5-AH5)</f>
        <v>2.5</v>
      </c>
      <c r="AL5" s="406">
        <f>IF(K5="x",AH5,0)</f>
        <v>0</v>
      </c>
      <c r="AM5" s="407">
        <f>IF(K5="x",AI5,0)</f>
        <v>0</v>
      </c>
      <c r="AN5" s="407">
        <f>IF(K5="x",AJ5,0)</f>
        <v>0</v>
      </c>
      <c r="AO5" s="408">
        <f>IF(K5="x",AK5,0)</f>
        <v>0</v>
      </c>
      <c r="AP5" s="528"/>
      <c r="AQ5" s="528"/>
      <c r="AR5" s="528"/>
      <c r="AS5" s="528"/>
      <c r="AT5" s="528"/>
      <c r="AU5" s="529"/>
      <c r="AV5" s="442"/>
      <c r="AW5" s="409">
        <f>IF(N5&gt;0,N5,"")</f>
        <v>1</v>
      </c>
      <c r="AX5" s="410" t="str">
        <f>IF(AND(K5="x",AW5&gt;0),AW5,"")</f>
        <v/>
      </c>
      <c r="AY5" s="410">
        <f>IF(OR(K5="x",F5="X",AW5&lt;=0),"",AW5)</f>
        <v>1</v>
      </c>
      <c r="AZ5" s="411" t="str">
        <f>IF(AND(F5="x",AW5&gt;0),AW5,"")</f>
        <v/>
      </c>
      <c r="BA5" s="412">
        <f>IF(V5&gt;0,V5,"")</f>
        <v>0.25</v>
      </c>
      <c r="BB5" s="413" t="str">
        <f>IF(AND(K5="x",BA5&gt;0),BA5,"")</f>
        <v/>
      </c>
      <c r="BC5" s="413">
        <f>IF(OR(K5="x",F5="x",BA5&lt;=0),"",BA5)</f>
        <v>0.25</v>
      </c>
      <c r="BD5" s="414" t="str">
        <f>IF(AND(F5="x",BA5&gt;0),BA5,"")</f>
        <v/>
      </c>
      <c r="BE5" s="412" t="str">
        <f>IF(W5&gt;0,W5,"")</f>
        <v/>
      </c>
      <c r="BF5" s="413" t="str">
        <f>IF(AND(K5="x",BE5&gt;0),BE5,"")</f>
        <v/>
      </c>
      <c r="BG5" s="413" t="str">
        <f>IF(OR(K5="x",F5="x",BE5&lt;=0),"",BE5)</f>
        <v/>
      </c>
      <c r="BH5" s="415" t="str">
        <f>IF(AND(F5="x",BE5&gt;0),BE5,"")</f>
        <v/>
      </c>
      <c r="BI5" s="539"/>
    </row>
    <row r="6" spans="1:181" s="42" customFormat="1" ht="36.75" hidden="1" customHeight="1" thickBot="1" x14ac:dyDescent="0.4">
      <c r="A6" s="380"/>
      <c r="B6" s="199"/>
      <c r="C6" s="434" t="s">
        <v>3</v>
      </c>
      <c r="D6" s="379" t="s">
        <v>3402</v>
      </c>
      <c r="E6" s="43" t="s">
        <v>31</v>
      </c>
      <c r="F6" s="43" t="s">
        <v>0</v>
      </c>
      <c r="G6" s="111">
        <v>40926</v>
      </c>
      <c r="H6" s="69">
        <v>40949</v>
      </c>
      <c r="I6" s="69"/>
      <c r="J6" s="71"/>
      <c r="K6" s="81"/>
      <c r="L6" s="102"/>
      <c r="M6" s="107">
        <v>40949</v>
      </c>
      <c r="N6" s="401">
        <f t="shared" ref="N6:N8" si="1">IF((NETWORKDAYS(G6,M6)&gt;0),(NETWORKDAYS(G6,M6)),"")</f>
        <v>18</v>
      </c>
      <c r="O6" s="84"/>
      <c r="P6" s="84" t="s">
        <v>0</v>
      </c>
      <c r="Q6" s="84"/>
      <c r="R6" s="84"/>
      <c r="S6" s="84"/>
      <c r="T6" s="88"/>
      <c r="U6" s="89"/>
      <c r="V6" s="94">
        <v>0.5</v>
      </c>
      <c r="W6" s="95">
        <v>0.25</v>
      </c>
      <c r="X6" s="95"/>
      <c r="Y6" s="389">
        <f>V6+W6+X6</f>
        <v>0.75</v>
      </c>
      <c r="Z6" s="390">
        <f>(V6*10)+(W6*20)</f>
        <v>10</v>
      </c>
      <c r="AA6" s="99"/>
      <c r="AB6" s="386">
        <f t="shared" ref="AB6:AB8" si="2">IF(AND(Z6&gt;=0,F6="x"),0,IF(AND(Z6&gt;0,AC6="x"),0,IF(Z6&gt;0,0-30,0)))</f>
        <v>0</v>
      </c>
      <c r="AC6" s="383"/>
      <c r="AD6" s="395">
        <f>IF(F6="x",(0-((V6*10)+(W6*20))),"")</f>
        <v>-10</v>
      </c>
      <c r="AE6" s="396">
        <f t="shared" ref="AE6:AE8" si="3">IF(AND(Z6&gt;0,F6="x"),0,IF(AND(Z6&gt;0,AC6="x"),Z6-60,IF(AND(Z6&gt;0,AB6=-30),Z6+AB6,0)))</f>
        <v>0</v>
      </c>
      <c r="AF6" s="44">
        <v>15</v>
      </c>
      <c r="AG6" s="45">
        <v>5</v>
      </c>
      <c r="AH6" s="46">
        <v>5</v>
      </c>
      <c r="AI6" s="403">
        <f t="shared" ref="AI6:AI8" si="4">IF(AE6&lt;=0,AG6,AE6+AG6)</f>
        <v>5</v>
      </c>
      <c r="AJ6" s="405">
        <f>(X6*20)+Z6+AA6+AF6</f>
        <v>25</v>
      </c>
      <c r="AK6" s="416">
        <f t="shared" si="0"/>
        <v>20</v>
      </c>
      <c r="AL6" s="417">
        <f t="shared" ref="AL6:AL8" si="5">IF(K6="x",AH6,0)</f>
        <v>0</v>
      </c>
      <c r="AM6" s="407">
        <f t="shared" ref="AM6:AM8" si="6">IF(K6="x",AI6,0)</f>
        <v>0</v>
      </c>
      <c r="AN6" s="407">
        <f t="shared" ref="AN6:AN8" si="7">IF(K6="x",AJ6,0)</f>
        <v>0</v>
      </c>
      <c r="AO6" s="418">
        <f t="shared" ref="AO6:AO8" si="8">IF(K6="x",AK6,0)</f>
        <v>0</v>
      </c>
      <c r="AP6" s="438"/>
      <c r="AQ6" s="438"/>
      <c r="AR6" s="438"/>
      <c r="AS6" s="438"/>
      <c r="AT6" s="438"/>
      <c r="AU6" s="441"/>
      <c r="AV6" s="423"/>
      <c r="AW6" s="419">
        <f>IF(N6&gt;0,N6,"")</f>
        <v>18</v>
      </c>
      <c r="AX6" s="420" t="str">
        <f>IF(AND(K6="x",AW6&gt;0),AW6,"")</f>
        <v/>
      </c>
      <c r="AY6" s="420" t="str">
        <f>IF(OR(K6="x",F6="X",AW6&lt;=0),"",AW6)</f>
        <v/>
      </c>
      <c r="AZ6" s="421">
        <f>IF(AND(F6="x",AW6&gt;0),AW6,"")</f>
        <v>18</v>
      </c>
      <c r="BA6" s="422">
        <f>IF(V6&gt;0,V6,"")</f>
        <v>0.5</v>
      </c>
      <c r="BB6" s="423" t="str">
        <f>IF(AND(K6="x",BA6&gt;0),BA6,"")</f>
        <v/>
      </c>
      <c r="BC6" s="423" t="str">
        <f>IF(OR(K6="x",F6="x",BA6&lt;=0),"",BA6)</f>
        <v/>
      </c>
      <c r="BD6" s="424">
        <f>IF(AND(F6="x",BA6&gt;0),BA6,"")</f>
        <v>0.5</v>
      </c>
      <c r="BE6" s="425">
        <f>IF(W6&gt;0,W6,"")</f>
        <v>0.25</v>
      </c>
      <c r="BF6" s="426" t="str">
        <f>IF(AND(K6="x",BE6&gt;0),BE6,"")</f>
        <v/>
      </c>
      <c r="BG6" s="423" t="str">
        <f>IF(OR(K6="x",F6="x",BE6&lt;=0),"",BE6)</f>
        <v/>
      </c>
      <c r="BH6" s="427">
        <f>IF(AND(F6="x",BE6&gt;=0),BE6,"")</f>
        <v>0.25</v>
      </c>
      <c r="BI6" s="539"/>
    </row>
    <row r="7" spans="1:181" s="42" customFormat="1" ht="41.25" hidden="1" customHeight="1" thickBot="1" x14ac:dyDescent="0.4">
      <c r="A7" s="198"/>
      <c r="B7" s="199"/>
      <c r="C7" s="435" t="s">
        <v>4</v>
      </c>
      <c r="D7" s="354" t="s">
        <v>37</v>
      </c>
      <c r="E7" s="47" t="s">
        <v>31</v>
      </c>
      <c r="F7" s="47"/>
      <c r="G7" s="112">
        <v>40927</v>
      </c>
      <c r="H7" s="109">
        <v>40930</v>
      </c>
      <c r="I7" s="48" t="s">
        <v>0</v>
      </c>
      <c r="J7" s="67"/>
      <c r="K7" s="82"/>
      <c r="L7" s="103"/>
      <c r="M7" s="108">
        <v>40956</v>
      </c>
      <c r="N7" s="402">
        <f t="shared" si="1"/>
        <v>22</v>
      </c>
      <c r="O7" s="85"/>
      <c r="P7" s="85"/>
      <c r="Q7" s="85"/>
      <c r="R7" s="85"/>
      <c r="S7" s="85"/>
      <c r="T7" s="90" t="s">
        <v>0</v>
      </c>
      <c r="U7" s="91"/>
      <c r="V7" s="96">
        <v>0.75</v>
      </c>
      <c r="W7" s="97">
        <v>3</v>
      </c>
      <c r="X7" s="97"/>
      <c r="Y7" s="391">
        <f>V7+W7+X7</f>
        <v>3.75</v>
      </c>
      <c r="Z7" s="392">
        <f>(V7*10)+(W7*20)</f>
        <v>67.5</v>
      </c>
      <c r="AA7" s="100"/>
      <c r="AB7" s="386">
        <f t="shared" si="2"/>
        <v>-30</v>
      </c>
      <c r="AC7" s="384"/>
      <c r="AD7" s="397" t="str">
        <f t="shared" ref="AD7:AD8" si="9">IF(F7="x",(0-((V7*10)+(W7*20))),"")</f>
        <v/>
      </c>
      <c r="AE7" s="396">
        <f t="shared" si="3"/>
        <v>37.5</v>
      </c>
      <c r="AF7" s="50">
        <v>0</v>
      </c>
      <c r="AG7" s="49">
        <v>0</v>
      </c>
      <c r="AH7" s="51">
        <v>0</v>
      </c>
      <c r="AI7" s="403">
        <f t="shared" si="4"/>
        <v>37.5</v>
      </c>
      <c r="AJ7" s="416">
        <f>(X7*20)+Z7+AA7+AF7</f>
        <v>67.5</v>
      </c>
      <c r="AK7" s="416">
        <f t="shared" si="0"/>
        <v>67.5</v>
      </c>
      <c r="AL7" s="417">
        <f t="shared" si="5"/>
        <v>0</v>
      </c>
      <c r="AM7" s="407">
        <f t="shared" si="6"/>
        <v>0</v>
      </c>
      <c r="AN7" s="407">
        <f t="shared" si="7"/>
        <v>0</v>
      </c>
      <c r="AO7" s="428">
        <f t="shared" si="8"/>
        <v>0</v>
      </c>
      <c r="AP7" s="438"/>
      <c r="AQ7" s="438"/>
      <c r="AR7" s="438"/>
      <c r="AS7" s="438"/>
      <c r="AT7" s="438"/>
      <c r="AU7" s="441"/>
      <c r="AV7" s="423"/>
      <c r="AW7" s="429">
        <f>IF(N7&gt;0,N7,"")</f>
        <v>22</v>
      </c>
      <c r="AX7" s="430" t="str">
        <f>IF(AND(K7="x",AW7&gt;0),AW7,"")</f>
        <v/>
      </c>
      <c r="AY7" s="420">
        <f>IF(OR(K7="x",F7="X",AW7&lt;=0),"",AW7)</f>
        <v>22</v>
      </c>
      <c r="AZ7" s="421" t="str">
        <f>IF(AND(F7="x",AW7&gt;0),AW7,"")</f>
        <v/>
      </c>
      <c r="BA7" s="422">
        <f>IF(V7&gt;0,V7,"")</f>
        <v>0.75</v>
      </c>
      <c r="BB7" s="423" t="str">
        <f>IF(AND(K7="x",BA7&gt;0),BA7,"")</f>
        <v/>
      </c>
      <c r="BC7" s="423">
        <f>IF(OR(K7="x",F7="x",BA7&lt;=0),"",BA7)</f>
        <v>0.75</v>
      </c>
      <c r="BD7" s="424" t="str">
        <f>IF(AND(F7="x",BA7&gt;0),BA7,"")</f>
        <v/>
      </c>
      <c r="BE7" s="422">
        <f>IF(W7&gt;0,W7,"")</f>
        <v>3</v>
      </c>
      <c r="BF7" s="423" t="str">
        <f>IF(AND(K7="x",BE7&gt;0),BE7,"")</f>
        <v/>
      </c>
      <c r="BG7" s="423">
        <f>IF(OR(K7="x",F7="x",BE7&lt;=0),"",BE7)</f>
        <v>3</v>
      </c>
      <c r="BH7" s="427" t="str">
        <f>IF(AND(F7="x",BE7&gt;=0),BE7,"")</f>
        <v/>
      </c>
      <c r="BI7" s="539"/>
    </row>
    <row r="8" spans="1:181" s="42" customFormat="1" ht="41.4" hidden="1" customHeight="1" thickTop="1" thickBot="1" x14ac:dyDescent="0.4">
      <c r="A8" s="198"/>
      <c r="B8" s="199"/>
      <c r="C8" s="434" t="s">
        <v>54</v>
      </c>
      <c r="D8" s="381" t="s">
        <v>3396</v>
      </c>
      <c r="E8" s="449" t="s">
        <v>51</v>
      </c>
      <c r="F8" s="449"/>
      <c r="G8" s="110">
        <v>40931</v>
      </c>
      <c r="H8" s="68">
        <v>40956</v>
      </c>
      <c r="I8" s="450" t="s">
        <v>0</v>
      </c>
      <c r="J8" s="451" t="s">
        <v>0</v>
      </c>
      <c r="K8" s="80" t="s">
        <v>0</v>
      </c>
      <c r="L8" s="101" t="s">
        <v>0</v>
      </c>
      <c r="M8" s="452">
        <v>41046</v>
      </c>
      <c r="N8" s="453">
        <f t="shared" si="1"/>
        <v>84</v>
      </c>
      <c r="O8" s="454"/>
      <c r="P8" s="83"/>
      <c r="Q8" s="83" t="s">
        <v>0</v>
      </c>
      <c r="R8" s="83"/>
      <c r="S8" s="83"/>
      <c r="T8" s="86"/>
      <c r="U8" s="87" t="s">
        <v>0</v>
      </c>
      <c r="V8" s="92">
        <v>95</v>
      </c>
      <c r="W8" s="93">
        <v>20.5</v>
      </c>
      <c r="X8" s="93">
        <v>15.5</v>
      </c>
      <c r="Y8" s="387">
        <f>V8+W8+X8</f>
        <v>131</v>
      </c>
      <c r="Z8" s="388">
        <f>(V8*10)+(W8*20)</f>
        <v>1360</v>
      </c>
      <c r="AA8" s="98">
        <v>5000</v>
      </c>
      <c r="AB8" s="455">
        <f t="shared" si="2"/>
        <v>0</v>
      </c>
      <c r="AC8" s="382" t="s">
        <v>0</v>
      </c>
      <c r="AD8" s="456" t="str">
        <f t="shared" si="9"/>
        <v/>
      </c>
      <c r="AE8" s="457">
        <f t="shared" si="3"/>
        <v>1300</v>
      </c>
      <c r="AF8" s="39">
        <v>45</v>
      </c>
      <c r="AG8" s="40">
        <v>20</v>
      </c>
      <c r="AH8" s="41">
        <v>1315</v>
      </c>
      <c r="AI8" s="431">
        <f t="shared" si="4"/>
        <v>1320</v>
      </c>
      <c r="AJ8" s="405">
        <f>(X8*20)+Z8+AA8+AF8</f>
        <v>6715</v>
      </c>
      <c r="AK8" s="458">
        <f>(AJ8-AH8)</f>
        <v>5400</v>
      </c>
      <c r="AL8" s="459">
        <f t="shared" si="5"/>
        <v>1315</v>
      </c>
      <c r="AM8" s="405">
        <f t="shared" si="6"/>
        <v>1320</v>
      </c>
      <c r="AN8" s="405">
        <f t="shared" si="7"/>
        <v>6715</v>
      </c>
      <c r="AO8" s="418">
        <f t="shared" si="8"/>
        <v>5400</v>
      </c>
      <c r="AP8" s="465"/>
      <c r="AQ8" s="465"/>
      <c r="AR8" s="465"/>
      <c r="AS8" s="465"/>
      <c r="AT8" s="465"/>
      <c r="AU8" s="466"/>
      <c r="AV8" s="443"/>
      <c r="AW8" s="460">
        <f>IF(N8&gt;0,N8,"")</f>
        <v>84</v>
      </c>
      <c r="AX8" s="461">
        <f>IF(AND(K8="x",AW8&gt;0),AW8,"")</f>
        <v>84</v>
      </c>
      <c r="AY8" s="461" t="str">
        <f>IF(OR(K8="x",F8="X",AW8&lt;=0),"",AW8)</f>
        <v/>
      </c>
      <c r="AZ8" s="462" t="str">
        <f>IF(AND(F8="x",AW8&gt;0),AW8,"")</f>
        <v/>
      </c>
      <c r="BA8" s="463">
        <f>IF(V8&gt;0,V8,"")</f>
        <v>95</v>
      </c>
      <c r="BB8" s="443">
        <f>IF(AND(K8="x",BA8&gt;0),BA8,"")</f>
        <v>95</v>
      </c>
      <c r="BC8" s="443" t="str">
        <f>IF(OR(K8="x",F8="x",BA8&lt;=0),"",BA8)</f>
        <v/>
      </c>
      <c r="BD8" s="464" t="str">
        <f>IF(AND(F8="x",BA8&gt;0),BA8,"")</f>
        <v/>
      </c>
      <c r="BE8" s="463">
        <f>IF(W8&gt;0,W8,"")</f>
        <v>20.5</v>
      </c>
      <c r="BF8" s="443">
        <f>IF(AND(K8="x",BE8&gt;0),BE8,"")</f>
        <v>20.5</v>
      </c>
      <c r="BG8" s="443" t="str">
        <f>IF(OR(K8="x",F8="x",BE8&lt;=0),"",BE8)</f>
        <v/>
      </c>
      <c r="BH8" s="432" t="str">
        <f>IF(AND(F8="x",BE8&gt;=0),BE8,"")</f>
        <v/>
      </c>
      <c r="BI8" s="539"/>
    </row>
    <row r="9" spans="1:181" s="78" customFormat="1" ht="132.75" customHeight="1" thickTop="1" thickBot="1" x14ac:dyDescent="0.35">
      <c r="A9" s="545" t="s">
        <v>3403</v>
      </c>
      <c r="B9" s="546"/>
      <c r="C9" s="497" t="s">
        <v>3389</v>
      </c>
      <c r="D9" s="498" t="s">
        <v>3390</v>
      </c>
      <c r="E9" s="499"/>
      <c r="F9" s="499" t="s">
        <v>2593</v>
      </c>
      <c r="G9" s="499" t="s">
        <v>2594</v>
      </c>
      <c r="H9" s="500" t="s">
        <v>2681</v>
      </c>
      <c r="I9" s="499" t="s">
        <v>2682</v>
      </c>
      <c r="J9" s="501" t="s">
        <v>2620</v>
      </c>
      <c r="K9" s="497" t="s">
        <v>2595</v>
      </c>
      <c r="L9" s="500" t="s">
        <v>2626</v>
      </c>
      <c r="M9" s="497" t="s">
        <v>2596</v>
      </c>
      <c r="N9" s="499" t="s">
        <v>2640</v>
      </c>
      <c r="O9" s="499" t="s">
        <v>2597</v>
      </c>
      <c r="P9" s="499" t="s">
        <v>2683</v>
      </c>
      <c r="Q9" s="499" t="s">
        <v>2684</v>
      </c>
      <c r="R9" s="499" t="s">
        <v>2685</v>
      </c>
      <c r="S9" s="499" t="s">
        <v>2686</v>
      </c>
      <c r="T9" s="500" t="s">
        <v>2692</v>
      </c>
      <c r="U9" s="502" t="s">
        <v>2598</v>
      </c>
      <c r="V9" s="497" t="s">
        <v>2599</v>
      </c>
      <c r="W9" s="499" t="s">
        <v>2667</v>
      </c>
      <c r="X9" s="499" t="s">
        <v>2694</v>
      </c>
      <c r="Y9" s="499" t="s">
        <v>2600</v>
      </c>
      <c r="Z9" s="499" t="s">
        <v>2624</v>
      </c>
      <c r="AA9" s="499" t="s">
        <v>2610</v>
      </c>
      <c r="AB9" s="499" t="s">
        <v>3388</v>
      </c>
      <c r="AC9" s="499" t="s">
        <v>3387</v>
      </c>
      <c r="AD9" s="500" t="s">
        <v>2693</v>
      </c>
      <c r="AE9" s="502" t="s">
        <v>2695</v>
      </c>
      <c r="AF9" s="497" t="s">
        <v>2621</v>
      </c>
      <c r="AG9" s="502" t="s">
        <v>2622</v>
      </c>
      <c r="AH9" s="503" t="s">
        <v>2636</v>
      </c>
      <c r="AI9" s="499" t="s">
        <v>3392</v>
      </c>
      <c r="AJ9" s="500" t="s">
        <v>3393</v>
      </c>
      <c r="AK9" s="500" t="s">
        <v>2637</v>
      </c>
      <c r="AL9" s="497" t="s">
        <v>2634</v>
      </c>
      <c r="AM9" s="500" t="s">
        <v>2635</v>
      </c>
      <c r="AN9" s="500" t="s">
        <v>2638</v>
      </c>
      <c r="AO9" s="502" t="s">
        <v>2639</v>
      </c>
      <c r="AP9" s="530" t="s">
        <v>3421</v>
      </c>
      <c r="AQ9" s="531" t="s">
        <v>3421</v>
      </c>
      <c r="AR9" s="531" t="s">
        <v>3421</v>
      </c>
      <c r="AS9" s="531" t="s">
        <v>3421</v>
      </c>
      <c r="AT9" s="531" t="s">
        <v>3421</v>
      </c>
      <c r="AU9" s="531" t="s">
        <v>3421</v>
      </c>
      <c r="AV9" s="532" t="s">
        <v>3421</v>
      </c>
      <c r="AW9" s="527" t="s">
        <v>2641</v>
      </c>
      <c r="AX9" s="500" t="s">
        <v>2642</v>
      </c>
      <c r="AY9" s="500" t="s">
        <v>2643</v>
      </c>
      <c r="AZ9" s="502" t="s">
        <v>2649</v>
      </c>
      <c r="BA9" s="497" t="s">
        <v>2644</v>
      </c>
      <c r="BB9" s="500" t="s">
        <v>2645</v>
      </c>
      <c r="BC9" s="500" t="s">
        <v>2657</v>
      </c>
      <c r="BD9" s="504" t="s">
        <v>2651</v>
      </c>
      <c r="BE9" s="505" t="s">
        <v>2646</v>
      </c>
      <c r="BF9" s="500" t="s">
        <v>2647</v>
      </c>
      <c r="BG9" s="499" t="s">
        <v>2655</v>
      </c>
      <c r="BH9" s="506" t="s">
        <v>2653</v>
      </c>
      <c r="BI9" s="544" t="s">
        <v>3424</v>
      </c>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row>
    <row r="10" spans="1:181" s="64" customFormat="1" ht="28.95" customHeight="1" thickBot="1" x14ac:dyDescent="0.35">
      <c r="A10" s="547" t="s">
        <v>3384</v>
      </c>
      <c r="B10" s="548"/>
      <c r="C10" s="467">
        <f>COUNTA(D12:D1011)</f>
        <v>28</v>
      </c>
      <c r="D10" s="468">
        <f>COUNTIF(D12:D1011,"*~**")</f>
        <v>2</v>
      </c>
      <c r="E10" s="469"/>
      <c r="F10" s="470">
        <f>COUNTIF(F12:F1011,"x")</f>
        <v>25</v>
      </c>
      <c r="G10" s="471">
        <f>COUNTA(G12:G1011)-(COUNTA(G12:G1011)-COUNT(G12:G1011))</f>
        <v>28</v>
      </c>
      <c r="H10" s="471">
        <f>COUNTA(H12:H1011)-(COUNTA(H12:H1011)-COUNT(H12:H1011))</f>
        <v>3</v>
      </c>
      <c r="I10" s="472">
        <f>COUNTIF(I12:I1011,"x")</f>
        <v>25</v>
      </c>
      <c r="J10" s="473">
        <f>COUNTIF(J12:J1011,"x")</f>
        <v>0</v>
      </c>
      <c r="K10" s="474">
        <f>COUNTIF(K12:K1011,"x")</f>
        <v>0</v>
      </c>
      <c r="L10" s="475">
        <f>COUNTIF(L12:L1011,"x")</f>
        <v>0</v>
      </c>
      <c r="M10" s="474">
        <f>COUNTA(M12:M1011)</f>
        <v>28</v>
      </c>
      <c r="N10" s="476">
        <f>SUM(AW12:AW1011)</f>
        <v>147</v>
      </c>
      <c r="O10" s="477">
        <f t="shared" ref="O10:U10" si="10">COUNTIF(O12:O1011,"x")</f>
        <v>23</v>
      </c>
      <c r="P10" s="477">
        <f t="shared" si="10"/>
        <v>0</v>
      </c>
      <c r="Q10" s="477">
        <f t="shared" si="10"/>
        <v>0</v>
      </c>
      <c r="R10" s="477">
        <f t="shared" si="10"/>
        <v>2</v>
      </c>
      <c r="S10" s="477">
        <f>COUNTIF(S12:S1011,"x")</f>
        <v>0</v>
      </c>
      <c r="T10" s="477">
        <f t="shared" si="10"/>
        <v>0</v>
      </c>
      <c r="U10" s="478">
        <f t="shared" si="10"/>
        <v>0</v>
      </c>
      <c r="V10" s="479">
        <f>SUM(V12:V1011)</f>
        <v>6.25</v>
      </c>
      <c r="W10" s="480">
        <f t="shared" ref="W10:AA10" si="11">SUM(W12:W1011)</f>
        <v>0.75</v>
      </c>
      <c r="X10" s="481">
        <f t="shared" si="11"/>
        <v>0</v>
      </c>
      <c r="Y10" s="481">
        <f>SUM(Y12:Y1011)</f>
        <v>7</v>
      </c>
      <c r="Z10" s="482">
        <f t="shared" si="11"/>
        <v>15</v>
      </c>
      <c r="AA10" s="483">
        <f t="shared" si="11"/>
        <v>0</v>
      </c>
      <c r="AB10" s="484">
        <f>COUNTIFS(AB12:AB1011,-30,Z12:Z1011,"&gt;0")</f>
        <v>2</v>
      </c>
      <c r="AC10" s="485">
        <f>COUNTIFS(AC12:AC1011,"x",Z12:Z1011,"&gt;0")</f>
        <v>0</v>
      </c>
      <c r="AD10" s="482">
        <f>SUMIF(AD12:AD1011,"&lt;0")</f>
        <v>-62.5</v>
      </c>
      <c r="AE10" s="486">
        <f>SUMIFS(AE12:AE1011,AE12:AE1011,"&gt;0",Z12:Z1011,"&gt;0")</f>
        <v>0</v>
      </c>
      <c r="AF10" s="487">
        <f t="shared" ref="AF10:BH10" si="12">SUMIF(AF12:AF1011,"&gt;0")</f>
        <v>63</v>
      </c>
      <c r="AG10" s="488">
        <f t="shared" si="12"/>
        <v>63</v>
      </c>
      <c r="AH10" s="487">
        <f t="shared" si="12"/>
        <v>63</v>
      </c>
      <c r="AI10" s="489">
        <f t="shared" si="12"/>
        <v>63</v>
      </c>
      <c r="AJ10" s="489">
        <f t="shared" si="12"/>
        <v>78</v>
      </c>
      <c r="AK10" s="488">
        <f t="shared" si="12"/>
        <v>15</v>
      </c>
      <c r="AL10" s="487">
        <f t="shared" si="12"/>
        <v>0</v>
      </c>
      <c r="AM10" s="489">
        <f t="shared" si="12"/>
        <v>0</v>
      </c>
      <c r="AN10" s="489">
        <f t="shared" si="12"/>
        <v>0</v>
      </c>
      <c r="AO10" s="488">
        <f t="shared" si="12"/>
        <v>0</v>
      </c>
      <c r="AP10" s="490">
        <f>COUNT(AP12:AP1011)</f>
        <v>0</v>
      </c>
      <c r="AQ10" s="491">
        <f t="shared" ref="AQ10:AV10" si="13">COUNT(AQ12:AQ1011)</f>
        <v>3</v>
      </c>
      <c r="AR10" s="491">
        <f t="shared" si="13"/>
        <v>0</v>
      </c>
      <c r="AS10" s="491">
        <f t="shared" si="13"/>
        <v>0</v>
      </c>
      <c r="AT10" s="491">
        <f>COUNT(AT12:AT1011)</f>
        <v>0</v>
      </c>
      <c r="AU10" s="491">
        <f t="shared" si="13"/>
        <v>0</v>
      </c>
      <c r="AV10" s="492">
        <f t="shared" si="13"/>
        <v>0</v>
      </c>
      <c r="AW10" s="490">
        <f t="shared" si="12"/>
        <v>147</v>
      </c>
      <c r="AX10" s="491">
        <f t="shared" si="12"/>
        <v>0</v>
      </c>
      <c r="AY10" s="491">
        <f t="shared" si="12"/>
        <v>12</v>
      </c>
      <c r="AZ10" s="492">
        <f t="shared" si="12"/>
        <v>135</v>
      </c>
      <c r="BA10" s="493">
        <f t="shared" si="12"/>
        <v>6.25</v>
      </c>
      <c r="BB10" s="494">
        <f>SUMIF(BB12:BB1011,"&gt;0")</f>
        <v>0</v>
      </c>
      <c r="BC10" s="494">
        <f t="shared" si="12"/>
        <v>0</v>
      </c>
      <c r="BD10" s="495">
        <f t="shared" si="12"/>
        <v>6.25</v>
      </c>
      <c r="BE10" s="496">
        <f t="shared" si="12"/>
        <v>0.75</v>
      </c>
      <c r="BF10" s="494">
        <f t="shared" si="12"/>
        <v>0</v>
      </c>
      <c r="BG10" s="494">
        <f t="shared" si="12"/>
        <v>0.75</v>
      </c>
      <c r="BH10" s="495">
        <f t="shared" si="12"/>
        <v>0</v>
      </c>
      <c r="BI10" s="540"/>
      <c r="BN10" s="217"/>
      <c r="BP10" s="217"/>
      <c r="BQ10" s="217"/>
      <c r="BR10" s="217"/>
      <c r="BU10" s="217"/>
      <c r="BW10" s="217"/>
      <c r="BX10" s="217"/>
      <c r="BY10" s="217"/>
      <c r="BZ10" s="217"/>
      <c r="CB10" s="217"/>
      <c r="CC10" s="217"/>
      <c r="CD10" s="217"/>
      <c r="CE10" s="217"/>
      <c r="CF10" s="63"/>
      <c r="CG10" s="63"/>
      <c r="CH10" s="63"/>
    </row>
    <row r="11" spans="1:181" s="53" customFormat="1" ht="24" customHeight="1" thickTop="1" thickBot="1" x14ac:dyDescent="0.35">
      <c r="A11" s="549" t="s">
        <v>3383</v>
      </c>
      <c r="B11" s="550"/>
      <c r="C11" s="359"/>
      <c r="D11" s="355"/>
      <c r="E11" s="208"/>
      <c r="F11" s="360"/>
      <c r="G11" s="360"/>
      <c r="H11" s="360"/>
      <c r="I11" s="360"/>
      <c r="J11" s="361"/>
      <c r="K11" s="362"/>
      <c r="L11" s="210"/>
      <c r="M11" s="363"/>
      <c r="N11" s="209">
        <f>N10/M10</f>
        <v>5.25</v>
      </c>
      <c r="O11" s="209"/>
      <c r="P11" s="209"/>
      <c r="Q11" s="209"/>
      <c r="R11" s="209"/>
      <c r="S11" s="209"/>
      <c r="T11" s="209"/>
      <c r="U11" s="210"/>
      <c r="V11" s="364">
        <f t="shared" ref="V11:AA11" si="14">AVERAGEIF(V12:V1011,"&lt;&gt;0")</f>
        <v>0.25</v>
      </c>
      <c r="W11" s="364">
        <f t="shared" si="14"/>
        <v>0.375</v>
      </c>
      <c r="X11" s="364" t="e">
        <f t="shared" si="14"/>
        <v>#DIV/0!</v>
      </c>
      <c r="Y11" s="364">
        <f t="shared" si="14"/>
        <v>0.25925925925925924</v>
      </c>
      <c r="Z11" s="358">
        <f>AVERAGEIF(Z12:Z1011,"&lt;&gt;0")</f>
        <v>7.5</v>
      </c>
      <c r="AA11" s="358" t="e">
        <f t="shared" si="14"/>
        <v>#DIV/0!</v>
      </c>
      <c r="AB11" s="365"/>
      <c r="AC11" s="364"/>
      <c r="AD11" s="356">
        <f>AVERAGEIF(AD12:AD1011,"&lt;0")</f>
        <v>-2.5</v>
      </c>
      <c r="AE11" s="399" t="e">
        <f>AVERAGEIFS(AE12:AE1011,AE12:AE1011,"&gt;0",Z12:Z1011,"&gt;0")</f>
        <v>#DIV/0!</v>
      </c>
      <c r="AF11" s="211">
        <f t="shared" ref="AF11:BH11" si="15">AVERAGEIF(AF12:AF1011,"&gt;0")</f>
        <v>21</v>
      </c>
      <c r="AG11" s="212">
        <f t="shared" si="15"/>
        <v>21</v>
      </c>
      <c r="AH11" s="213">
        <f t="shared" si="15"/>
        <v>21</v>
      </c>
      <c r="AI11" s="214">
        <f t="shared" si="15"/>
        <v>21</v>
      </c>
      <c r="AJ11" s="214">
        <f t="shared" si="15"/>
        <v>15.6</v>
      </c>
      <c r="AK11" s="215">
        <f t="shared" si="15"/>
        <v>7.5</v>
      </c>
      <c r="AL11" s="213" t="e">
        <f t="shared" si="15"/>
        <v>#DIV/0!</v>
      </c>
      <c r="AM11" s="214" t="e">
        <f t="shared" si="15"/>
        <v>#DIV/0!</v>
      </c>
      <c r="AN11" s="214" t="e">
        <f t="shared" si="15"/>
        <v>#DIV/0!</v>
      </c>
      <c r="AO11" s="215" t="e">
        <f t="shared" si="15"/>
        <v>#DIV/0!</v>
      </c>
      <c r="AP11" s="517">
        <f>SUM(AP12:AP1011)</f>
        <v>0</v>
      </c>
      <c r="AQ11" s="533">
        <f t="shared" ref="AQ11:AV11" si="16">SUM(AQ12:AQ1011)</f>
        <v>63</v>
      </c>
      <c r="AR11" s="533">
        <f t="shared" si="16"/>
        <v>0</v>
      </c>
      <c r="AS11" s="533">
        <f t="shared" si="16"/>
        <v>0</v>
      </c>
      <c r="AT11" s="533">
        <f t="shared" si="16"/>
        <v>0</v>
      </c>
      <c r="AU11" s="533">
        <f t="shared" si="16"/>
        <v>0</v>
      </c>
      <c r="AV11" s="534">
        <f t="shared" si="16"/>
        <v>0</v>
      </c>
      <c r="AW11" s="366">
        <f t="shared" si="15"/>
        <v>5.25</v>
      </c>
      <c r="AX11" s="216" t="e">
        <f t="shared" si="15"/>
        <v>#DIV/0!</v>
      </c>
      <c r="AY11" s="216">
        <f t="shared" si="15"/>
        <v>4</v>
      </c>
      <c r="AZ11" s="367">
        <f t="shared" si="15"/>
        <v>5.4</v>
      </c>
      <c r="BA11" s="366">
        <f t="shared" si="15"/>
        <v>0.25</v>
      </c>
      <c r="BB11" s="216" t="e">
        <f t="shared" si="15"/>
        <v>#DIV/0!</v>
      </c>
      <c r="BC11" s="216" t="e">
        <f t="shared" si="15"/>
        <v>#DIV/0!</v>
      </c>
      <c r="BD11" s="367">
        <f t="shared" si="15"/>
        <v>0.25</v>
      </c>
      <c r="BE11" s="366">
        <f t="shared" si="15"/>
        <v>0.375</v>
      </c>
      <c r="BF11" s="216" t="e">
        <f t="shared" si="15"/>
        <v>#DIV/0!</v>
      </c>
      <c r="BG11" s="368">
        <f t="shared" si="15"/>
        <v>0.375</v>
      </c>
      <c r="BH11" s="369" t="e">
        <f t="shared" si="15"/>
        <v>#DIV/0!</v>
      </c>
      <c r="BI11" s="541"/>
      <c r="BN11" s="206"/>
      <c r="BP11" s="206"/>
      <c r="BQ11" s="206"/>
      <c r="BR11" s="206"/>
      <c r="BU11" s="206"/>
      <c r="BW11" s="206"/>
      <c r="BX11" s="206"/>
      <c r="BY11" s="206"/>
      <c r="BZ11" s="206"/>
      <c r="CB11" s="206"/>
      <c r="CC11" s="206"/>
      <c r="CD11" s="206"/>
      <c r="CE11" s="206"/>
    </row>
    <row r="12" spans="1:181" s="14" customFormat="1" ht="18" customHeight="1" thickTop="1" x14ac:dyDescent="0.35">
      <c r="A12" s="200"/>
      <c r="B12" s="201"/>
      <c r="C12" s="192">
        <v>1</v>
      </c>
      <c r="D12" s="183" t="s">
        <v>3429</v>
      </c>
      <c r="E12" s="162" t="s">
        <v>3430</v>
      </c>
      <c r="F12" s="34" t="s">
        <v>27</v>
      </c>
      <c r="G12" s="113">
        <v>43054</v>
      </c>
      <c r="H12" s="118" t="s">
        <v>3428</v>
      </c>
      <c r="I12" s="122" t="s">
        <v>27</v>
      </c>
      <c r="J12" s="72"/>
      <c r="K12" s="126"/>
      <c r="L12" s="104"/>
      <c r="M12" s="370">
        <v>43068</v>
      </c>
      <c r="N12" s="140">
        <v>9</v>
      </c>
      <c r="O12" s="290" t="s">
        <v>27</v>
      </c>
      <c r="P12" s="290"/>
      <c r="Q12" s="290"/>
      <c r="R12" s="290"/>
      <c r="S12" s="290"/>
      <c r="T12" s="290"/>
      <c r="U12" s="291"/>
      <c r="V12" s="163">
        <v>0.25</v>
      </c>
      <c r="W12" s="292"/>
      <c r="X12" s="292"/>
      <c r="Y12" s="142">
        <f t="shared" ref="Y12:Y75" si="17">V12+W12+X12</f>
        <v>0.25</v>
      </c>
      <c r="Z12" s="141">
        <f t="shared" ref="Z12:Z76" si="18">IF((F12="x"),0,((V12*10)+(W12*20)))</f>
        <v>0</v>
      </c>
      <c r="AA12" s="305"/>
      <c r="AB12" s="375">
        <f>IF(AND(Z12&gt;=0,F12="x"),0,IF(AND(Z12&gt;0,AC12="x"),0,IF(Z12&gt;0,0-30,0)))</f>
        <v>0</v>
      </c>
      <c r="AC12" s="348"/>
      <c r="AD12" s="207">
        <f t="shared" ref="AD12:AD75" si="19">IF(F12="x",(0-((V12*10)+(W12*20))),"")</f>
        <v>-2.5</v>
      </c>
      <c r="AE12" s="347">
        <f>IF(AND(Z12&gt;0,F12="x"),0,IF(AND(Z12&gt;0,AC12="x"),Z12-60,IF(AND(Z12&gt;0,AB12=-30),Z12+AB12,0)))</f>
        <v>0</v>
      </c>
      <c r="AF12" s="310">
        <v>9</v>
      </c>
      <c r="AG12" s="311">
        <v>9</v>
      </c>
      <c r="AH12" s="310">
        <v>9</v>
      </c>
      <c r="AI12" s="143">
        <f t="shared" ref="AI12:AI76" si="20">IF(AE12&lt;=0,AG12,AE12+AG12)</f>
        <v>9</v>
      </c>
      <c r="AJ12" s="144">
        <f t="shared" ref="AJ12:AJ75" si="21">(X12*20)+Z12+AA12+AF12</f>
        <v>9</v>
      </c>
      <c r="AK12" s="145">
        <f>AJ12-AH12</f>
        <v>0</v>
      </c>
      <c r="AL12" s="146">
        <f>IF(K12="x",AH12,0)</f>
        <v>0</v>
      </c>
      <c r="AM12" s="146">
        <f>IF(K12="x",AI12,0)</f>
        <v>0</v>
      </c>
      <c r="AN12" s="146">
        <f>IF(K12="x",AJ12,0)</f>
        <v>0</v>
      </c>
      <c r="AO12" s="146">
        <f>IF(K12="x",AK12,0)</f>
        <v>0</v>
      </c>
      <c r="AP12" s="518" t="str">
        <f>IF(AND(AH12&gt;0,AH12&lt;5),AH12," ")</f>
        <v xml:space="preserve"> </v>
      </c>
      <c r="AQ12" s="522">
        <f>IF(AND(AH12&gt;4.99,AH12&lt;50),AH12," ")</f>
        <v>9</v>
      </c>
      <c r="AR12" s="523" t="str">
        <f>IF(AND(AH12&gt;49.99,AH12&lt;100),AH12," ")</f>
        <v xml:space="preserve"> </v>
      </c>
      <c r="AS12" s="523" t="str">
        <f>IF(AND(AH12&gt;99.99,AH12&lt;500),AH12," ")</f>
        <v xml:space="preserve"> </v>
      </c>
      <c r="AT12" s="523" t="str">
        <f>IF(AND(AH12&gt;499.99,AH12&lt;1000),AH12," ")</f>
        <v xml:space="preserve"> </v>
      </c>
      <c r="AU12" s="523" t="str">
        <f>IF(AND(AH12&gt;999.99,AH12&lt;10000),AH12," ")</f>
        <v xml:space="preserve"> </v>
      </c>
      <c r="AV12" s="524" t="str">
        <f>IF(AH12&gt;=10000,AH12," ")</f>
        <v xml:space="preserve"> </v>
      </c>
      <c r="AW12" s="176">
        <f t="shared" ref="AW12:AW75" si="22">IF(N12&gt;0,N12,"")</f>
        <v>9</v>
      </c>
      <c r="AX12" s="147" t="str">
        <f t="shared" ref="AX12:AX75" si="23">IF(AND(K12="x",AW12&gt;0),AW12,"")</f>
        <v/>
      </c>
      <c r="AY12" s="173" t="str">
        <f t="shared" ref="AY12:AY75" si="24">IF(OR(K12="x",F12="x",AW12&lt;=0),"",AW12)</f>
        <v/>
      </c>
      <c r="AZ12" s="164">
        <f t="shared" ref="AZ12:AZ75" si="25">IF(AND(F12="x",AW12&gt;0),AW12,"")</f>
        <v>9</v>
      </c>
      <c r="BA12" s="160">
        <f t="shared" ref="BA12:BA75" si="26">IF(V12&gt;0,V12,"")</f>
        <v>0.25</v>
      </c>
      <c r="BB12" s="161" t="str">
        <f t="shared" ref="BB12:BB75" si="27">IF(AND(K12="x",BA12&gt;0),BA12,"")</f>
        <v/>
      </c>
      <c r="BC12" s="169" t="str">
        <f>IF(OR(K12="x",F12="x",BA12&lt;=0),"",BA12)</f>
        <v/>
      </c>
      <c r="BD12" s="179">
        <f t="shared" ref="BD12:BD75" si="28">IF(AND(F12="x",BA12&gt;0),BA12,"")</f>
        <v>0.25</v>
      </c>
      <c r="BE12" s="181" t="str">
        <f t="shared" ref="BE12:BE75" si="29">IF(W12&gt;0,W12,"")</f>
        <v/>
      </c>
      <c r="BF12" s="161" t="str">
        <f t="shared" ref="BF12:BF75" si="30">IF(AND(K12="x",BE12&gt;0),BE12,"")</f>
        <v/>
      </c>
      <c r="BG12" s="169" t="str">
        <f t="shared" ref="BG12:BG75" si="31">IF(OR(K12="x",F12="x",BE12&lt;=0),"",BE12)</f>
        <v/>
      </c>
      <c r="BH12" s="171" t="str">
        <f t="shared" ref="BH12:BH75" si="32">IF(AND(F12="x",BE12&gt;0),BE12,"")</f>
        <v/>
      </c>
      <c r="BI12" s="542"/>
      <c r="BJ12" s="59" t="s">
        <v>2697</v>
      </c>
      <c r="BK12" s="59" t="s">
        <v>2698</v>
      </c>
      <c r="BL12" s="59" t="s">
        <v>2699</v>
      </c>
      <c r="BM12" s="59" t="s">
        <v>2449</v>
      </c>
      <c r="BN12" s="59" t="s">
        <v>2450</v>
      </c>
      <c r="BO12" s="59" t="s">
        <v>2451</v>
      </c>
      <c r="BP12" s="59" t="s">
        <v>2452</v>
      </c>
      <c r="BQ12" s="59" t="s">
        <v>2453</v>
      </c>
      <c r="BR12" s="59" t="s">
        <v>2454</v>
      </c>
      <c r="BS12" s="59" t="s">
        <v>2455</v>
      </c>
      <c r="BT12" s="59" t="s">
        <v>2456</v>
      </c>
      <c r="BU12" s="59" t="s">
        <v>2457</v>
      </c>
      <c r="BV12" s="59" t="s">
        <v>2458</v>
      </c>
      <c r="BW12" s="59" t="s">
        <v>2459</v>
      </c>
      <c r="BX12" s="59" t="s">
        <v>2460</v>
      </c>
      <c r="BY12" s="59" t="s">
        <v>2461</v>
      </c>
      <c r="BZ12" s="59" t="s">
        <v>2462</v>
      </c>
      <c r="CA12" s="59" t="s">
        <v>2463</v>
      </c>
      <c r="CB12" s="59" t="s">
        <v>2464</v>
      </c>
      <c r="CC12" s="59" t="s">
        <v>2465</v>
      </c>
      <c r="CD12" s="59" t="s">
        <v>2466</v>
      </c>
      <c r="CE12" s="59" t="s">
        <v>2467</v>
      </c>
      <c r="CF12" s="59" t="s">
        <v>2588</v>
      </c>
      <c r="CG12" s="330" t="s">
        <v>3084</v>
      </c>
      <c r="CH12" s="330" t="s">
        <v>3085</v>
      </c>
      <c r="CI12" s="330" t="s">
        <v>3086</v>
      </c>
      <c r="CJ12" s="330" t="s">
        <v>3087</v>
      </c>
      <c r="CK12" s="330" t="s">
        <v>3088</v>
      </c>
      <c r="CL12" s="330" t="s">
        <v>3089</v>
      </c>
      <c r="CM12" s="330" t="s">
        <v>3090</v>
      </c>
      <c r="CN12" s="330" t="s">
        <v>3091</v>
      </c>
      <c r="CO12" s="330" t="s">
        <v>3092</v>
      </c>
      <c r="CP12" s="330" t="s">
        <v>3093</v>
      </c>
      <c r="CQ12" s="330" t="s">
        <v>3094</v>
      </c>
      <c r="CR12" s="330" t="s">
        <v>3095</v>
      </c>
      <c r="CS12" s="330" t="s">
        <v>3096</v>
      </c>
      <c r="CT12" s="330" t="s">
        <v>3097</v>
      </c>
      <c r="CU12" s="330" t="s">
        <v>3098</v>
      </c>
      <c r="CV12" s="330" t="s">
        <v>3108</v>
      </c>
      <c r="CW12" s="330" t="s">
        <v>3099</v>
      </c>
      <c r="CX12" s="330" t="s">
        <v>3100</v>
      </c>
      <c r="CY12" s="330" t="s">
        <v>3101</v>
      </c>
      <c r="CZ12" s="330" t="s">
        <v>3102</v>
      </c>
      <c r="DA12" s="330" t="s">
        <v>3103</v>
      </c>
      <c r="DB12" s="330" t="s">
        <v>3104</v>
      </c>
      <c r="DC12" s="330" t="s">
        <v>3105</v>
      </c>
      <c r="DD12" s="330" t="s">
        <v>3106</v>
      </c>
      <c r="DE12" s="330" t="s">
        <v>3107</v>
      </c>
      <c r="DF12" s="330" t="s">
        <v>3134</v>
      </c>
      <c r="DG12" s="330" t="s">
        <v>3136</v>
      </c>
      <c r="DH12" s="330" t="s">
        <v>3138</v>
      </c>
      <c r="DI12" s="330" t="s">
        <v>3140</v>
      </c>
      <c r="DJ12" s="330" t="s">
        <v>3144</v>
      </c>
      <c r="DK12" s="330" t="s">
        <v>3142</v>
      </c>
      <c r="DL12" s="330" t="s">
        <v>3146</v>
      </c>
      <c r="DM12" s="330" t="s">
        <v>3148</v>
      </c>
      <c r="DN12" s="330" t="s">
        <v>3150</v>
      </c>
      <c r="DO12" s="330" t="s">
        <v>3152</v>
      </c>
      <c r="DP12" s="330" t="s">
        <v>3154</v>
      </c>
      <c r="DQ12" s="330" t="s">
        <v>3156</v>
      </c>
      <c r="DR12" s="330" t="s">
        <v>3158</v>
      </c>
      <c r="DS12" s="330" t="s">
        <v>3159</v>
      </c>
      <c r="DT12" s="330" t="s">
        <v>3162</v>
      </c>
      <c r="DU12" s="330" t="s">
        <v>3164</v>
      </c>
      <c r="DV12" s="330" t="s">
        <v>3166</v>
      </c>
      <c r="DW12" s="330" t="s">
        <v>3168</v>
      </c>
      <c r="DX12" s="330" t="s">
        <v>3170</v>
      </c>
      <c r="DY12" s="330" t="s">
        <v>3172</v>
      </c>
      <c r="DZ12" s="330" t="s">
        <v>3174</v>
      </c>
      <c r="EA12" s="330" t="s">
        <v>3176</v>
      </c>
      <c r="EB12" s="330" t="s">
        <v>3178</v>
      </c>
      <c r="EC12" s="330" t="s">
        <v>3180</v>
      </c>
      <c r="ED12" s="330" t="s">
        <v>3182</v>
      </c>
      <c r="EE12" s="330" t="s">
        <v>3184</v>
      </c>
      <c r="EF12" s="330" t="s">
        <v>3186</v>
      </c>
      <c r="EG12" s="330" t="s">
        <v>3188</v>
      </c>
      <c r="EH12" s="330" t="s">
        <v>3190</v>
      </c>
      <c r="EI12" s="330" t="s">
        <v>3192</v>
      </c>
      <c r="EJ12" s="330" t="s">
        <v>3194</v>
      </c>
      <c r="EK12" s="330" t="s">
        <v>3200</v>
      </c>
      <c r="EL12" s="330" t="s">
        <v>3199</v>
      </c>
      <c r="EM12" s="330" t="s">
        <v>3198</v>
      </c>
      <c r="EN12" s="330" t="s">
        <v>3201</v>
      </c>
      <c r="EO12" s="330" t="s">
        <v>3203</v>
      </c>
      <c r="EP12" s="330" t="s">
        <v>3205</v>
      </c>
      <c r="EQ12" s="330" t="s">
        <v>3207</v>
      </c>
      <c r="ER12" s="330" t="s">
        <v>3209</v>
      </c>
      <c r="ES12" s="330" t="s">
        <v>3211</v>
      </c>
      <c r="ET12" s="330" t="s">
        <v>3213</v>
      </c>
      <c r="EU12" s="330" t="s">
        <v>3215</v>
      </c>
      <c r="EV12" s="330" t="s">
        <v>3217</v>
      </c>
      <c r="EW12" s="330" t="s">
        <v>3219</v>
      </c>
      <c r="EX12" s="330" t="s">
        <v>3221</v>
      </c>
      <c r="EY12" s="330" t="s">
        <v>3223</v>
      </c>
      <c r="EZ12" s="330" t="s">
        <v>3225</v>
      </c>
      <c r="FA12" s="330" t="s">
        <v>3227</v>
      </c>
      <c r="FB12" s="330" t="s">
        <v>3229</v>
      </c>
      <c r="FC12" s="330" t="s">
        <v>3232</v>
      </c>
      <c r="FD12" s="330" t="s">
        <v>3233</v>
      </c>
      <c r="FE12" s="330" t="s">
        <v>3235</v>
      </c>
      <c r="FF12" s="330" t="s">
        <v>3237</v>
      </c>
      <c r="FG12" s="330" t="s">
        <v>3239</v>
      </c>
      <c r="FH12" s="330" t="s">
        <v>3241</v>
      </c>
      <c r="FI12" s="330" t="s">
        <v>3243</v>
      </c>
      <c r="FJ12" s="330" t="s">
        <v>3245</v>
      </c>
      <c r="FK12" s="330" t="s">
        <v>3247</v>
      </c>
      <c r="FL12" s="330" t="s">
        <v>3249</v>
      </c>
      <c r="FM12" s="330" t="s">
        <v>3251</v>
      </c>
      <c r="FN12" s="330" t="s">
        <v>3253</v>
      </c>
      <c r="FO12" s="330" t="s">
        <v>3255</v>
      </c>
      <c r="FP12" s="330" t="s">
        <v>3257</v>
      </c>
      <c r="FQ12" s="330" t="s">
        <v>3259</v>
      </c>
      <c r="FR12" s="330" t="s">
        <v>3261</v>
      </c>
      <c r="FS12" s="330" t="s">
        <v>3263</v>
      </c>
      <c r="FT12" s="330" t="s">
        <v>3265</v>
      </c>
      <c r="FU12" s="330" t="s">
        <v>3267</v>
      </c>
      <c r="FV12" s="330" t="s">
        <v>3269</v>
      </c>
      <c r="FW12" s="330" t="s">
        <v>3271</v>
      </c>
      <c r="FX12" s="330" t="s">
        <v>3273</v>
      </c>
      <c r="FY12" s="344" t="s">
        <v>3365</v>
      </c>
    </row>
    <row r="13" spans="1:181" s="14" customFormat="1" ht="18" customHeight="1" x14ac:dyDescent="0.5">
      <c r="A13" s="436"/>
      <c r="B13" s="201"/>
      <c r="C13" s="193">
        <v>2</v>
      </c>
      <c r="D13" s="184" t="s">
        <v>3431</v>
      </c>
      <c r="E13" s="75" t="s">
        <v>3430</v>
      </c>
      <c r="F13" s="34" t="s">
        <v>27</v>
      </c>
      <c r="G13" s="113">
        <v>43026</v>
      </c>
      <c r="H13" s="114" t="s">
        <v>3428</v>
      </c>
      <c r="I13" s="122" t="s">
        <v>27</v>
      </c>
      <c r="J13" s="72"/>
      <c r="K13" s="126"/>
      <c r="L13" s="104"/>
      <c r="M13" s="371">
        <v>43038</v>
      </c>
      <c r="N13" s="140">
        <f t="shared" ref="N13:N76" si="33">IF((NETWORKDAYS(G13,M13)&gt;0),(NETWORKDAYS(G13,M13)),"")</f>
        <v>9</v>
      </c>
      <c r="O13" s="290" t="s">
        <v>27</v>
      </c>
      <c r="P13" s="290"/>
      <c r="Q13" s="290"/>
      <c r="R13" s="290"/>
      <c r="S13" s="290"/>
      <c r="T13" s="291"/>
      <c r="U13" s="293"/>
      <c r="V13" s="149">
        <v>0.25</v>
      </c>
      <c r="W13" s="292"/>
      <c r="X13" s="292"/>
      <c r="Y13" s="142">
        <f t="shared" si="17"/>
        <v>0.25</v>
      </c>
      <c r="Z13" s="141">
        <f t="shared" si="18"/>
        <v>0</v>
      </c>
      <c r="AA13" s="305"/>
      <c r="AB13" s="376">
        <f>IF(AND(Z13&gt;=0,F13="x"),0,IF(AND(Z13&gt;0,AC13="x"),0,IF(Z13&gt;0,0-30,0)))</f>
        <v>0</v>
      </c>
      <c r="AC13" s="349"/>
      <c r="AD13" s="207">
        <f t="shared" si="19"/>
        <v>-2.5</v>
      </c>
      <c r="AE13" s="347">
        <f t="shared" ref="AE13:AE76" si="34">IF(AND(Z13&gt;0,F13="x"),0,IF(AND(Z13&gt;0,AC13="x"),Z13-60,IF(AND(Z13&gt;0,AB13=-30),Z13+AB13,0)))</f>
        <v>0</v>
      </c>
      <c r="AF13" s="310">
        <v>6</v>
      </c>
      <c r="AG13" s="312">
        <v>6</v>
      </c>
      <c r="AH13" s="313">
        <v>6</v>
      </c>
      <c r="AI13" s="143">
        <f t="shared" si="20"/>
        <v>6</v>
      </c>
      <c r="AJ13" s="144">
        <f t="shared" si="21"/>
        <v>6</v>
      </c>
      <c r="AK13" s="145">
        <f t="shared" ref="AK13:AK76" si="35">AJ13-AH13</f>
        <v>0</v>
      </c>
      <c r="AL13" s="146">
        <f t="shared" ref="AL13:AL76" si="36">IF(K13="x",AH13,0)</f>
        <v>0</v>
      </c>
      <c r="AM13" s="146">
        <f t="shared" ref="AM13:AM76" si="37">IF(K13="x",AI13,0)</f>
        <v>0</v>
      </c>
      <c r="AN13" s="146">
        <f t="shared" ref="AN13:AN76" si="38">IF(K13="x",AJ13,0)</f>
        <v>0</v>
      </c>
      <c r="AO13" s="146">
        <f t="shared" ref="AO13:AO76" si="39">IF(K13="x",AK13,0)</f>
        <v>0</v>
      </c>
      <c r="AP13" s="519" t="str">
        <f>IF(AND(AH13&gt;0,AH13&lt;5),AH13," ")</f>
        <v xml:space="preserve"> </v>
      </c>
      <c r="AQ13" s="523">
        <f t="shared" ref="AQ13:AQ76" si="40">IF(AND(AH13&gt;4.99,AH13&lt;50),AH13," ")</f>
        <v>6</v>
      </c>
      <c r="AR13" s="523" t="str">
        <f>IF(AND(AH13&gt;49.99,AH13&lt;100),AH13," ")</f>
        <v xml:space="preserve"> </v>
      </c>
      <c r="AS13" s="523" t="str">
        <f>IF(AND(AH13&gt;99.99,AH13&lt;500),AH13," ")</f>
        <v xml:space="preserve"> </v>
      </c>
      <c r="AT13" s="523" t="str">
        <f>IF(AND(AH13&gt;499.99,AH13&lt;1000),AH13," ")</f>
        <v xml:space="preserve"> </v>
      </c>
      <c r="AU13" s="523" t="str">
        <f>IF(AND(AH13&gt;999.99,AH13&lt;10000),AH13," ")</f>
        <v xml:space="preserve"> </v>
      </c>
      <c r="AV13" s="524" t="str">
        <f>IF(AH13&gt;=10000,AH13," ")</f>
        <v xml:space="preserve"> </v>
      </c>
      <c r="AW13" s="177">
        <f t="shared" si="22"/>
        <v>9</v>
      </c>
      <c r="AX13" s="147" t="str">
        <f t="shared" si="23"/>
        <v/>
      </c>
      <c r="AY13" s="174" t="str">
        <f t="shared" si="24"/>
        <v/>
      </c>
      <c r="AZ13" s="165">
        <f t="shared" si="25"/>
        <v>9</v>
      </c>
      <c r="BA13" s="155">
        <f t="shared" si="26"/>
        <v>0.25</v>
      </c>
      <c r="BB13" s="156" t="str">
        <f t="shared" si="27"/>
        <v/>
      </c>
      <c r="BC13" s="168" t="str">
        <f>IF(OR(K13="x",F13="X",BA13&lt;=0),"",BA13)</f>
        <v/>
      </c>
      <c r="BD13" s="156">
        <f t="shared" si="28"/>
        <v>0.25</v>
      </c>
      <c r="BE13" s="182" t="str">
        <f t="shared" si="29"/>
        <v/>
      </c>
      <c r="BF13" s="156" t="str">
        <f t="shared" si="30"/>
        <v/>
      </c>
      <c r="BG13" s="168" t="str">
        <f t="shared" si="31"/>
        <v/>
      </c>
      <c r="BH13" s="157" t="str">
        <f t="shared" si="32"/>
        <v/>
      </c>
      <c r="BI13" s="542"/>
      <c r="BJ13" s="52" t="s">
        <v>2700</v>
      </c>
      <c r="BK13" s="52" t="s">
        <v>2701</v>
      </c>
      <c r="BL13" s="52" t="s">
        <v>2702</v>
      </c>
      <c r="BM13" s="52" t="s">
        <v>60</v>
      </c>
      <c r="BN13" s="65" t="s">
        <v>61</v>
      </c>
      <c r="BO13" s="52" t="s">
        <v>62</v>
      </c>
      <c r="BP13" s="52" t="s">
        <v>63</v>
      </c>
      <c r="BQ13" s="52" t="s">
        <v>64</v>
      </c>
      <c r="BR13" s="52" t="s">
        <v>65</v>
      </c>
      <c r="BS13" s="52" t="s">
        <v>66</v>
      </c>
      <c r="BT13" s="332" t="s">
        <v>1169</v>
      </c>
      <c r="BU13" s="52" t="s">
        <v>67</v>
      </c>
      <c r="BV13" s="52" t="s">
        <v>68</v>
      </c>
      <c r="BW13" s="52" t="s">
        <v>69</v>
      </c>
      <c r="BX13" s="52" t="s">
        <v>70</v>
      </c>
      <c r="BY13" s="52" t="s">
        <v>71</v>
      </c>
      <c r="BZ13" s="52" t="s">
        <v>72</v>
      </c>
      <c r="CA13" s="52" t="s">
        <v>73</v>
      </c>
      <c r="CB13" s="52" t="s">
        <v>74</v>
      </c>
      <c r="CC13" s="52" t="s">
        <v>75</v>
      </c>
      <c r="CD13" s="52" t="s">
        <v>76</v>
      </c>
      <c r="CE13" s="52" t="s">
        <v>77</v>
      </c>
      <c r="CF13" s="52" t="s">
        <v>2582</v>
      </c>
      <c r="CG13" s="331" t="s">
        <v>3109</v>
      </c>
      <c r="CH13" s="331" t="s">
        <v>3110</v>
      </c>
      <c r="CI13" s="331" t="s">
        <v>3111</v>
      </c>
      <c r="CJ13" s="331" t="s">
        <v>3112</v>
      </c>
      <c r="CK13" s="331" t="s">
        <v>3113</v>
      </c>
      <c r="CL13" s="331" t="s">
        <v>3114</v>
      </c>
      <c r="CM13" s="331" t="s">
        <v>3115</v>
      </c>
      <c r="CN13" s="331" t="s">
        <v>3116</v>
      </c>
      <c r="CO13" s="331" t="s">
        <v>3117</v>
      </c>
      <c r="CP13" s="331" t="s">
        <v>3118</v>
      </c>
      <c r="CQ13" s="331" t="s">
        <v>3119</v>
      </c>
      <c r="CR13" s="331" t="s">
        <v>3120</v>
      </c>
      <c r="CS13" s="331" t="s">
        <v>3121</v>
      </c>
      <c r="CT13" s="331" t="s">
        <v>3122</v>
      </c>
      <c r="CU13" s="331" t="s">
        <v>3123</v>
      </c>
      <c r="CV13" s="331" t="s">
        <v>3124</v>
      </c>
      <c r="CW13" s="331" t="s">
        <v>3125</v>
      </c>
      <c r="CX13" s="331" t="s">
        <v>3126</v>
      </c>
      <c r="CY13" s="331" t="s">
        <v>3127</v>
      </c>
      <c r="CZ13" s="331" t="s">
        <v>3128</v>
      </c>
      <c r="DA13" s="331" t="s">
        <v>3129</v>
      </c>
      <c r="DB13" s="331" t="s">
        <v>3130</v>
      </c>
      <c r="DC13" s="331" t="s">
        <v>3131</v>
      </c>
      <c r="DD13" s="331" t="s">
        <v>3132</v>
      </c>
      <c r="DE13" s="331" t="s">
        <v>3133</v>
      </c>
      <c r="DF13" s="331" t="s">
        <v>3135</v>
      </c>
      <c r="DG13" s="331" t="s">
        <v>3137</v>
      </c>
      <c r="DH13" s="331" t="s">
        <v>3139</v>
      </c>
      <c r="DI13" s="331" t="s">
        <v>3141</v>
      </c>
      <c r="DJ13" s="331" t="s">
        <v>3145</v>
      </c>
      <c r="DK13" s="331" t="s">
        <v>3143</v>
      </c>
      <c r="DL13" s="331" t="s">
        <v>3147</v>
      </c>
      <c r="DM13" s="331" t="s">
        <v>3149</v>
      </c>
      <c r="DN13" s="331" t="s">
        <v>3151</v>
      </c>
      <c r="DO13" s="331" t="s">
        <v>3153</v>
      </c>
      <c r="DP13" s="331" t="s">
        <v>3155</v>
      </c>
      <c r="DQ13" s="331" t="s">
        <v>3157</v>
      </c>
      <c r="DR13" s="331" t="s">
        <v>3161</v>
      </c>
      <c r="DS13" s="331" t="s">
        <v>3160</v>
      </c>
      <c r="DT13" s="331" t="s">
        <v>3163</v>
      </c>
      <c r="DU13" s="331" t="s">
        <v>3165</v>
      </c>
      <c r="DV13" s="331" t="s">
        <v>3167</v>
      </c>
      <c r="DW13" s="331" t="s">
        <v>3169</v>
      </c>
      <c r="DX13" s="331" t="s">
        <v>3171</v>
      </c>
      <c r="DY13" s="331" t="s">
        <v>3173</v>
      </c>
      <c r="DZ13" s="331" t="s">
        <v>3175</v>
      </c>
      <c r="EA13" s="331" t="s">
        <v>3177</v>
      </c>
      <c r="EB13" s="331" t="s">
        <v>3179</v>
      </c>
      <c r="EC13" s="331" t="s">
        <v>3181</v>
      </c>
      <c r="ED13" s="331" t="s">
        <v>3183</v>
      </c>
      <c r="EE13" s="331" t="s">
        <v>3185</v>
      </c>
      <c r="EF13" s="331" t="s">
        <v>3187</v>
      </c>
      <c r="EG13" s="331" t="s">
        <v>3189</v>
      </c>
      <c r="EH13" s="331" t="s">
        <v>3191</v>
      </c>
      <c r="EI13" s="331" t="s">
        <v>3193</v>
      </c>
      <c r="EJ13" s="331" t="s">
        <v>3195</v>
      </c>
      <c r="EK13" s="331" t="s">
        <v>3196</v>
      </c>
      <c r="EL13" s="331" t="s">
        <v>3197</v>
      </c>
      <c r="EM13" s="331" t="s">
        <v>3197</v>
      </c>
      <c r="EN13" s="331" t="s">
        <v>3202</v>
      </c>
      <c r="EO13" s="331" t="s">
        <v>3204</v>
      </c>
      <c r="EP13" s="331" t="s">
        <v>3206</v>
      </c>
      <c r="EQ13" s="331" t="s">
        <v>3208</v>
      </c>
      <c r="ER13" s="331" t="s">
        <v>3210</v>
      </c>
      <c r="ES13" s="331" t="s">
        <v>3212</v>
      </c>
      <c r="ET13" s="331" t="s">
        <v>3214</v>
      </c>
      <c r="EU13" s="331" t="s">
        <v>3216</v>
      </c>
      <c r="EV13" s="331" t="s">
        <v>3218</v>
      </c>
      <c r="EW13" s="331" t="s">
        <v>3220</v>
      </c>
      <c r="EX13" s="331" t="s">
        <v>3222</v>
      </c>
      <c r="EY13" s="331" t="s">
        <v>3224</v>
      </c>
      <c r="EZ13" s="331" t="s">
        <v>3226</v>
      </c>
      <c r="FA13" s="331" t="s">
        <v>3228</v>
      </c>
      <c r="FB13" s="331" t="s">
        <v>3230</v>
      </c>
      <c r="FC13" s="331" t="s">
        <v>3231</v>
      </c>
      <c r="FD13" s="331" t="s">
        <v>3234</v>
      </c>
      <c r="FE13" s="331" t="s">
        <v>3236</v>
      </c>
      <c r="FF13" s="331" t="s">
        <v>3238</v>
      </c>
      <c r="FG13" s="331" t="s">
        <v>3240</v>
      </c>
      <c r="FH13" s="331" t="s">
        <v>3242</v>
      </c>
      <c r="FI13" s="331" t="s">
        <v>3244</v>
      </c>
      <c r="FJ13" s="331" t="s">
        <v>3246</v>
      </c>
      <c r="FK13" s="331" t="s">
        <v>3248</v>
      </c>
      <c r="FL13" s="331" t="s">
        <v>3250</v>
      </c>
      <c r="FM13" s="331" t="s">
        <v>3252</v>
      </c>
      <c r="FN13" s="331" t="s">
        <v>3254</v>
      </c>
      <c r="FO13" s="331" t="s">
        <v>3256</v>
      </c>
      <c r="FP13" s="331" t="s">
        <v>3258</v>
      </c>
      <c r="FQ13" s="331" t="s">
        <v>3260</v>
      </c>
      <c r="FR13" s="331" t="s">
        <v>3262</v>
      </c>
      <c r="FS13" s="331" t="s">
        <v>3264</v>
      </c>
      <c r="FT13" s="331" t="s">
        <v>3266</v>
      </c>
      <c r="FU13" s="331" t="s">
        <v>3268</v>
      </c>
      <c r="FV13" s="331" t="s">
        <v>3270</v>
      </c>
      <c r="FW13" s="331" t="s">
        <v>3272</v>
      </c>
      <c r="FX13" s="331" t="s">
        <v>3274</v>
      </c>
      <c r="FY13" s="345" t="s">
        <v>3366</v>
      </c>
    </row>
    <row r="14" spans="1:181" s="14" customFormat="1" ht="18" customHeight="1" x14ac:dyDescent="0.35">
      <c r="A14" s="437" t="s">
        <v>3404</v>
      </c>
      <c r="B14" s="201"/>
      <c r="C14" s="193">
        <v>3</v>
      </c>
      <c r="D14" s="184" t="s">
        <v>3422</v>
      </c>
      <c r="E14" s="75" t="s">
        <v>3432</v>
      </c>
      <c r="F14" s="34" t="s">
        <v>27</v>
      </c>
      <c r="G14" s="116">
        <v>42985</v>
      </c>
      <c r="H14" s="117" t="s">
        <v>3428</v>
      </c>
      <c r="I14" s="152" t="s">
        <v>27</v>
      </c>
      <c r="J14" s="153"/>
      <c r="K14" s="127"/>
      <c r="L14" s="28"/>
      <c r="M14" s="374">
        <v>42986</v>
      </c>
      <c r="N14" s="140">
        <f t="shared" si="33"/>
        <v>2</v>
      </c>
      <c r="O14" s="290" t="s">
        <v>27</v>
      </c>
      <c r="P14" s="290"/>
      <c r="Q14" s="290"/>
      <c r="R14" s="290"/>
      <c r="S14" s="290"/>
      <c r="T14" s="291"/>
      <c r="U14" s="293"/>
      <c r="V14" s="149">
        <v>0.25</v>
      </c>
      <c r="W14" s="292"/>
      <c r="X14" s="292"/>
      <c r="Y14" s="142">
        <f t="shared" si="17"/>
        <v>0.25</v>
      </c>
      <c r="Z14" s="141">
        <f t="shared" si="18"/>
        <v>0</v>
      </c>
      <c r="AA14" s="305"/>
      <c r="AB14" s="376">
        <f t="shared" ref="AB14:AB77" si="41">IF(AND(Z14&gt;=0,F14="x"),0,IF(AND(Z14&gt;0,AC14="x"),0,IF(Z14&gt;0,0-30,0)))</f>
        <v>0</v>
      </c>
      <c r="AC14" s="349"/>
      <c r="AD14" s="207">
        <f t="shared" si="19"/>
        <v>-2.5</v>
      </c>
      <c r="AE14" s="347">
        <f t="shared" si="34"/>
        <v>0</v>
      </c>
      <c r="AF14" s="310">
        <v>48</v>
      </c>
      <c r="AG14" s="312">
        <v>48</v>
      </c>
      <c r="AH14" s="313">
        <v>48</v>
      </c>
      <c r="AI14" s="143">
        <f t="shared" si="20"/>
        <v>48</v>
      </c>
      <c r="AJ14" s="144">
        <f t="shared" si="21"/>
        <v>48</v>
      </c>
      <c r="AK14" s="145">
        <f t="shared" si="35"/>
        <v>0</v>
      </c>
      <c r="AL14" s="146">
        <f t="shared" si="36"/>
        <v>0</v>
      </c>
      <c r="AM14" s="146">
        <f t="shared" si="37"/>
        <v>0</v>
      </c>
      <c r="AN14" s="146">
        <f t="shared" si="38"/>
        <v>0</v>
      </c>
      <c r="AO14" s="146">
        <f t="shared" si="39"/>
        <v>0</v>
      </c>
      <c r="AP14" s="519" t="str">
        <f t="shared" ref="AP14:AP77" si="42">IF(AND(AH14&gt;0,AH14&lt;5),AH14," ")</f>
        <v xml:space="preserve"> </v>
      </c>
      <c r="AQ14" s="523">
        <f t="shared" si="40"/>
        <v>48</v>
      </c>
      <c r="AR14" s="523" t="str">
        <f t="shared" ref="AR14:AR77" si="43">IF(AND(AH14&gt;49.99,AH14&lt;100),AH14," ")</f>
        <v xml:space="preserve"> </v>
      </c>
      <c r="AS14" s="523" t="str">
        <f t="shared" ref="AS14:AS77" si="44">IF(AND(AH14&gt;99.99,AH14&lt;500),AH14," ")</f>
        <v xml:space="preserve"> </v>
      </c>
      <c r="AT14" s="523" t="str">
        <f t="shared" ref="AT14:AT77" si="45">IF(AND(AH14&gt;499.99,AH14&lt;1000),AH14," ")</f>
        <v xml:space="preserve"> </v>
      </c>
      <c r="AU14" s="523" t="str">
        <f t="shared" ref="AU14:AU77" si="46">IF(AND(AH14&gt;999.99,AH14&lt;10000),AH14," ")</f>
        <v xml:space="preserve"> </v>
      </c>
      <c r="AV14" s="524" t="str">
        <f t="shared" ref="AV14:AV77" si="47">IF(AH14&gt;=10000,AH14," ")</f>
        <v xml:space="preserve"> </v>
      </c>
      <c r="AW14" s="177">
        <f t="shared" si="22"/>
        <v>2</v>
      </c>
      <c r="AX14" s="147" t="str">
        <f t="shared" si="23"/>
        <v/>
      </c>
      <c r="AY14" s="174" t="str">
        <f t="shared" si="24"/>
        <v/>
      </c>
      <c r="AZ14" s="165">
        <f t="shared" si="25"/>
        <v>2</v>
      </c>
      <c r="BA14" s="155">
        <f t="shared" si="26"/>
        <v>0.25</v>
      </c>
      <c r="BB14" s="156" t="str">
        <f t="shared" si="27"/>
        <v/>
      </c>
      <c r="BC14" s="168" t="str">
        <f>IF(OR(K14="x",F14="X",BA14&lt;=0),"",BA14)</f>
        <v/>
      </c>
      <c r="BD14" s="156">
        <f t="shared" si="28"/>
        <v>0.25</v>
      </c>
      <c r="BE14" s="182" t="str">
        <f t="shared" si="29"/>
        <v/>
      </c>
      <c r="BF14" s="156" t="str">
        <f t="shared" si="30"/>
        <v/>
      </c>
      <c r="BG14" s="168" t="str">
        <f t="shared" si="31"/>
        <v/>
      </c>
      <c r="BH14" s="157" t="str">
        <f t="shared" si="32"/>
        <v/>
      </c>
      <c r="BI14" s="542"/>
      <c r="BJ14" s="52" t="s">
        <v>2703</v>
      </c>
      <c r="BK14" s="52" t="s">
        <v>2704</v>
      </c>
      <c r="BL14" s="52" t="s">
        <v>2705</v>
      </c>
      <c r="BM14" s="52" t="s">
        <v>78</v>
      </c>
      <c r="BN14" s="65" t="s">
        <v>79</v>
      </c>
      <c r="BO14" s="52" t="s">
        <v>80</v>
      </c>
      <c r="BP14" s="52" t="s">
        <v>81</v>
      </c>
      <c r="BQ14" s="52" t="s">
        <v>82</v>
      </c>
      <c r="BR14" s="52" t="s">
        <v>83</v>
      </c>
      <c r="BS14" s="52" t="s">
        <v>84</v>
      </c>
      <c r="BT14" s="333" t="s">
        <v>3275</v>
      </c>
      <c r="BU14" s="52" t="s">
        <v>85</v>
      </c>
      <c r="BV14" s="52" t="s">
        <v>86</v>
      </c>
      <c r="BW14" s="52" t="s">
        <v>87</v>
      </c>
      <c r="BX14" s="52" t="s">
        <v>88</v>
      </c>
      <c r="BY14" s="52" t="s">
        <v>89</v>
      </c>
      <c r="BZ14" s="52" t="s">
        <v>90</v>
      </c>
      <c r="CA14" s="52" t="s">
        <v>91</v>
      </c>
      <c r="CB14" s="52" t="s">
        <v>92</v>
      </c>
      <c r="CC14" s="52" t="s">
        <v>93</v>
      </c>
      <c r="CD14" s="52" t="s">
        <v>94</v>
      </c>
      <c r="CE14" s="52"/>
      <c r="CF14" s="52" t="s">
        <v>2581</v>
      </c>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Q14" s="331" t="s">
        <v>3354</v>
      </c>
      <c r="FY14" s="345" t="s">
        <v>3367</v>
      </c>
    </row>
    <row r="15" spans="1:181" s="14" customFormat="1" ht="20.25" customHeight="1" x14ac:dyDescent="0.5">
      <c r="A15" s="436"/>
      <c r="B15" s="201"/>
      <c r="C15" s="194">
        <v>4</v>
      </c>
      <c r="D15" s="185" t="s">
        <v>3433</v>
      </c>
      <c r="E15" s="33" t="s">
        <v>3434</v>
      </c>
      <c r="F15" s="34" t="s">
        <v>27</v>
      </c>
      <c r="G15" s="116">
        <v>42991</v>
      </c>
      <c r="H15" s="117" t="s">
        <v>3428</v>
      </c>
      <c r="I15" s="124" t="s">
        <v>27</v>
      </c>
      <c r="J15" s="73"/>
      <c r="K15" s="127"/>
      <c r="L15" s="154"/>
      <c r="M15" s="371">
        <v>42992</v>
      </c>
      <c r="N15" s="140">
        <f t="shared" si="33"/>
        <v>2</v>
      </c>
      <c r="O15" s="294" t="s">
        <v>27</v>
      </c>
      <c r="P15" s="294"/>
      <c r="Q15" s="294"/>
      <c r="R15" s="294"/>
      <c r="S15" s="294"/>
      <c r="T15" s="295"/>
      <c r="U15" s="296"/>
      <c r="V15" s="149">
        <v>0.25</v>
      </c>
      <c r="W15" s="292"/>
      <c r="X15" s="292"/>
      <c r="Y15" s="142">
        <f t="shared" si="17"/>
        <v>0.25</v>
      </c>
      <c r="Z15" s="141">
        <f t="shared" si="18"/>
        <v>0</v>
      </c>
      <c r="AA15" s="305"/>
      <c r="AB15" s="376">
        <f t="shared" si="41"/>
        <v>0</v>
      </c>
      <c r="AC15" s="349"/>
      <c r="AD15" s="207">
        <f t="shared" si="19"/>
        <v>-2.5</v>
      </c>
      <c r="AE15" s="347">
        <f t="shared" si="34"/>
        <v>0</v>
      </c>
      <c r="AF15" s="310"/>
      <c r="AG15" s="312"/>
      <c r="AH15" s="313"/>
      <c r="AI15" s="143">
        <f t="shared" si="20"/>
        <v>0</v>
      </c>
      <c r="AJ15" s="144">
        <f t="shared" si="21"/>
        <v>0</v>
      </c>
      <c r="AK15" s="145">
        <f t="shared" si="35"/>
        <v>0</v>
      </c>
      <c r="AL15" s="146">
        <f t="shared" si="36"/>
        <v>0</v>
      </c>
      <c r="AM15" s="146">
        <f t="shared" si="37"/>
        <v>0</v>
      </c>
      <c r="AN15" s="146">
        <f t="shared" si="38"/>
        <v>0</v>
      </c>
      <c r="AO15" s="146">
        <f t="shared" si="39"/>
        <v>0</v>
      </c>
      <c r="AP15" s="520" t="str">
        <f t="shared" si="42"/>
        <v xml:space="preserve"> </v>
      </c>
      <c r="AQ15" s="523" t="str">
        <f t="shared" si="40"/>
        <v xml:space="preserve"> </v>
      </c>
      <c r="AR15" s="523" t="str">
        <f t="shared" si="43"/>
        <v xml:space="preserve"> </v>
      </c>
      <c r="AS15" s="523" t="str">
        <f t="shared" si="44"/>
        <v xml:space="preserve"> </v>
      </c>
      <c r="AT15" s="523" t="str">
        <f t="shared" si="45"/>
        <v xml:space="preserve"> </v>
      </c>
      <c r="AU15" s="523" t="str">
        <f t="shared" si="46"/>
        <v xml:space="preserve"> </v>
      </c>
      <c r="AV15" s="524" t="str">
        <f t="shared" si="47"/>
        <v xml:space="preserve"> </v>
      </c>
      <c r="AW15" s="177">
        <f t="shared" si="22"/>
        <v>2</v>
      </c>
      <c r="AX15" s="147" t="str">
        <f t="shared" si="23"/>
        <v/>
      </c>
      <c r="AY15" s="174" t="str">
        <f t="shared" si="24"/>
        <v/>
      </c>
      <c r="AZ15" s="165">
        <f t="shared" si="25"/>
        <v>2</v>
      </c>
      <c r="BA15" s="155">
        <f t="shared" si="26"/>
        <v>0.25</v>
      </c>
      <c r="BB15" s="156" t="str">
        <f t="shared" si="27"/>
        <v/>
      </c>
      <c r="BC15" s="168" t="str">
        <f>IF(OR(K15="x",F15="X",BA15&lt;=0),"",BA15)</f>
        <v/>
      </c>
      <c r="BD15" s="156">
        <f t="shared" si="28"/>
        <v>0.25</v>
      </c>
      <c r="BE15" s="182" t="str">
        <f t="shared" si="29"/>
        <v/>
      </c>
      <c r="BF15" s="156" t="str">
        <f t="shared" si="30"/>
        <v/>
      </c>
      <c r="BG15" s="168" t="str">
        <f t="shared" si="31"/>
        <v/>
      </c>
      <c r="BH15" s="157" t="str">
        <f t="shared" si="32"/>
        <v/>
      </c>
      <c r="BI15" s="542"/>
      <c r="BJ15" s="52" t="s">
        <v>2706</v>
      </c>
      <c r="BK15" s="52" t="s">
        <v>2707</v>
      </c>
      <c r="BL15" s="52" t="s">
        <v>2708</v>
      </c>
      <c r="BM15" s="52" t="s">
        <v>95</v>
      </c>
      <c r="BN15" s="65" t="s">
        <v>96</v>
      </c>
      <c r="BO15" s="52" t="s">
        <v>97</v>
      </c>
      <c r="BP15" s="52" t="s">
        <v>98</v>
      </c>
      <c r="BQ15" s="52" t="s">
        <v>99</v>
      </c>
      <c r="BR15" s="52" t="s">
        <v>100</v>
      </c>
      <c r="BS15" s="52" t="s">
        <v>101</v>
      </c>
      <c r="BT15" s="333" t="s">
        <v>3276</v>
      </c>
      <c r="BU15" s="52" t="s">
        <v>102</v>
      </c>
      <c r="BV15" s="52" t="s">
        <v>103</v>
      </c>
      <c r="BW15" s="52" t="s">
        <v>104</v>
      </c>
      <c r="BX15" s="52" t="s">
        <v>105</v>
      </c>
      <c r="BY15" s="52" t="s">
        <v>106</v>
      </c>
      <c r="BZ15" s="52"/>
      <c r="CA15" s="52" t="s">
        <v>107</v>
      </c>
      <c r="CB15" s="52" t="s">
        <v>108</v>
      </c>
      <c r="CC15" s="52" t="s">
        <v>109</v>
      </c>
      <c r="CD15" s="52" t="s">
        <v>110</v>
      </c>
      <c r="CE15" s="52"/>
      <c r="CF15" s="52" t="s">
        <v>2583</v>
      </c>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Q15" s="331" t="s">
        <v>3355</v>
      </c>
      <c r="FY15" s="345" t="s">
        <v>3368</v>
      </c>
    </row>
    <row r="16" spans="1:181" s="11" customFormat="1" ht="18" customHeight="1" x14ac:dyDescent="0.35">
      <c r="A16" s="202"/>
      <c r="B16" s="203"/>
      <c r="C16" s="195">
        <v>5</v>
      </c>
      <c r="D16" s="186" t="s">
        <v>3435</v>
      </c>
      <c r="E16" s="16" t="s">
        <v>3434</v>
      </c>
      <c r="F16" s="17" t="s">
        <v>27</v>
      </c>
      <c r="G16" s="113">
        <v>42951</v>
      </c>
      <c r="H16" s="118" t="s">
        <v>3428</v>
      </c>
      <c r="I16" s="122" t="s">
        <v>27</v>
      </c>
      <c r="J16" s="72"/>
      <c r="K16" s="128"/>
      <c r="L16" s="105"/>
      <c r="M16" s="370">
        <v>42951</v>
      </c>
      <c r="N16" s="140">
        <f t="shared" si="33"/>
        <v>1</v>
      </c>
      <c r="O16" s="27" t="s">
        <v>27</v>
      </c>
      <c r="P16" s="27"/>
      <c r="Q16" s="27"/>
      <c r="R16" s="27"/>
      <c r="S16" s="27"/>
      <c r="T16" s="28"/>
      <c r="U16" s="29" t="s">
        <v>3428</v>
      </c>
      <c r="V16" s="149">
        <v>0.25</v>
      </c>
      <c r="W16" s="292"/>
      <c r="X16" s="292"/>
      <c r="Y16" s="142">
        <f t="shared" si="17"/>
        <v>0.25</v>
      </c>
      <c r="Z16" s="141">
        <f t="shared" si="18"/>
        <v>0</v>
      </c>
      <c r="AA16" s="306"/>
      <c r="AB16" s="376">
        <f t="shared" si="41"/>
        <v>0</v>
      </c>
      <c r="AC16" s="350"/>
      <c r="AD16" s="207">
        <f t="shared" si="19"/>
        <v>-2.5</v>
      </c>
      <c r="AE16" s="347">
        <f t="shared" si="34"/>
        <v>0</v>
      </c>
      <c r="AF16" s="314"/>
      <c r="AG16" s="312"/>
      <c r="AH16" s="315"/>
      <c r="AI16" s="143">
        <f t="shared" si="20"/>
        <v>0</v>
      </c>
      <c r="AJ16" s="144">
        <f t="shared" si="21"/>
        <v>0</v>
      </c>
      <c r="AK16" s="145">
        <f t="shared" si="35"/>
        <v>0</v>
      </c>
      <c r="AL16" s="146">
        <f t="shared" si="36"/>
        <v>0</v>
      </c>
      <c r="AM16" s="146">
        <f t="shared" si="37"/>
        <v>0</v>
      </c>
      <c r="AN16" s="146">
        <f t="shared" si="38"/>
        <v>0</v>
      </c>
      <c r="AO16" s="146">
        <f t="shared" si="39"/>
        <v>0</v>
      </c>
      <c r="AP16" s="520" t="str">
        <f t="shared" si="42"/>
        <v xml:space="preserve"> </v>
      </c>
      <c r="AQ16" s="523" t="str">
        <f t="shared" si="40"/>
        <v xml:space="preserve"> </v>
      </c>
      <c r="AR16" s="523" t="str">
        <f t="shared" si="43"/>
        <v xml:space="preserve"> </v>
      </c>
      <c r="AS16" s="523" t="str">
        <f t="shared" si="44"/>
        <v xml:space="preserve"> </v>
      </c>
      <c r="AT16" s="523" t="str">
        <f t="shared" si="45"/>
        <v xml:space="preserve"> </v>
      </c>
      <c r="AU16" s="523" t="str">
        <f t="shared" si="46"/>
        <v xml:space="preserve"> </v>
      </c>
      <c r="AV16" s="524" t="str">
        <f t="shared" si="47"/>
        <v xml:space="preserve"> </v>
      </c>
      <c r="AW16" s="177">
        <f t="shared" si="22"/>
        <v>1</v>
      </c>
      <c r="AX16" s="147" t="str">
        <f t="shared" si="23"/>
        <v/>
      </c>
      <c r="AY16" s="174" t="str">
        <f t="shared" si="24"/>
        <v/>
      </c>
      <c r="AZ16" s="165">
        <f t="shared" si="25"/>
        <v>1</v>
      </c>
      <c r="BA16" s="155">
        <f t="shared" si="26"/>
        <v>0.25</v>
      </c>
      <c r="BB16" s="156" t="str">
        <f t="shared" si="27"/>
        <v/>
      </c>
      <c r="BC16" s="168" t="str">
        <f>IF(OR(K16="x",F16="x",BA16&lt;=0),"",BA16)</f>
        <v/>
      </c>
      <c r="BD16" s="156">
        <f t="shared" si="28"/>
        <v>0.25</v>
      </c>
      <c r="BE16" s="182" t="str">
        <f t="shared" si="29"/>
        <v/>
      </c>
      <c r="BF16" s="156" t="str">
        <f t="shared" si="30"/>
        <v/>
      </c>
      <c r="BG16" s="168" t="str">
        <f t="shared" si="31"/>
        <v/>
      </c>
      <c r="BH16" s="157" t="str">
        <f t="shared" si="32"/>
        <v/>
      </c>
      <c r="BI16" s="542"/>
      <c r="BJ16" s="52" t="s">
        <v>2709</v>
      </c>
      <c r="BK16" s="52" t="s">
        <v>2710</v>
      </c>
      <c r="BL16" s="52" t="s">
        <v>2711</v>
      </c>
      <c r="BM16" s="52" t="s">
        <v>111</v>
      </c>
      <c r="BN16" s="65" t="s">
        <v>112</v>
      </c>
      <c r="BO16" s="52" t="s">
        <v>113</v>
      </c>
      <c r="BP16" s="52" t="s">
        <v>114</v>
      </c>
      <c r="BQ16" s="52" t="s">
        <v>115</v>
      </c>
      <c r="BR16" s="52" t="s">
        <v>116</v>
      </c>
      <c r="BS16" s="52" t="s">
        <v>117</v>
      </c>
      <c r="BT16" s="333" t="s">
        <v>3277</v>
      </c>
      <c r="BU16" s="52" t="s">
        <v>118</v>
      </c>
      <c r="BV16" s="52" t="s">
        <v>119</v>
      </c>
      <c r="BW16" s="52" t="s">
        <v>120</v>
      </c>
      <c r="BX16" s="52" t="s">
        <v>121</v>
      </c>
      <c r="BY16" s="52" t="s">
        <v>122</v>
      </c>
      <c r="BZ16" s="61"/>
      <c r="CA16" s="52" t="s">
        <v>123</v>
      </c>
      <c r="CB16" s="52" t="s">
        <v>124</v>
      </c>
      <c r="CC16" s="52" t="s">
        <v>125</v>
      </c>
      <c r="CD16" s="52" t="s">
        <v>126</v>
      </c>
      <c r="CE16" s="52"/>
      <c r="CF16" s="52" t="s">
        <v>2584</v>
      </c>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Q16" s="331" t="s">
        <v>3356</v>
      </c>
      <c r="FY16" s="345" t="s">
        <v>3369</v>
      </c>
    </row>
    <row r="17" spans="1:181" s="11" customFormat="1" ht="18" customHeight="1" x14ac:dyDescent="0.35">
      <c r="A17" s="202"/>
      <c r="B17" s="203"/>
      <c r="C17" s="194">
        <v>6</v>
      </c>
      <c r="D17" s="187" t="s">
        <v>3436</v>
      </c>
      <c r="E17" s="16" t="s">
        <v>3434</v>
      </c>
      <c r="F17" s="17" t="s">
        <v>27</v>
      </c>
      <c r="G17" s="113">
        <v>42991</v>
      </c>
      <c r="H17" s="115" t="s">
        <v>3428</v>
      </c>
      <c r="I17" s="122" t="s">
        <v>27</v>
      </c>
      <c r="J17" s="72"/>
      <c r="K17" s="126"/>
      <c r="L17" s="104"/>
      <c r="M17" s="370">
        <v>42992</v>
      </c>
      <c r="N17" s="140">
        <f t="shared" si="33"/>
        <v>2</v>
      </c>
      <c r="O17" s="27" t="s">
        <v>27</v>
      </c>
      <c r="P17" s="27"/>
      <c r="Q17" s="27"/>
      <c r="R17" s="27"/>
      <c r="S17" s="27"/>
      <c r="T17" s="28"/>
      <c r="U17" s="29"/>
      <c r="V17" s="32">
        <v>0.25</v>
      </c>
      <c r="W17" s="297"/>
      <c r="X17" s="298"/>
      <c r="Y17" s="142">
        <f t="shared" si="17"/>
        <v>0.25</v>
      </c>
      <c r="Z17" s="141">
        <f t="shared" si="18"/>
        <v>0</v>
      </c>
      <c r="AA17" s="306"/>
      <c r="AB17" s="376">
        <f t="shared" si="41"/>
        <v>0</v>
      </c>
      <c r="AC17" s="350"/>
      <c r="AD17" s="207">
        <f t="shared" si="19"/>
        <v>-2.5</v>
      </c>
      <c r="AE17" s="347">
        <f t="shared" si="34"/>
        <v>0</v>
      </c>
      <c r="AF17" s="314"/>
      <c r="AG17" s="312"/>
      <c r="AH17" s="315"/>
      <c r="AI17" s="143">
        <f t="shared" si="20"/>
        <v>0</v>
      </c>
      <c r="AJ17" s="144">
        <f t="shared" si="21"/>
        <v>0</v>
      </c>
      <c r="AK17" s="145">
        <f t="shared" si="35"/>
        <v>0</v>
      </c>
      <c r="AL17" s="146">
        <f t="shared" si="36"/>
        <v>0</v>
      </c>
      <c r="AM17" s="146">
        <f t="shared" si="37"/>
        <v>0</v>
      </c>
      <c r="AN17" s="146">
        <f t="shared" si="38"/>
        <v>0</v>
      </c>
      <c r="AO17" s="146">
        <f t="shared" si="39"/>
        <v>0</v>
      </c>
      <c r="AP17" s="520" t="str">
        <f t="shared" si="42"/>
        <v xml:space="preserve"> </v>
      </c>
      <c r="AQ17" s="523" t="str">
        <f t="shared" si="40"/>
        <v xml:space="preserve"> </v>
      </c>
      <c r="AR17" s="523" t="str">
        <f t="shared" si="43"/>
        <v xml:space="preserve"> </v>
      </c>
      <c r="AS17" s="523" t="str">
        <f t="shared" si="44"/>
        <v xml:space="preserve"> </v>
      </c>
      <c r="AT17" s="523" t="str">
        <f t="shared" si="45"/>
        <v xml:space="preserve"> </v>
      </c>
      <c r="AU17" s="523" t="str">
        <f t="shared" si="46"/>
        <v xml:space="preserve"> </v>
      </c>
      <c r="AV17" s="524" t="str">
        <f t="shared" si="47"/>
        <v xml:space="preserve"> </v>
      </c>
      <c r="AW17" s="177">
        <f t="shared" si="22"/>
        <v>2</v>
      </c>
      <c r="AX17" s="147" t="str">
        <f t="shared" si="23"/>
        <v/>
      </c>
      <c r="AY17" s="174" t="str">
        <f t="shared" si="24"/>
        <v/>
      </c>
      <c r="AZ17" s="165">
        <f t="shared" si="25"/>
        <v>2</v>
      </c>
      <c r="BA17" s="155">
        <f t="shared" si="26"/>
        <v>0.25</v>
      </c>
      <c r="BB17" s="156" t="str">
        <f t="shared" si="27"/>
        <v/>
      </c>
      <c r="BC17" s="168" t="str">
        <f>IF(OR(K17="x",F17="x",BA17&lt;=0),"",BA17)</f>
        <v/>
      </c>
      <c r="BD17" s="156">
        <f t="shared" si="28"/>
        <v>0.25</v>
      </c>
      <c r="BE17" s="182" t="str">
        <f t="shared" si="29"/>
        <v/>
      </c>
      <c r="BF17" s="156" t="str">
        <f t="shared" si="30"/>
        <v/>
      </c>
      <c r="BG17" s="168" t="str">
        <f t="shared" si="31"/>
        <v/>
      </c>
      <c r="BH17" s="157" t="str">
        <f t="shared" si="32"/>
        <v/>
      </c>
      <c r="BI17" s="542"/>
      <c r="BJ17" s="52" t="s">
        <v>2712</v>
      </c>
      <c r="BK17" s="52" t="s">
        <v>2713</v>
      </c>
      <c r="BL17" s="52" t="s">
        <v>2714</v>
      </c>
      <c r="BM17" s="52" t="s">
        <v>127</v>
      </c>
      <c r="BN17" s="65" t="s">
        <v>128</v>
      </c>
      <c r="BO17" s="52" t="s">
        <v>129</v>
      </c>
      <c r="BP17" s="52" t="s">
        <v>130</v>
      </c>
      <c r="BQ17" s="52" t="s">
        <v>131</v>
      </c>
      <c r="BR17" s="52" t="s">
        <v>132</v>
      </c>
      <c r="BS17" s="52" t="s">
        <v>133</v>
      </c>
      <c r="BT17" s="333" t="s">
        <v>3278</v>
      </c>
      <c r="BU17" s="52" t="s">
        <v>134</v>
      </c>
      <c r="BV17" s="52" t="s">
        <v>135</v>
      </c>
      <c r="BW17" s="52" t="s">
        <v>136</v>
      </c>
      <c r="BX17" s="52" t="s">
        <v>137</v>
      </c>
      <c r="BY17" s="52" t="s">
        <v>3378</v>
      </c>
      <c r="BZ17" s="61"/>
      <c r="CA17" s="52" t="s">
        <v>138</v>
      </c>
      <c r="CB17" s="52" t="s">
        <v>139</v>
      </c>
      <c r="CC17" s="52" t="s">
        <v>140</v>
      </c>
      <c r="CD17" s="52" t="s">
        <v>141</v>
      </c>
      <c r="CE17" s="52"/>
      <c r="CF17" s="52" t="s">
        <v>2585</v>
      </c>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Q17" s="331" t="s">
        <v>3357</v>
      </c>
      <c r="FY17" s="345" t="s">
        <v>3370</v>
      </c>
    </row>
    <row r="18" spans="1:181" s="11" customFormat="1" ht="18" x14ac:dyDescent="0.35">
      <c r="A18" s="202"/>
      <c r="B18" s="203"/>
      <c r="C18" s="195">
        <v>7</v>
      </c>
      <c r="D18" s="186" t="s">
        <v>3437</v>
      </c>
      <c r="E18" s="16" t="s">
        <v>3434</v>
      </c>
      <c r="F18" s="17" t="s">
        <v>27</v>
      </c>
      <c r="G18" s="116">
        <v>43241</v>
      </c>
      <c r="H18" s="117"/>
      <c r="I18" s="123" t="s">
        <v>27</v>
      </c>
      <c r="J18" s="25"/>
      <c r="K18" s="127"/>
      <c r="L18" s="28"/>
      <c r="M18" s="371">
        <v>43243</v>
      </c>
      <c r="N18" s="140">
        <f t="shared" si="33"/>
        <v>3</v>
      </c>
      <c r="O18" s="27" t="s">
        <v>27</v>
      </c>
      <c r="P18" s="27"/>
      <c r="Q18" s="27"/>
      <c r="R18" s="27"/>
      <c r="S18" s="27"/>
      <c r="T18" s="28"/>
      <c r="U18" s="29"/>
      <c r="V18" s="32">
        <v>0.25</v>
      </c>
      <c r="W18" s="297"/>
      <c r="X18" s="298"/>
      <c r="Y18" s="142">
        <f t="shared" si="17"/>
        <v>0.25</v>
      </c>
      <c r="Z18" s="141">
        <f t="shared" si="18"/>
        <v>0</v>
      </c>
      <c r="AA18" s="306"/>
      <c r="AB18" s="376">
        <f t="shared" si="41"/>
        <v>0</v>
      </c>
      <c r="AC18" s="350"/>
      <c r="AD18" s="207">
        <f t="shared" si="19"/>
        <v>-2.5</v>
      </c>
      <c r="AE18" s="347">
        <f t="shared" si="34"/>
        <v>0</v>
      </c>
      <c r="AF18" s="314"/>
      <c r="AG18" s="312"/>
      <c r="AH18" s="315"/>
      <c r="AI18" s="143">
        <f t="shared" si="20"/>
        <v>0</v>
      </c>
      <c r="AJ18" s="144">
        <f t="shared" si="21"/>
        <v>0</v>
      </c>
      <c r="AK18" s="145">
        <f t="shared" si="35"/>
        <v>0</v>
      </c>
      <c r="AL18" s="146">
        <f t="shared" si="36"/>
        <v>0</v>
      </c>
      <c r="AM18" s="146">
        <f t="shared" si="37"/>
        <v>0</v>
      </c>
      <c r="AN18" s="146">
        <f t="shared" si="38"/>
        <v>0</v>
      </c>
      <c r="AO18" s="146">
        <f t="shared" si="39"/>
        <v>0</v>
      </c>
      <c r="AP18" s="520" t="str">
        <f t="shared" si="42"/>
        <v xml:space="preserve"> </v>
      </c>
      <c r="AQ18" s="523" t="str">
        <f t="shared" si="40"/>
        <v xml:space="preserve"> </v>
      </c>
      <c r="AR18" s="523" t="str">
        <f t="shared" si="43"/>
        <v xml:space="preserve"> </v>
      </c>
      <c r="AS18" s="523" t="str">
        <f t="shared" si="44"/>
        <v xml:space="preserve"> </v>
      </c>
      <c r="AT18" s="523" t="str">
        <f t="shared" si="45"/>
        <v xml:space="preserve"> </v>
      </c>
      <c r="AU18" s="523" t="str">
        <f t="shared" si="46"/>
        <v xml:space="preserve"> </v>
      </c>
      <c r="AV18" s="524" t="str">
        <f t="shared" si="47"/>
        <v xml:space="preserve"> </v>
      </c>
      <c r="AW18" s="177">
        <f t="shared" si="22"/>
        <v>3</v>
      </c>
      <c r="AX18" s="147" t="str">
        <f t="shared" si="23"/>
        <v/>
      </c>
      <c r="AY18" s="174" t="str">
        <f t="shared" si="24"/>
        <v/>
      </c>
      <c r="AZ18" s="165">
        <f t="shared" si="25"/>
        <v>3</v>
      </c>
      <c r="BA18" s="155">
        <f t="shared" si="26"/>
        <v>0.25</v>
      </c>
      <c r="BB18" s="156" t="str">
        <f t="shared" si="27"/>
        <v/>
      </c>
      <c r="BC18" s="168" t="str">
        <f t="shared" ref="BC18:BC81" si="48">IF(OR(K18="x",F18="X",BA18&lt;=0),"",BA18)</f>
        <v/>
      </c>
      <c r="BD18" s="156">
        <f t="shared" si="28"/>
        <v>0.25</v>
      </c>
      <c r="BE18" s="182" t="str">
        <f t="shared" si="29"/>
        <v/>
      </c>
      <c r="BF18" s="156" t="str">
        <f t="shared" si="30"/>
        <v/>
      </c>
      <c r="BG18" s="168" t="str">
        <f t="shared" si="31"/>
        <v/>
      </c>
      <c r="BH18" s="157" t="str">
        <f t="shared" si="32"/>
        <v/>
      </c>
      <c r="BI18" s="542"/>
      <c r="BJ18" s="52" t="s">
        <v>2715</v>
      </c>
      <c r="BK18" s="52" t="s">
        <v>2716</v>
      </c>
      <c r="BL18" s="52" t="s">
        <v>2717</v>
      </c>
      <c r="BM18" s="52" t="s">
        <v>142</v>
      </c>
      <c r="BN18" s="65" t="s">
        <v>143</v>
      </c>
      <c r="BO18" s="52" t="s">
        <v>144</v>
      </c>
      <c r="BP18" s="52" t="s">
        <v>145</v>
      </c>
      <c r="BQ18" s="52" t="s">
        <v>146</v>
      </c>
      <c r="BR18" s="52" t="s">
        <v>147</v>
      </c>
      <c r="BS18" s="52" t="s">
        <v>148</v>
      </c>
      <c r="BT18" s="333" t="s">
        <v>3279</v>
      </c>
      <c r="BU18" s="52" t="s">
        <v>149</v>
      </c>
      <c r="BV18" s="52" t="s">
        <v>150</v>
      </c>
      <c r="BW18" s="52" t="s">
        <v>151</v>
      </c>
      <c r="BX18" s="52" t="s">
        <v>152</v>
      </c>
      <c r="BY18" s="52" t="s">
        <v>153</v>
      </c>
      <c r="BZ18" s="61"/>
      <c r="CA18" s="52" t="s">
        <v>154</v>
      </c>
      <c r="CB18" s="52" t="s">
        <v>155</v>
      </c>
      <c r="CC18" s="52" t="s">
        <v>156</v>
      </c>
      <c r="CD18" s="52" t="s">
        <v>157</v>
      </c>
      <c r="CE18" s="52"/>
      <c r="CF18" s="52" t="s">
        <v>2586</v>
      </c>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Q18" s="331" t="s">
        <v>3358</v>
      </c>
      <c r="FY18" s="345" t="s">
        <v>3371</v>
      </c>
    </row>
    <row r="19" spans="1:181" s="11" customFormat="1" ht="18" x14ac:dyDescent="0.35">
      <c r="A19" s="202"/>
      <c r="B19" s="203"/>
      <c r="C19" s="195">
        <v>8</v>
      </c>
      <c r="D19" s="188" t="s">
        <v>31</v>
      </c>
      <c r="E19" s="18" t="s">
        <v>3430</v>
      </c>
      <c r="F19" s="17" t="s">
        <v>27</v>
      </c>
      <c r="G19" s="116">
        <v>43224</v>
      </c>
      <c r="H19" s="117"/>
      <c r="I19" s="123" t="s">
        <v>3428</v>
      </c>
      <c r="J19" s="25"/>
      <c r="K19" s="127"/>
      <c r="L19" s="28"/>
      <c r="M19" s="371">
        <v>43246</v>
      </c>
      <c r="N19" s="140">
        <f t="shared" si="33"/>
        <v>16</v>
      </c>
      <c r="O19" s="27" t="s">
        <v>27</v>
      </c>
      <c r="P19" s="27"/>
      <c r="Q19" s="27"/>
      <c r="R19" s="27"/>
      <c r="S19" s="27"/>
      <c r="T19" s="28"/>
      <c r="U19" s="29"/>
      <c r="V19" s="32">
        <v>0.25</v>
      </c>
      <c r="W19" s="297"/>
      <c r="X19" s="298"/>
      <c r="Y19" s="142">
        <f t="shared" si="17"/>
        <v>0.25</v>
      </c>
      <c r="Z19" s="141">
        <f t="shared" si="18"/>
        <v>0</v>
      </c>
      <c r="AA19" s="306"/>
      <c r="AB19" s="376">
        <f t="shared" si="41"/>
        <v>0</v>
      </c>
      <c r="AC19" s="350"/>
      <c r="AD19" s="207">
        <f t="shared" si="19"/>
        <v>-2.5</v>
      </c>
      <c r="AE19" s="347">
        <f t="shared" si="34"/>
        <v>0</v>
      </c>
      <c r="AF19" s="314"/>
      <c r="AG19" s="312"/>
      <c r="AH19" s="315"/>
      <c r="AI19" s="143">
        <f t="shared" si="20"/>
        <v>0</v>
      </c>
      <c r="AJ19" s="144">
        <f t="shared" si="21"/>
        <v>0</v>
      </c>
      <c r="AK19" s="145">
        <f t="shared" si="35"/>
        <v>0</v>
      </c>
      <c r="AL19" s="146">
        <f t="shared" si="36"/>
        <v>0</v>
      </c>
      <c r="AM19" s="146">
        <f t="shared" si="37"/>
        <v>0</v>
      </c>
      <c r="AN19" s="146">
        <f t="shared" si="38"/>
        <v>0</v>
      </c>
      <c r="AO19" s="146">
        <f t="shared" si="39"/>
        <v>0</v>
      </c>
      <c r="AP19" s="520" t="str">
        <f t="shared" si="42"/>
        <v xml:space="preserve"> </v>
      </c>
      <c r="AQ19" s="523" t="str">
        <f t="shared" si="40"/>
        <v xml:space="preserve"> </v>
      </c>
      <c r="AR19" s="523" t="str">
        <f t="shared" si="43"/>
        <v xml:space="preserve"> </v>
      </c>
      <c r="AS19" s="523" t="str">
        <f t="shared" si="44"/>
        <v xml:space="preserve"> </v>
      </c>
      <c r="AT19" s="523" t="str">
        <f t="shared" si="45"/>
        <v xml:space="preserve"> </v>
      </c>
      <c r="AU19" s="523" t="str">
        <f t="shared" si="46"/>
        <v xml:space="preserve"> </v>
      </c>
      <c r="AV19" s="524" t="str">
        <f t="shared" si="47"/>
        <v xml:space="preserve"> </v>
      </c>
      <c r="AW19" s="177">
        <f t="shared" si="22"/>
        <v>16</v>
      </c>
      <c r="AX19" s="147" t="str">
        <f t="shared" si="23"/>
        <v/>
      </c>
      <c r="AY19" s="174" t="str">
        <f t="shared" si="24"/>
        <v/>
      </c>
      <c r="AZ19" s="165">
        <f t="shared" si="25"/>
        <v>16</v>
      </c>
      <c r="BA19" s="155">
        <f t="shared" si="26"/>
        <v>0.25</v>
      </c>
      <c r="BB19" s="156" t="str">
        <f t="shared" si="27"/>
        <v/>
      </c>
      <c r="BC19" s="168" t="str">
        <f t="shared" si="48"/>
        <v/>
      </c>
      <c r="BD19" s="156">
        <f t="shared" si="28"/>
        <v>0.25</v>
      </c>
      <c r="BE19" s="182" t="str">
        <f t="shared" si="29"/>
        <v/>
      </c>
      <c r="BF19" s="156" t="str">
        <f t="shared" si="30"/>
        <v/>
      </c>
      <c r="BG19" s="168" t="str">
        <f t="shared" si="31"/>
        <v/>
      </c>
      <c r="BH19" s="157" t="str">
        <f t="shared" si="32"/>
        <v/>
      </c>
      <c r="BI19" s="542"/>
      <c r="BJ19" s="52" t="s">
        <v>2718</v>
      </c>
      <c r="BK19" s="52" t="s">
        <v>2719</v>
      </c>
      <c r="BL19" s="52" t="s">
        <v>2720</v>
      </c>
      <c r="BM19" s="52" t="s">
        <v>142</v>
      </c>
      <c r="BN19" s="65" t="s">
        <v>158</v>
      </c>
      <c r="BO19" s="52" t="s">
        <v>159</v>
      </c>
      <c r="BP19" s="52" t="s">
        <v>160</v>
      </c>
      <c r="BQ19" s="52" t="s">
        <v>161</v>
      </c>
      <c r="BR19" s="52" t="s">
        <v>162</v>
      </c>
      <c r="BS19" s="52" t="s">
        <v>163</v>
      </c>
      <c r="BT19" s="334" t="s">
        <v>3280</v>
      </c>
      <c r="BU19" s="52" t="s">
        <v>164</v>
      </c>
      <c r="BV19" s="52" t="s">
        <v>165</v>
      </c>
      <c r="BW19" s="52" t="s">
        <v>166</v>
      </c>
      <c r="BX19" s="52" t="s">
        <v>167</v>
      </c>
      <c r="BY19" s="52" t="s">
        <v>168</v>
      </c>
      <c r="BZ19" s="61"/>
      <c r="CA19" s="52" t="s">
        <v>169</v>
      </c>
      <c r="CB19" s="52" t="s">
        <v>170</v>
      </c>
      <c r="CC19" s="52" t="s">
        <v>171</v>
      </c>
      <c r="CD19" s="52" t="s">
        <v>172</v>
      </c>
      <c r="CE19" s="52"/>
      <c r="CF19" s="52" t="s">
        <v>2587</v>
      </c>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Q19" s="331" t="s">
        <v>3359</v>
      </c>
    </row>
    <row r="20" spans="1:181" s="11" customFormat="1" ht="18" x14ac:dyDescent="0.35">
      <c r="A20" s="202"/>
      <c r="B20" s="203"/>
      <c r="C20" s="194">
        <v>9</v>
      </c>
      <c r="D20" s="188" t="s">
        <v>3438</v>
      </c>
      <c r="E20" s="16" t="s">
        <v>3432</v>
      </c>
      <c r="F20" s="17" t="s">
        <v>27</v>
      </c>
      <c r="G20" s="113">
        <v>43230</v>
      </c>
      <c r="H20" s="115"/>
      <c r="I20" s="122" t="s">
        <v>27</v>
      </c>
      <c r="J20" s="72"/>
      <c r="K20" s="126"/>
      <c r="L20" s="104"/>
      <c r="M20" s="370">
        <v>43231</v>
      </c>
      <c r="N20" s="140">
        <f t="shared" si="33"/>
        <v>2</v>
      </c>
      <c r="O20" s="27" t="s">
        <v>27</v>
      </c>
      <c r="P20" s="27"/>
      <c r="Q20" s="27"/>
      <c r="R20" s="27" t="s">
        <v>3428</v>
      </c>
      <c r="S20" s="27"/>
      <c r="T20" s="28"/>
      <c r="U20" s="29"/>
      <c r="V20" s="32">
        <v>0.25</v>
      </c>
      <c r="W20" s="297"/>
      <c r="X20" s="298"/>
      <c r="Y20" s="142">
        <f t="shared" si="17"/>
        <v>0.25</v>
      </c>
      <c r="Z20" s="141">
        <f t="shared" si="18"/>
        <v>0</v>
      </c>
      <c r="AA20" s="306"/>
      <c r="AB20" s="376">
        <f t="shared" si="41"/>
        <v>0</v>
      </c>
      <c r="AC20" s="350"/>
      <c r="AD20" s="207">
        <f t="shared" si="19"/>
        <v>-2.5</v>
      </c>
      <c r="AE20" s="347">
        <f t="shared" si="34"/>
        <v>0</v>
      </c>
      <c r="AF20" s="314"/>
      <c r="AG20" s="312"/>
      <c r="AH20" s="315"/>
      <c r="AI20" s="143">
        <f t="shared" si="20"/>
        <v>0</v>
      </c>
      <c r="AJ20" s="144">
        <f t="shared" si="21"/>
        <v>0</v>
      </c>
      <c r="AK20" s="145">
        <f t="shared" si="35"/>
        <v>0</v>
      </c>
      <c r="AL20" s="146">
        <f t="shared" si="36"/>
        <v>0</v>
      </c>
      <c r="AM20" s="146">
        <f t="shared" si="37"/>
        <v>0</v>
      </c>
      <c r="AN20" s="146">
        <f t="shared" si="38"/>
        <v>0</v>
      </c>
      <c r="AO20" s="146">
        <f t="shared" si="39"/>
        <v>0</v>
      </c>
      <c r="AP20" s="520" t="str">
        <f t="shared" si="42"/>
        <v xml:space="preserve"> </v>
      </c>
      <c r="AQ20" s="523" t="str">
        <f t="shared" si="40"/>
        <v xml:space="preserve"> </v>
      </c>
      <c r="AR20" s="523" t="str">
        <f t="shared" si="43"/>
        <v xml:space="preserve"> </v>
      </c>
      <c r="AS20" s="523" t="str">
        <f t="shared" si="44"/>
        <v xml:space="preserve"> </v>
      </c>
      <c r="AT20" s="523" t="str">
        <f t="shared" si="45"/>
        <v xml:space="preserve"> </v>
      </c>
      <c r="AU20" s="523" t="str">
        <f t="shared" si="46"/>
        <v xml:space="preserve"> </v>
      </c>
      <c r="AV20" s="524" t="str">
        <f t="shared" si="47"/>
        <v xml:space="preserve"> </v>
      </c>
      <c r="AW20" s="177">
        <f t="shared" si="22"/>
        <v>2</v>
      </c>
      <c r="AX20" s="147" t="str">
        <f t="shared" si="23"/>
        <v/>
      </c>
      <c r="AY20" s="174" t="str">
        <f t="shared" si="24"/>
        <v/>
      </c>
      <c r="AZ20" s="165">
        <f t="shared" si="25"/>
        <v>2</v>
      </c>
      <c r="BA20" s="155">
        <f t="shared" si="26"/>
        <v>0.25</v>
      </c>
      <c r="BB20" s="156" t="str">
        <f t="shared" si="27"/>
        <v/>
      </c>
      <c r="BC20" s="168" t="str">
        <f t="shared" si="48"/>
        <v/>
      </c>
      <c r="BD20" s="156">
        <f t="shared" si="28"/>
        <v>0.25</v>
      </c>
      <c r="BE20" s="182" t="str">
        <f t="shared" si="29"/>
        <v/>
      </c>
      <c r="BF20" s="156" t="str">
        <f t="shared" si="30"/>
        <v/>
      </c>
      <c r="BG20" s="168" t="str">
        <f t="shared" si="31"/>
        <v/>
      </c>
      <c r="BH20" s="157" t="str">
        <f t="shared" si="32"/>
        <v/>
      </c>
      <c r="BI20" s="542"/>
      <c r="BJ20" s="52" t="s">
        <v>2721</v>
      </c>
      <c r="BK20" s="52" t="s">
        <v>2722</v>
      </c>
      <c r="BL20" s="52" t="s">
        <v>2723</v>
      </c>
      <c r="BM20" s="52" t="s">
        <v>173</v>
      </c>
      <c r="BN20" s="65" t="s">
        <v>174</v>
      </c>
      <c r="BO20" s="52" t="s">
        <v>175</v>
      </c>
      <c r="BP20" s="52" t="s">
        <v>176</v>
      </c>
      <c r="BQ20" s="52" t="s">
        <v>177</v>
      </c>
      <c r="BR20" s="52" t="s">
        <v>178</v>
      </c>
      <c r="BS20" s="52" t="s">
        <v>179</v>
      </c>
      <c r="BT20" s="333" t="s">
        <v>3281</v>
      </c>
      <c r="BU20" s="52" t="s">
        <v>180</v>
      </c>
      <c r="BV20" s="52" t="s">
        <v>181</v>
      </c>
      <c r="BW20" s="52" t="s">
        <v>182</v>
      </c>
      <c r="BX20" s="52" t="s">
        <v>183</v>
      </c>
      <c r="BY20" s="52" t="s">
        <v>184</v>
      </c>
      <c r="BZ20" s="61"/>
      <c r="CA20" s="52" t="s">
        <v>185</v>
      </c>
      <c r="CB20" s="52" t="s">
        <v>186</v>
      </c>
      <c r="CC20" s="52" t="s">
        <v>187</v>
      </c>
      <c r="CD20" s="52" t="s">
        <v>188</v>
      </c>
      <c r="CE20" s="52"/>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Q20" s="331" t="s">
        <v>3360</v>
      </c>
    </row>
    <row r="21" spans="1:181" s="11" customFormat="1" ht="18" x14ac:dyDescent="0.35">
      <c r="A21" s="202"/>
      <c r="B21" s="203"/>
      <c r="C21" s="195">
        <v>10</v>
      </c>
      <c r="D21" s="184" t="s">
        <v>3438</v>
      </c>
      <c r="E21" s="75" t="s">
        <v>3432</v>
      </c>
      <c r="F21" s="34" t="s">
        <v>27</v>
      </c>
      <c r="G21" s="113">
        <v>43230</v>
      </c>
      <c r="H21" s="114"/>
      <c r="I21" s="122" t="s">
        <v>27</v>
      </c>
      <c r="J21" s="72"/>
      <c r="K21" s="126"/>
      <c r="L21" s="104"/>
      <c r="M21" s="370">
        <v>43230</v>
      </c>
      <c r="N21" s="140">
        <f t="shared" si="33"/>
        <v>1</v>
      </c>
      <c r="O21" s="290" t="s">
        <v>27</v>
      </c>
      <c r="P21" s="290"/>
      <c r="Q21" s="290"/>
      <c r="R21" s="290"/>
      <c r="S21" s="290"/>
      <c r="T21" s="291"/>
      <c r="U21" s="293"/>
      <c r="V21" s="149">
        <v>0.25</v>
      </c>
      <c r="W21" s="292"/>
      <c r="X21" s="292"/>
      <c r="Y21" s="142">
        <f t="shared" si="17"/>
        <v>0.25</v>
      </c>
      <c r="Z21" s="141">
        <f t="shared" si="18"/>
        <v>0</v>
      </c>
      <c r="AA21" s="305"/>
      <c r="AB21" s="376">
        <f t="shared" si="41"/>
        <v>0</v>
      </c>
      <c r="AC21" s="349"/>
      <c r="AD21" s="207">
        <f t="shared" si="19"/>
        <v>-2.5</v>
      </c>
      <c r="AE21" s="347">
        <f t="shared" si="34"/>
        <v>0</v>
      </c>
      <c r="AF21" s="310"/>
      <c r="AG21" s="312"/>
      <c r="AH21" s="313"/>
      <c r="AI21" s="143">
        <f t="shared" si="20"/>
        <v>0</v>
      </c>
      <c r="AJ21" s="144">
        <f t="shared" si="21"/>
        <v>0</v>
      </c>
      <c r="AK21" s="145">
        <f t="shared" si="35"/>
        <v>0</v>
      </c>
      <c r="AL21" s="146">
        <f t="shared" si="36"/>
        <v>0</v>
      </c>
      <c r="AM21" s="146">
        <f t="shared" si="37"/>
        <v>0</v>
      </c>
      <c r="AN21" s="146">
        <f t="shared" si="38"/>
        <v>0</v>
      </c>
      <c r="AO21" s="146">
        <f t="shared" si="39"/>
        <v>0</v>
      </c>
      <c r="AP21" s="520" t="str">
        <f t="shared" si="42"/>
        <v xml:space="preserve"> </v>
      </c>
      <c r="AQ21" s="523" t="str">
        <f t="shared" si="40"/>
        <v xml:space="preserve"> </v>
      </c>
      <c r="AR21" s="523" t="str">
        <f t="shared" si="43"/>
        <v xml:space="preserve"> </v>
      </c>
      <c r="AS21" s="523" t="str">
        <f t="shared" si="44"/>
        <v xml:space="preserve"> </v>
      </c>
      <c r="AT21" s="523" t="str">
        <f t="shared" si="45"/>
        <v xml:space="preserve"> </v>
      </c>
      <c r="AU21" s="523" t="str">
        <f t="shared" si="46"/>
        <v xml:space="preserve"> </v>
      </c>
      <c r="AV21" s="524" t="str">
        <f t="shared" si="47"/>
        <v xml:space="preserve"> </v>
      </c>
      <c r="AW21" s="177">
        <f t="shared" si="22"/>
        <v>1</v>
      </c>
      <c r="AX21" s="147" t="str">
        <f t="shared" si="23"/>
        <v/>
      </c>
      <c r="AY21" s="174" t="str">
        <f t="shared" si="24"/>
        <v/>
      </c>
      <c r="AZ21" s="165">
        <f t="shared" si="25"/>
        <v>1</v>
      </c>
      <c r="BA21" s="155">
        <f t="shared" si="26"/>
        <v>0.25</v>
      </c>
      <c r="BB21" s="156" t="str">
        <f t="shared" si="27"/>
        <v/>
      </c>
      <c r="BC21" s="168" t="str">
        <f t="shared" si="48"/>
        <v/>
      </c>
      <c r="BD21" s="156">
        <f t="shared" si="28"/>
        <v>0.25</v>
      </c>
      <c r="BE21" s="182" t="str">
        <f t="shared" si="29"/>
        <v/>
      </c>
      <c r="BF21" s="156" t="str">
        <f t="shared" si="30"/>
        <v/>
      </c>
      <c r="BG21" s="168" t="str">
        <f t="shared" si="31"/>
        <v/>
      </c>
      <c r="BH21" s="157" t="str">
        <f t="shared" si="32"/>
        <v/>
      </c>
      <c r="BI21" s="542"/>
      <c r="BJ21" s="52" t="s">
        <v>2724</v>
      </c>
      <c r="BK21" s="52" t="s">
        <v>2725</v>
      </c>
      <c r="BL21" s="52" t="s">
        <v>2726</v>
      </c>
      <c r="BM21" s="52" t="s">
        <v>189</v>
      </c>
      <c r="BN21" s="65" t="s">
        <v>190</v>
      </c>
      <c r="BO21" s="52" t="s">
        <v>191</v>
      </c>
      <c r="BP21" s="52" t="s">
        <v>192</v>
      </c>
      <c r="BQ21" s="52" t="s">
        <v>193</v>
      </c>
      <c r="BR21" s="52" t="s">
        <v>194</v>
      </c>
      <c r="BS21" s="52" t="s">
        <v>195</v>
      </c>
      <c r="BT21" s="333" t="s">
        <v>3282</v>
      </c>
      <c r="BU21" s="52" t="s">
        <v>196</v>
      </c>
      <c r="BV21" s="52" t="s">
        <v>197</v>
      </c>
      <c r="BW21" s="52" t="s">
        <v>198</v>
      </c>
      <c r="BX21" s="52" t="s">
        <v>199</v>
      </c>
      <c r="BY21" s="52" t="s">
        <v>200</v>
      </c>
      <c r="BZ21" s="61"/>
      <c r="CA21" s="52" t="s">
        <v>201</v>
      </c>
      <c r="CB21" s="52" t="s">
        <v>202</v>
      </c>
      <c r="CC21" s="52" t="s">
        <v>203</v>
      </c>
      <c r="CD21" s="52" t="s">
        <v>204</v>
      </c>
      <c r="CE21" s="52"/>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Q21" s="331" t="s">
        <v>3361</v>
      </c>
    </row>
    <row r="22" spans="1:181" s="11" customFormat="1" ht="18" x14ac:dyDescent="0.35">
      <c r="A22" s="202"/>
      <c r="B22" s="203"/>
      <c r="C22" s="194">
        <v>11</v>
      </c>
      <c r="D22" s="186" t="s">
        <v>3439</v>
      </c>
      <c r="E22" s="16" t="s">
        <v>3432</v>
      </c>
      <c r="F22" s="17" t="s">
        <v>27</v>
      </c>
      <c r="G22" s="116">
        <v>43230</v>
      </c>
      <c r="H22" s="117"/>
      <c r="I22" s="123" t="s">
        <v>27</v>
      </c>
      <c r="J22" s="25"/>
      <c r="K22" s="127"/>
      <c r="L22" s="28"/>
      <c r="M22" s="371">
        <v>43230</v>
      </c>
      <c r="N22" s="140">
        <f t="shared" si="33"/>
        <v>1</v>
      </c>
      <c r="O22" s="27" t="s">
        <v>27</v>
      </c>
      <c r="P22" s="27"/>
      <c r="Q22" s="27"/>
      <c r="R22" s="27"/>
      <c r="S22" s="27"/>
      <c r="T22" s="28"/>
      <c r="U22" s="29"/>
      <c r="V22" s="32">
        <v>0.25</v>
      </c>
      <c r="W22" s="297"/>
      <c r="X22" s="298"/>
      <c r="Y22" s="142">
        <f t="shared" si="17"/>
        <v>0.25</v>
      </c>
      <c r="Z22" s="141">
        <f t="shared" si="18"/>
        <v>0</v>
      </c>
      <c r="AA22" s="306"/>
      <c r="AB22" s="376">
        <f t="shared" si="41"/>
        <v>0</v>
      </c>
      <c r="AC22" s="350"/>
      <c r="AD22" s="207">
        <f t="shared" si="19"/>
        <v>-2.5</v>
      </c>
      <c r="AE22" s="347">
        <f t="shared" si="34"/>
        <v>0</v>
      </c>
      <c r="AF22" s="314"/>
      <c r="AG22" s="312"/>
      <c r="AH22" s="315"/>
      <c r="AI22" s="143">
        <f t="shared" si="20"/>
        <v>0</v>
      </c>
      <c r="AJ22" s="144">
        <f t="shared" si="21"/>
        <v>0</v>
      </c>
      <c r="AK22" s="145">
        <f t="shared" si="35"/>
        <v>0</v>
      </c>
      <c r="AL22" s="146">
        <f t="shared" si="36"/>
        <v>0</v>
      </c>
      <c r="AM22" s="146">
        <f t="shared" si="37"/>
        <v>0</v>
      </c>
      <c r="AN22" s="146">
        <f t="shared" si="38"/>
        <v>0</v>
      </c>
      <c r="AO22" s="146">
        <f t="shared" si="39"/>
        <v>0</v>
      </c>
      <c r="AP22" s="520" t="str">
        <f t="shared" si="42"/>
        <v xml:space="preserve"> </v>
      </c>
      <c r="AQ22" s="523" t="str">
        <f t="shared" si="40"/>
        <v xml:space="preserve"> </v>
      </c>
      <c r="AR22" s="523" t="str">
        <f t="shared" si="43"/>
        <v xml:space="preserve"> </v>
      </c>
      <c r="AS22" s="523" t="str">
        <f t="shared" si="44"/>
        <v xml:space="preserve"> </v>
      </c>
      <c r="AT22" s="523" t="str">
        <f t="shared" si="45"/>
        <v xml:space="preserve"> </v>
      </c>
      <c r="AU22" s="523" t="str">
        <f t="shared" si="46"/>
        <v xml:space="preserve"> </v>
      </c>
      <c r="AV22" s="524" t="str">
        <f t="shared" si="47"/>
        <v xml:space="preserve"> </v>
      </c>
      <c r="AW22" s="177">
        <f t="shared" si="22"/>
        <v>1</v>
      </c>
      <c r="AX22" s="147" t="str">
        <f t="shared" si="23"/>
        <v/>
      </c>
      <c r="AY22" s="174" t="str">
        <f t="shared" si="24"/>
        <v/>
      </c>
      <c r="AZ22" s="165">
        <f t="shared" si="25"/>
        <v>1</v>
      </c>
      <c r="BA22" s="155">
        <f t="shared" si="26"/>
        <v>0.25</v>
      </c>
      <c r="BB22" s="156" t="str">
        <f t="shared" si="27"/>
        <v/>
      </c>
      <c r="BC22" s="168" t="str">
        <f t="shared" si="48"/>
        <v/>
      </c>
      <c r="BD22" s="156">
        <f t="shared" si="28"/>
        <v>0.25</v>
      </c>
      <c r="BE22" s="182" t="str">
        <f t="shared" si="29"/>
        <v/>
      </c>
      <c r="BF22" s="156" t="str">
        <f t="shared" si="30"/>
        <v/>
      </c>
      <c r="BG22" s="168" t="str">
        <f t="shared" si="31"/>
        <v/>
      </c>
      <c r="BH22" s="157" t="str">
        <f t="shared" si="32"/>
        <v/>
      </c>
      <c r="BI22" s="542"/>
      <c r="BJ22" s="52" t="s">
        <v>2727</v>
      </c>
      <c r="BK22" s="52" t="s">
        <v>2728</v>
      </c>
      <c r="BL22" s="52" t="s">
        <v>2729</v>
      </c>
      <c r="BM22" s="52" t="s">
        <v>205</v>
      </c>
      <c r="BN22" s="65" t="s">
        <v>206</v>
      </c>
      <c r="BO22" s="52" t="s">
        <v>207</v>
      </c>
      <c r="BP22" s="52" t="s">
        <v>208</v>
      </c>
      <c r="BQ22" s="52" t="s">
        <v>209</v>
      </c>
      <c r="BR22" s="52" t="s">
        <v>210</v>
      </c>
      <c r="BS22" s="52" t="s">
        <v>211</v>
      </c>
      <c r="BT22" s="333" t="s">
        <v>3283</v>
      </c>
      <c r="BU22" s="52" t="s">
        <v>212</v>
      </c>
      <c r="BV22" s="52" t="s">
        <v>213</v>
      </c>
      <c r="BW22" s="52" t="s">
        <v>214</v>
      </c>
      <c r="BX22" s="52" t="s">
        <v>215</v>
      </c>
      <c r="BY22" s="52" t="s">
        <v>216</v>
      </c>
      <c r="BZ22" s="61"/>
      <c r="CA22" s="52" t="s">
        <v>217</v>
      </c>
      <c r="CB22" s="52" t="s">
        <v>218</v>
      </c>
      <c r="CC22" s="52" t="s">
        <v>219</v>
      </c>
      <c r="CD22" s="52" t="s">
        <v>220</v>
      </c>
      <c r="CE22" s="52"/>
      <c r="CF22" s="52"/>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Q22" s="331" t="s">
        <v>3362</v>
      </c>
    </row>
    <row r="23" spans="1:181" s="11" customFormat="1" ht="18" x14ac:dyDescent="0.35">
      <c r="A23" s="202"/>
      <c r="B23" s="203"/>
      <c r="C23" s="195">
        <v>12</v>
      </c>
      <c r="D23" s="188" t="s">
        <v>3438</v>
      </c>
      <c r="E23" s="18" t="s">
        <v>3432</v>
      </c>
      <c r="F23" s="17" t="s">
        <v>27</v>
      </c>
      <c r="G23" s="113">
        <v>43222</v>
      </c>
      <c r="H23" s="118"/>
      <c r="I23" s="122" t="s">
        <v>27</v>
      </c>
      <c r="J23" s="72"/>
      <c r="K23" s="126"/>
      <c r="L23" s="104"/>
      <c r="M23" s="370">
        <v>43228</v>
      </c>
      <c r="N23" s="140">
        <f t="shared" si="33"/>
        <v>5</v>
      </c>
      <c r="O23" s="27" t="s">
        <v>27</v>
      </c>
      <c r="P23" s="27"/>
      <c r="Q23" s="27"/>
      <c r="R23" s="27"/>
      <c r="S23" s="27"/>
      <c r="T23" s="28"/>
      <c r="U23" s="29"/>
      <c r="V23" s="32">
        <v>0.25</v>
      </c>
      <c r="W23" s="297"/>
      <c r="X23" s="298"/>
      <c r="Y23" s="142">
        <f t="shared" si="17"/>
        <v>0.25</v>
      </c>
      <c r="Z23" s="141">
        <f t="shared" si="18"/>
        <v>0</v>
      </c>
      <c r="AA23" s="306"/>
      <c r="AB23" s="376">
        <f t="shared" si="41"/>
        <v>0</v>
      </c>
      <c r="AC23" s="350"/>
      <c r="AD23" s="207">
        <f t="shared" si="19"/>
        <v>-2.5</v>
      </c>
      <c r="AE23" s="347">
        <f t="shared" si="34"/>
        <v>0</v>
      </c>
      <c r="AF23" s="314"/>
      <c r="AG23" s="312"/>
      <c r="AH23" s="315"/>
      <c r="AI23" s="143">
        <f t="shared" si="20"/>
        <v>0</v>
      </c>
      <c r="AJ23" s="144">
        <f t="shared" si="21"/>
        <v>0</v>
      </c>
      <c r="AK23" s="145">
        <f t="shared" si="35"/>
        <v>0</v>
      </c>
      <c r="AL23" s="146">
        <f t="shared" si="36"/>
        <v>0</v>
      </c>
      <c r="AM23" s="146">
        <f t="shared" si="37"/>
        <v>0</v>
      </c>
      <c r="AN23" s="146">
        <f t="shared" si="38"/>
        <v>0</v>
      </c>
      <c r="AO23" s="146">
        <f t="shared" si="39"/>
        <v>0</v>
      </c>
      <c r="AP23" s="520" t="str">
        <f t="shared" si="42"/>
        <v xml:space="preserve"> </v>
      </c>
      <c r="AQ23" s="523" t="str">
        <f t="shared" si="40"/>
        <v xml:space="preserve"> </v>
      </c>
      <c r="AR23" s="523" t="str">
        <f t="shared" si="43"/>
        <v xml:space="preserve"> </v>
      </c>
      <c r="AS23" s="523" t="str">
        <f t="shared" si="44"/>
        <v xml:space="preserve"> </v>
      </c>
      <c r="AT23" s="523" t="str">
        <f t="shared" si="45"/>
        <v xml:space="preserve"> </v>
      </c>
      <c r="AU23" s="523" t="str">
        <f t="shared" si="46"/>
        <v xml:space="preserve"> </v>
      </c>
      <c r="AV23" s="524" t="str">
        <f t="shared" si="47"/>
        <v xml:space="preserve"> </v>
      </c>
      <c r="AW23" s="177">
        <f t="shared" si="22"/>
        <v>5</v>
      </c>
      <c r="AX23" s="147" t="str">
        <f t="shared" si="23"/>
        <v/>
      </c>
      <c r="AY23" s="174" t="str">
        <f t="shared" si="24"/>
        <v/>
      </c>
      <c r="AZ23" s="165">
        <f t="shared" si="25"/>
        <v>5</v>
      </c>
      <c r="BA23" s="155">
        <f t="shared" si="26"/>
        <v>0.25</v>
      </c>
      <c r="BB23" s="156" t="str">
        <f t="shared" si="27"/>
        <v/>
      </c>
      <c r="BC23" s="168" t="str">
        <f t="shared" si="48"/>
        <v/>
      </c>
      <c r="BD23" s="156">
        <f t="shared" si="28"/>
        <v>0.25</v>
      </c>
      <c r="BE23" s="182" t="str">
        <f t="shared" si="29"/>
        <v/>
      </c>
      <c r="BF23" s="156" t="str">
        <f t="shared" si="30"/>
        <v/>
      </c>
      <c r="BG23" s="168" t="str">
        <f t="shared" si="31"/>
        <v/>
      </c>
      <c r="BH23" s="157" t="str">
        <f t="shared" si="32"/>
        <v/>
      </c>
      <c r="BI23" s="542"/>
      <c r="BJ23" s="52" t="s">
        <v>2730</v>
      </c>
      <c r="BK23" s="52" t="s">
        <v>2731</v>
      </c>
      <c r="BL23" s="52" t="s">
        <v>2732</v>
      </c>
      <c r="BM23" s="52" t="s">
        <v>221</v>
      </c>
      <c r="BN23" s="65" t="s">
        <v>222</v>
      </c>
      <c r="BO23" s="52" t="s">
        <v>223</v>
      </c>
      <c r="BP23" s="52" t="s">
        <v>224</v>
      </c>
      <c r="BQ23" s="52" t="s">
        <v>225</v>
      </c>
      <c r="BR23" s="52" t="s">
        <v>226</v>
      </c>
      <c r="BS23" s="52" t="s">
        <v>227</v>
      </c>
      <c r="BT23" s="335" t="s">
        <v>3284</v>
      </c>
      <c r="BU23" s="61"/>
      <c r="BV23" s="52" t="s">
        <v>228</v>
      </c>
      <c r="BW23" s="52" t="s">
        <v>229</v>
      </c>
      <c r="BX23" s="52" t="s">
        <v>230</v>
      </c>
      <c r="BY23" s="52" t="s">
        <v>231</v>
      </c>
      <c r="BZ23" s="61"/>
      <c r="CA23" s="52" t="s">
        <v>232</v>
      </c>
      <c r="CB23" s="52" t="s">
        <v>233</v>
      </c>
      <c r="CC23" s="52" t="s">
        <v>234</v>
      </c>
      <c r="CD23" s="52" t="s">
        <v>235</v>
      </c>
      <c r="CE23" s="52"/>
      <c r="CF23" s="52"/>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row>
    <row r="24" spans="1:181" s="11" customFormat="1" ht="18" x14ac:dyDescent="0.35">
      <c r="A24" s="202"/>
      <c r="B24" s="203"/>
      <c r="C24" s="195">
        <v>13</v>
      </c>
      <c r="D24" s="186" t="s">
        <v>3440</v>
      </c>
      <c r="E24" s="16" t="s">
        <v>3432</v>
      </c>
      <c r="F24" s="17" t="s">
        <v>27</v>
      </c>
      <c r="G24" s="113">
        <v>43209</v>
      </c>
      <c r="H24" s="115"/>
      <c r="I24" s="122" t="s">
        <v>27</v>
      </c>
      <c r="J24" s="72"/>
      <c r="K24" s="126"/>
      <c r="L24" s="104"/>
      <c r="M24" s="370">
        <v>43218</v>
      </c>
      <c r="N24" s="140">
        <f t="shared" si="33"/>
        <v>7</v>
      </c>
      <c r="O24" s="27" t="s">
        <v>27</v>
      </c>
      <c r="P24" s="27"/>
      <c r="Q24" s="27"/>
      <c r="R24" s="27"/>
      <c r="S24" s="27"/>
      <c r="T24" s="28"/>
      <c r="U24" s="29"/>
      <c r="V24" s="32">
        <v>0.25</v>
      </c>
      <c r="W24" s="297"/>
      <c r="X24" s="298"/>
      <c r="Y24" s="142">
        <f t="shared" si="17"/>
        <v>0.25</v>
      </c>
      <c r="Z24" s="141">
        <f t="shared" si="18"/>
        <v>0</v>
      </c>
      <c r="AA24" s="306"/>
      <c r="AB24" s="376">
        <f t="shared" si="41"/>
        <v>0</v>
      </c>
      <c r="AC24" s="350"/>
      <c r="AD24" s="207">
        <f t="shared" si="19"/>
        <v>-2.5</v>
      </c>
      <c r="AE24" s="347">
        <f t="shared" si="34"/>
        <v>0</v>
      </c>
      <c r="AF24" s="314"/>
      <c r="AG24" s="312"/>
      <c r="AH24" s="315"/>
      <c r="AI24" s="143">
        <f t="shared" si="20"/>
        <v>0</v>
      </c>
      <c r="AJ24" s="144">
        <f t="shared" si="21"/>
        <v>0</v>
      </c>
      <c r="AK24" s="145">
        <f t="shared" si="35"/>
        <v>0</v>
      </c>
      <c r="AL24" s="146">
        <f t="shared" si="36"/>
        <v>0</v>
      </c>
      <c r="AM24" s="146">
        <f t="shared" si="37"/>
        <v>0</v>
      </c>
      <c r="AN24" s="146">
        <f t="shared" si="38"/>
        <v>0</v>
      </c>
      <c r="AO24" s="146">
        <f t="shared" si="39"/>
        <v>0</v>
      </c>
      <c r="AP24" s="520" t="str">
        <f t="shared" si="42"/>
        <v xml:space="preserve"> </v>
      </c>
      <c r="AQ24" s="523" t="str">
        <f t="shared" si="40"/>
        <v xml:space="preserve"> </v>
      </c>
      <c r="AR24" s="523" t="str">
        <f t="shared" si="43"/>
        <v xml:space="preserve"> </v>
      </c>
      <c r="AS24" s="523" t="str">
        <f t="shared" si="44"/>
        <v xml:space="preserve"> </v>
      </c>
      <c r="AT24" s="523" t="str">
        <f t="shared" si="45"/>
        <v xml:space="preserve"> </v>
      </c>
      <c r="AU24" s="523" t="str">
        <f t="shared" si="46"/>
        <v xml:space="preserve"> </v>
      </c>
      <c r="AV24" s="524" t="str">
        <f t="shared" si="47"/>
        <v xml:space="preserve"> </v>
      </c>
      <c r="AW24" s="177">
        <f t="shared" si="22"/>
        <v>7</v>
      </c>
      <c r="AX24" s="147" t="str">
        <f t="shared" si="23"/>
        <v/>
      </c>
      <c r="AY24" s="174" t="str">
        <f t="shared" si="24"/>
        <v/>
      </c>
      <c r="AZ24" s="165">
        <f t="shared" si="25"/>
        <v>7</v>
      </c>
      <c r="BA24" s="155">
        <f t="shared" si="26"/>
        <v>0.25</v>
      </c>
      <c r="BB24" s="156" t="str">
        <f t="shared" si="27"/>
        <v/>
      </c>
      <c r="BC24" s="168" t="str">
        <f t="shared" si="48"/>
        <v/>
      </c>
      <c r="BD24" s="156">
        <f t="shared" si="28"/>
        <v>0.25</v>
      </c>
      <c r="BE24" s="182" t="str">
        <f t="shared" si="29"/>
        <v/>
      </c>
      <c r="BF24" s="156" t="str">
        <f t="shared" si="30"/>
        <v/>
      </c>
      <c r="BG24" s="168" t="str">
        <f t="shared" si="31"/>
        <v/>
      </c>
      <c r="BH24" s="157" t="str">
        <f t="shared" si="32"/>
        <v/>
      </c>
      <c r="BI24" s="542"/>
      <c r="BJ24" s="52" t="s">
        <v>2733</v>
      </c>
      <c r="BK24" s="52" t="s">
        <v>2734</v>
      </c>
      <c r="BL24" s="52" t="s">
        <v>2735</v>
      </c>
      <c r="BM24" s="52" t="s">
        <v>236</v>
      </c>
      <c r="BN24" s="65" t="s">
        <v>237</v>
      </c>
      <c r="BO24" s="52" t="s">
        <v>238</v>
      </c>
      <c r="BP24" s="52" t="s">
        <v>239</v>
      </c>
      <c r="BQ24" s="52" t="s">
        <v>240</v>
      </c>
      <c r="BR24" s="52" t="s">
        <v>241</v>
      </c>
      <c r="BS24" s="52" t="s">
        <v>242</v>
      </c>
      <c r="BT24" s="333" t="s">
        <v>3285</v>
      </c>
      <c r="BU24" s="61"/>
      <c r="BV24" s="52" t="s">
        <v>243</v>
      </c>
      <c r="BW24" s="52" t="s">
        <v>244</v>
      </c>
      <c r="BX24" s="52" t="s">
        <v>245</v>
      </c>
      <c r="BY24" s="52" t="s">
        <v>246</v>
      </c>
      <c r="BZ24" s="61"/>
      <c r="CA24" s="52" t="s">
        <v>247</v>
      </c>
      <c r="CB24" s="52" t="s">
        <v>248</v>
      </c>
      <c r="CC24" s="52" t="s">
        <v>249</v>
      </c>
      <c r="CD24" s="52" t="s">
        <v>250</v>
      </c>
      <c r="CE24" s="52"/>
      <c r="CF24" s="52"/>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row>
    <row r="25" spans="1:181" s="11" customFormat="1" ht="18" x14ac:dyDescent="0.35">
      <c r="A25" s="202"/>
      <c r="B25" s="203"/>
      <c r="C25" s="194">
        <v>14</v>
      </c>
      <c r="D25" s="186" t="s">
        <v>3441</v>
      </c>
      <c r="E25" s="16" t="s">
        <v>3432</v>
      </c>
      <c r="F25" s="17" t="s">
        <v>27</v>
      </c>
      <c r="G25" s="116">
        <v>43175</v>
      </c>
      <c r="H25" s="117"/>
      <c r="I25" s="123" t="s">
        <v>3428</v>
      </c>
      <c r="J25" s="25"/>
      <c r="K25" s="127"/>
      <c r="L25" s="28"/>
      <c r="M25" s="371">
        <v>43214</v>
      </c>
      <c r="N25" s="140">
        <f t="shared" si="33"/>
        <v>28</v>
      </c>
      <c r="O25" s="27" t="s">
        <v>27</v>
      </c>
      <c r="P25" s="27"/>
      <c r="Q25" s="27"/>
      <c r="R25" s="27"/>
      <c r="S25" s="27"/>
      <c r="T25" s="28"/>
      <c r="U25" s="29"/>
      <c r="V25" s="32">
        <v>0.25</v>
      </c>
      <c r="W25" s="297"/>
      <c r="X25" s="298"/>
      <c r="Y25" s="142">
        <f t="shared" si="17"/>
        <v>0.25</v>
      </c>
      <c r="Z25" s="141">
        <f t="shared" si="18"/>
        <v>0</v>
      </c>
      <c r="AA25" s="306"/>
      <c r="AB25" s="376">
        <f t="shared" si="41"/>
        <v>0</v>
      </c>
      <c r="AC25" s="350"/>
      <c r="AD25" s="207">
        <f t="shared" si="19"/>
        <v>-2.5</v>
      </c>
      <c r="AE25" s="347">
        <f t="shared" si="34"/>
        <v>0</v>
      </c>
      <c r="AF25" s="314"/>
      <c r="AG25" s="312"/>
      <c r="AH25" s="315"/>
      <c r="AI25" s="143">
        <f t="shared" si="20"/>
        <v>0</v>
      </c>
      <c r="AJ25" s="144">
        <f t="shared" si="21"/>
        <v>0</v>
      </c>
      <c r="AK25" s="145">
        <f t="shared" si="35"/>
        <v>0</v>
      </c>
      <c r="AL25" s="146">
        <f t="shared" si="36"/>
        <v>0</v>
      </c>
      <c r="AM25" s="146">
        <f t="shared" si="37"/>
        <v>0</v>
      </c>
      <c r="AN25" s="146">
        <f t="shared" si="38"/>
        <v>0</v>
      </c>
      <c r="AO25" s="146">
        <f t="shared" si="39"/>
        <v>0</v>
      </c>
      <c r="AP25" s="520" t="str">
        <f t="shared" si="42"/>
        <v xml:space="preserve"> </v>
      </c>
      <c r="AQ25" s="523" t="str">
        <f t="shared" si="40"/>
        <v xml:space="preserve"> </v>
      </c>
      <c r="AR25" s="523" t="str">
        <f t="shared" si="43"/>
        <v xml:space="preserve"> </v>
      </c>
      <c r="AS25" s="523" t="str">
        <f t="shared" si="44"/>
        <v xml:space="preserve"> </v>
      </c>
      <c r="AT25" s="523" t="str">
        <f t="shared" si="45"/>
        <v xml:space="preserve"> </v>
      </c>
      <c r="AU25" s="523" t="str">
        <f t="shared" si="46"/>
        <v xml:space="preserve"> </v>
      </c>
      <c r="AV25" s="524" t="str">
        <f t="shared" si="47"/>
        <v xml:space="preserve"> </v>
      </c>
      <c r="AW25" s="177">
        <f t="shared" si="22"/>
        <v>28</v>
      </c>
      <c r="AX25" s="147" t="str">
        <f t="shared" si="23"/>
        <v/>
      </c>
      <c r="AY25" s="174" t="str">
        <f t="shared" si="24"/>
        <v/>
      </c>
      <c r="AZ25" s="165">
        <f t="shared" si="25"/>
        <v>28</v>
      </c>
      <c r="BA25" s="155">
        <f t="shared" si="26"/>
        <v>0.25</v>
      </c>
      <c r="BB25" s="156" t="str">
        <f t="shared" si="27"/>
        <v/>
      </c>
      <c r="BC25" s="168" t="str">
        <f t="shared" si="48"/>
        <v/>
      </c>
      <c r="BD25" s="156">
        <f t="shared" si="28"/>
        <v>0.25</v>
      </c>
      <c r="BE25" s="182" t="str">
        <f t="shared" si="29"/>
        <v/>
      </c>
      <c r="BF25" s="156" t="str">
        <f t="shared" si="30"/>
        <v/>
      </c>
      <c r="BG25" s="168" t="str">
        <f t="shared" si="31"/>
        <v/>
      </c>
      <c r="BH25" s="157" t="str">
        <f t="shared" si="32"/>
        <v/>
      </c>
      <c r="BI25" s="542"/>
      <c r="BJ25" s="52" t="s">
        <v>2736</v>
      </c>
      <c r="BK25" s="52" t="s">
        <v>2737</v>
      </c>
      <c r="BL25" s="52" t="s">
        <v>2738</v>
      </c>
      <c r="BM25" s="52" t="s">
        <v>251</v>
      </c>
      <c r="BN25" s="65" t="s">
        <v>252</v>
      </c>
      <c r="BO25" s="52" t="s">
        <v>253</v>
      </c>
      <c r="BP25" s="52" t="s">
        <v>254</v>
      </c>
      <c r="BQ25" s="52" t="s">
        <v>255</v>
      </c>
      <c r="BR25" s="52" t="s">
        <v>256</v>
      </c>
      <c r="BS25" s="52" t="s">
        <v>257</v>
      </c>
      <c r="BT25" s="333" t="s">
        <v>3286</v>
      </c>
      <c r="BU25" s="61"/>
      <c r="BV25" s="52" t="s">
        <v>258</v>
      </c>
      <c r="BW25" s="52" t="s">
        <v>259</v>
      </c>
      <c r="BX25" s="52" t="s">
        <v>260</v>
      </c>
      <c r="BY25" s="52" t="s">
        <v>261</v>
      </c>
      <c r="BZ25" s="61"/>
      <c r="CA25" s="52" t="s">
        <v>262</v>
      </c>
      <c r="CB25" s="52" t="s">
        <v>263</v>
      </c>
      <c r="CC25" s="52" t="s">
        <v>264</v>
      </c>
      <c r="CD25" s="52" t="s">
        <v>265</v>
      </c>
      <c r="CE25" s="52"/>
      <c r="CF25" s="52"/>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row>
    <row r="26" spans="1:181" s="11" customFormat="1" ht="18" x14ac:dyDescent="0.35">
      <c r="A26" s="202"/>
      <c r="B26" s="203"/>
      <c r="C26" s="195">
        <v>15</v>
      </c>
      <c r="D26" s="186" t="s">
        <v>3443</v>
      </c>
      <c r="E26" s="16" t="s">
        <v>3432</v>
      </c>
      <c r="F26" s="17" t="s">
        <v>27</v>
      </c>
      <c r="G26" s="116">
        <v>43143</v>
      </c>
      <c r="H26" s="117"/>
      <c r="I26" s="123" t="s">
        <v>27</v>
      </c>
      <c r="J26" s="25"/>
      <c r="K26" s="127"/>
      <c r="L26" s="28"/>
      <c r="M26" s="371">
        <v>43146</v>
      </c>
      <c r="N26" s="140">
        <f t="shared" si="33"/>
        <v>4</v>
      </c>
      <c r="O26" s="27" t="s">
        <v>27</v>
      </c>
      <c r="P26" s="27"/>
      <c r="Q26" s="27"/>
      <c r="R26" s="27"/>
      <c r="S26" s="27"/>
      <c r="T26" s="28"/>
      <c r="U26" s="29"/>
      <c r="V26" s="32">
        <v>0.25</v>
      </c>
      <c r="W26" s="297"/>
      <c r="X26" s="298"/>
      <c r="Y26" s="142">
        <f t="shared" si="17"/>
        <v>0.25</v>
      </c>
      <c r="Z26" s="141">
        <f t="shared" si="18"/>
        <v>0</v>
      </c>
      <c r="AA26" s="306"/>
      <c r="AB26" s="376">
        <f t="shared" si="41"/>
        <v>0</v>
      </c>
      <c r="AC26" s="350"/>
      <c r="AD26" s="207">
        <f t="shared" si="19"/>
        <v>-2.5</v>
      </c>
      <c r="AE26" s="347">
        <f t="shared" si="34"/>
        <v>0</v>
      </c>
      <c r="AF26" s="314"/>
      <c r="AG26" s="312"/>
      <c r="AH26" s="315"/>
      <c r="AI26" s="143">
        <f t="shared" si="20"/>
        <v>0</v>
      </c>
      <c r="AJ26" s="144">
        <f t="shared" si="21"/>
        <v>0</v>
      </c>
      <c r="AK26" s="145">
        <f t="shared" si="35"/>
        <v>0</v>
      </c>
      <c r="AL26" s="146">
        <f t="shared" si="36"/>
        <v>0</v>
      </c>
      <c r="AM26" s="146">
        <f t="shared" si="37"/>
        <v>0</v>
      </c>
      <c r="AN26" s="146">
        <f t="shared" si="38"/>
        <v>0</v>
      </c>
      <c r="AO26" s="146">
        <f t="shared" si="39"/>
        <v>0</v>
      </c>
      <c r="AP26" s="520" t="str">
        <f t="shared" si="42"/>
        <v xml:space="preserve"> </v>
      </c>
      <c r="AQ26" s="523" t="str">
        <f t="shared" si="40"/>
        <v xml:space="preserve"> </v>
      </c>
      <c r="AR26" s="523" t="str">
        <f t="shared" si="43"/>
        <v xml:space="preserve"> </v>
      </c>
      <c r="AS26" s="523" t="str">
        <f t="shared" si="44"/>
        <v xml:space="preserve"> </v>
      </c>
      <c r="AT26" s="523" t="str">
        <f t="shared" si="45"/>
        <v xml:space="preserve"> </v>
      </c>
      <c r="AU26" s="523" t="str">
        <f t="shared" si="46"/>
        <v xml:space="preserve"> </v>
      </c>
      <c r="AV26" s="524" t="str">
        <f t="shared" si="47"/>
        <v xml:space="preserve"> </v>
      </c>
      <c r="AW26" s="177">
        <f t="shared" si="22"/>
        <v>4</v>
      </c>
      <c r="AX26" s="147" t="str">
        <f t="shared" si="23"/>
        <v/>
      </c>
      <c r="AY26" s="174" t="str">
        <f t="shared" si="24"/>
        <v/>
      </c>
      <c r="AZ26" s="165">
        <f t="shared" si="25"/>
        <v>4</v>
      </c>
      <c r="BA26" s="155">
        <f t="shared" si="26"/>
        <v>0.25</v>
      </c>
      <c r="BB26" s="156" t="str">
        <f t="shared" si="27"/>
        <v/>
      </c>
      <c r="BC26" s="168" t="str">
        <f t="shared" si="48"/>
        <v/>
      </c>
      <c r="BD26" s="156">
        <f t="shared" si="28"/>
        <v>0.25</v>
      </c>
      <c r="BE26" s="182" t="str">
        <f t="shared" si="29"/>
        <v/>
      </c>
      <c r="BF26" s="156" t="str">
        <f t="shared" si="30"/>
        <v/>
      </c>
      <c r="BG26" s="168" t="str">
        <f t="shared" si="31"/>
        <v/>
      </c>
      <c r="BH26" s="157" t="str">
        <f t="shared" si="32"/>
        <v/>
      </c>
      <c r="BI26" s="542"/>
      <c r="BJ26" s="52" t="s">
        <v>2739</v>
      </c>
      <c r="BK26" s="52" t="s">
        <v>2740</v>
      </c>
      <c r="BL26" s="52" t="s">
        <v>2741</v>
      </c>
      <c r="BM26" s="52" t="s">
        <v>266</v>
      </c>
      <c r="BN26" s="65" t="s">
        <v>281</v>
      </c>
      <c r="BO26" s="52" t="s">
        <v>268</v>
      </c>
      <c r="BP26" s="52" t="s">
        <v>269</v>
      </c>
      <c r="BQ26" s="52" t="s">
        <v>270</v>
      </c>
      <c r="BR26" s="60"/>
      <c r="BS26" s="52" t="s">
        <v>271</v>
      </c>
      <c r="BT26" s="333" t="s">
        <v>3373</v>
      </c>
      <c r="BU26" s="61"/>
      <c r="BV26" s="52" t="s">
        <v>272</v>
      </c>
      <c r="BW26" s="52" t="s">
        <v>273</v>
      </c>
      <c r="BX26" s="52" t="s">
        <v>274</v>
      </c>
      <c r="BY26" s="52" t="s">
        <v>275</v>
      </c>
      <c r="BZ26" s="61"/>
      <c r="CA26" s="52" t="s">
        <v>276</v>
      </c>
      <c r="CB26" s="52" t="s">
        <v>277</v>
      </c>
      <c r="CC26" s="52" t="s">
        <v>278</v>
      </c>
      <c r="CD26" s="52" t="s">
        <v>279</v>
      </c>
      <c r="CE26" s="52"/>
      <c r="CF26" s="52"/>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row>
    <row r="27" spans="1:181" s="11" customFormat="1" ht="18" x14ac:dyDescent="0.35">
      <c r="A27" s="202"/>
      <c r="B27" s="203"/>
      <c r="C27" s="194">
        <v>16</v>
      </c>
      <c r="D27" s="188" t="s">
        <v>3444</v>
      </c>
      <c r="E27" s="18" t="s">
        <v>3432</v>
      </c>
      <c r="F27" s="17" t="s">
        <v>27</v>
      </c>
      <c r="G27" s="113">
        <v>43144</v>
      </c>
      <c r="H27" s="118"/>
      <c r="I27" s="122" t="s">
        <v>27</v>
      </c>
      <c r="J27" s="72"/>
      <c r="K27" s="126"/>
      <c r="L27" s="104"/>
      <c r="M27" s="370">
        <v>43146</v>
      </c>
      <c r="N27" s="140">
        <f t="shared" si="33"/>
        <v>3</v>
      </c>
      <c r="O27" s="27"/>
      <c r="P27" s="27"/>
      <c r="Q27" s="27"/>
      <c r="R27" s="27" t="s">
        <v>27</v>
      </c>
      <c r="S27" s="27"/>
      <c r="T27" s="28"/>
      <c r="U27" s="29"/>
      <c r="V27" s="32">
        <v>0.25</v>
      </c>
      <c r="W27" s="297"/>
      <c r="X27" s="298"/>
      <c r="Y27" s="142">
        <f t="shared" si="17"/>
        <v>0.25</v>
      </c>
      <c r="Z27" s="141">
        <f t="shared" si="18"/>
        <v>0</v>
      </c>
      <c r="AA27" s="306"/>
      <c r="AB27" s="376">
        <f t="shared" si="41"/>
        <v>0</v>
      </c>
      <c r="AC27" s="350"/>
      <c r="AD27" s="207">
        <f t="shared" si="19"/>
        <v>-2.5</v>
      </c>
      <c r="AE27" s="347">
        <f t="shared" si="34"/>
        <v>0</v>
      </c>
      <c r="AF27" s="316"/>
      <c r="AG27" s="317"/>
      <c r="AH27" s="315"/>
      <c r="AI27" s="143">
        <f t="shared" si="20"/>
        <v>0</v>
      </c>
      <c r="AJ27" s="144">
        <f t="shared" si="21"/>
        <v>0</v>
      </c>
      <c r="AK27" s="145">
        <f t="shared" si="35"/>
        <v>0</v>
      </c>
      <c r="AL27" s="146">
        <f t="shared" si="36"/>
        <v>0</v>
      </c>
      <c r="AM27" s="146">
        <f t="shared" si="37"/>
        <v>0</v>
      </c>
      <c r="AN27" s="146">
        <f t="shared" si="38"/>
        <v>0</v>
      </c>
      <c r="AO27" s="146">
        <f t="shared" si="39"/>
        <v>0</v>
      </c>
      <c r="AP27" s="520" t="str">
        <f t="shared" si="42"/>
        <v xml:space="preserve"> </v>
      </c>
      <c r="AQ27" s="523" t="str">
        <f t="shared" si="40"/>
        <v xml:space="preserve"> </v>
      </c>
      <c r="AR27" s="523" t="str">
        <f t="shared" si="43"/>
        <v xml:space="preserve"> </v>
      </c>
      <c r="AS27" s="523" t="str">
        <f t="shared" si="44"/>
        <v xml:space="preserve"> </v>
      </c>
      <c r="AT27" s="523" t="str">
        <f t="shared" si="45"/>
        <v xml:space="preserve"> </v>
      </c>
      <c r="AU27" s="523" t="str">
        <f t="shared" si="46"/>
        <v xml:space="preserve"> </v>
      </c>
      <c r="AV27" s="524" t="str">
        <f t="shared" si="47"/>
        <v xml:space="preserve"> </v>
      </c>
      <c r="AW27" s="177">
        <f t="shared" si="22"/>
        <v>3</v>
      </c>
      <c r="AX27" s="147" t="str">
        <f t="shared" si="23"/>
        <v/>
      </c>
      <c r="AY27" s="174" t="str">
        <f t="shared" si="24"/>
        <v/>
      </c>
      <c r="AZ27" s="165">
        <f t="shared" si="25"/>
        <v>3</v>
      </c>
      <c r="BA27" s="155">
        <f t="shared" si="26"/>
        <v>0.25</v>
      </c>
      <c r="BB27" s="156" t="str">
        <f t="shared" si="27"/>
        <v/>
      </c>
      <c r="BC27" s="168" t="str">
        <f t="shared" si="48"/>
        <v/>
      </c>
      <c r="BD27" s="156">
        <f t="shared" si="28"/>
        <v>0.25</v>
      </c>
      <c r="BE27" s="182" t="str">
        <f t="shared" si="29"/>
        <v/>
      </c>
      <c r="BF27" s="156" t="str">
        <f t="shared" si="30"/>
        <v/>
      </c>
      <c r="BG27" s="168" t="str">
        <f t="shared" si="31"/>
        <v/>
      </c>
      <c r="BH27" s="157" t="str">
        <f t="shared" si="32"/>
        <v/>
      </c>
      <c r="BI27" s="542"/>
      <c r="BJ27" s="52" t="s">
        <v>2742</v>
      </c>
      <c r="BK27" s="52" t="s">
        <v>2743</v>
      </c>
      <c r="BL27" s="52" t="s">
        <v>2744</v>
      </c>
      <c r="BM27" s="52" t="s">
        <v>280</v>
      </c>
      <c r="BN27" s="65" t="s">
        <v>294</v>
      </c>
      <c r="BO27" s="52" t="s">
        <v>282</v>
      </c>
      <c r="BP27" s="52" t="s">
        <v>283</v>
      </c>
      <c r="BQ27" s="52" t="s">
        <v>284</v>
      </c>
      <c r="BR27" s="61"/>
      <c r="BS27" s="52" t="s">
        <v>285</v>
      </c>
      <c r="BT27" s="333" t="s">
        <v>3287</v>
      </c>
      <c r="BU27" s="61"/>
      <c r="BV27" s="52" t="s">
        <v>286</v>
      </c>
      <c r="BW27" s="52" t="s">
        <v>287</v>
      </c>
      <c r="BX27" s="52" t="s">
        <v>288</v>
      </c>
      <c r="BY27" s="52" t="s">
        <v>289</v>
      </c>
      <c r="BZ27" s="61"/>
      <c r="CA27" s="52" t="s">
        <v>290</v>
      </c>
      <c r="CB27" s="52" t="s">
        <v>291</v>
      </c>
      <c r="CC27" s="52" t="s">
        <v>292</v>
      </c>
      <c r="CD27" s="52" t="s">
        <v>293</v>
      </c>
      <c r="CE27" s="52"/>
      <c r="CF27" s="52"/>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row>
    <row r="28" spans="1:181" s="11" customFormat="1" ht="18" x14ac:dyDescent="0.35">
      <c r="A28" s="202"/>
      <c r="B28" s="203"/>
      <c r="C28" s="195">
        <v>17</v>
      </c>
      <c r="D28" s="186" t="s">
        <v>3445</v>
      </c>
      <c r="E28" s="16" t="s">
        <v>3432</v>
      </c>
      <c r="F28" s="17" t="s">
        <v>27</v>
      </c>
      <c r="G28" s="113">
        <v>43167</v>
      </c>
      <c r="H28" s="115"/>
      <c r="I28" s="122" t="s">
        <v>27</v>
      </c>
      <c r="J28" s="72"/>
      <c r="K28" s="126"/>
      <c r="L28" s="104"/>
      <c r="M28" s="370">
        <v>43171</v>
      </c>
      <c r="N28" s="140">
        <f t="shared" si="33"/>
        <v>3</v>
      </c>
      <c r="O28" s="27" t="s">
        <v>27</v>
      </c>
      <c r="P28" s="27"/>
      <c r="Q28" s="27"/>
      <c r="R28" s="27"/>
      <c r="S28" s="27"/>
      <c r="T28" s="28"/>
      <c r="U28" s="29"/>
      <c r="V28" s="32">
        <v>0.25</v>
      </c>
      <c r="W28" s="297"/>
      <c r="X28" s="298"/>
      <c r="Y28" s="142">
        <f t="shared" si="17"/>
        <v>0.25</v>
      </c>
      <c r="Z28" s="141">
        <f t="shared" si="18"/>
        <v>0</v>
      </c>
      <c r="AA28" s="306"/>
      <c r="AB28" s="376">
        <f t="shared" si="41"/>
        <v>0</v>
      </c>
      <c r="AC28" s="350"/>
      <c r="AD28" s="207">
        <f t="shared" si="19"/>
        <v>-2.5</v>
      </c>
      <c r="AE28" s="347">
        <f t="shared" si="34"/>
        <v>0</v>
      </c>
      <c r="AF28" s="316"/>
      <c r="AG28" s="317"/>
      <c r="AH28" s="315"/>
      <c r="AI28" s="143">
        <f t="shared" si="20"/>
        <v>0</v>
      </c>
      <c r="AJ28" s="144">
        <f t="shared" si="21"/>
        <v>0</v>
      </c>
      <c r="AK28" s="145">
        <f t="shared" si="35"/>
        <v>0</v>
      </c>
      <c r="AL28" s="146">
        <f t="shared" si="36"/>
        <v>0</v>
      </c>
      <c r="AM28" s="146">
        <f t="shared" si="37"/>
        <v>0</v>
      </c>
      <c r="AN28" s="146">
        <f t="shared" si="38"/>
        <v>0</v>
      </c>
      <c r="AO28" s="146">
        <f t="shared" si="39"/>
        <v>0</v>
      </c>
      <c r="AP28" s="520" t="str">
        <f t="shared" si="42"/>
        <v xml:space="preserve"> </v>
      </c>
      <c r="AQ28" s="523" t="str">
        <f t="shared" si="40"/>
        <v xml:space="preserve"> </v>
      </c>
      <c r="AR28" s="523" t="str">
        <f t="shared" si="43"/>
        <v xml:space="preserve"> </v>
      </c>
      <c r="AS28" s="523" t="str">
        <f t="shared" si="44"/>
        <v xml:space="preserve"> </v>
      </c>
      <c r="AT28" s="523" t="str">
        <f t="shared" si="45"/>
        <v xml:space="preserve"> </v>
      </c>
      <c r="AU28" s="523" t="str">
        <f t="shared" si="46"/>
        <v xml:space="preserve"> </v>
      </c>
      <c r="AV28" s="524" t="str">
        <f t="shared" si="47"/>
        <v xml:space="preserve"> </v>
      </c>
      <c r="AW28" s="177">
        <f t="shared" si="22"/>
        <v>3</v>
      </c>
      <c r="AX28" s="147" t="str">
        <f t="shared" si="23"/>
        <v/>
      </c>
      <c r="AY28" s="174" t="str">
        <f t="shared" si="24"/>
        <v/>
      </c>
      <c r="AZ28" s="165">
        <f t="shared" si="25"/>
        <v>3</v>
      </c>
      <c r="BA28" s="155">
        <f t="shared" si="26"/>
        <v>0.25</v>
      </c>
      <c r="BB28" s="156" t="str">
        <f t="shared" si="27"/>
        <v/>
      </c>
      <c r="BC28" s="168" t="str">
        <f t="shared" si="48"/>
        <v/>
      </c>
      <c r="BD28" s="156">
        <f t="shared" si="28"/>
        <v>0.25</v>
      </c>
      <c r="BE28" s="182" t="str">
        <f t="shared" si="29"/>
        <v/>
      </c>
      <c r="BF28" s="156" t="str">
        <f t="shared" si="30"/>
        <v/>
      </c>
      <c r="BG28" s="168" t="str">
        <f t="shared" si="31"/>
        <v/>
      </c>
      <c r="BH28" s="157" t="str">
        <f t="shared" si="32"/>
        <v/>
      </c>
      <c r="BI28" s="542"/>
      <c r="BJ28" s="52" t="s">
        <v>2745</v>
      </c>
      <c r="BK28" s="52" t="s">
        <v>2746</v>
      </c>
      <c r="BL28" s="52" t="s">
        <v>2747</v>
      </c>
      <c r="BM28" s="52" t="s">
        <v>280</v>
      </c>
      <c r="BN28" s="65" t="s">
        <v>308</v>
      </c>
      <c r="BO28" s="52" t="s">
        <v>295</v>
      </c>
      <c r="BP28" s="52" t="s">
        <v>296</v>
      </c>
      <c r="BQ28" s="52" t="s">
        <v>297</v>
      </c>
      <c r="BR28" s="61"/>
      <c r="BS28" s="52" t="s">
        <v>298</v>
      </c>
      <c r="BT28" s="333" t="s">
        <v>3288</v>
      </c>
      <c r="BU28" s="61"/>
      <c r="BV28" s="52" t="s">
        <v>299</v>
      </c>
      <c r="BW28" s="52" t="s">
        <v>300</v>
      </c>
      <c r="BX28" s="52" t="s">
        <v>301</v>
      </c>
      <c r="BY28" s="52" t="s">
        <v>302</v>
      </c>
      <c r="BZ28" s="61"/>
      <c r="CA28" s="52" t="s">
        <v>303</v>
      </c>
      <c r="CB28" s="52" t="s">
        <v>304</v>
      </c>
      <c r="CC28" s="52" t="s">
        <v>305</v>
      </c>
      <c r="CD28" s="52" t="s">
        <v>306</v>
      </c>
      <c r="CE28" s="52"/>
      <c r="CF28" s="52"/>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row>
    <row r="29" spans="1:181" s="11" customFormat="1" ht="18" x14ac:dyDescent="0.35">
      <c r="A29" s="202"/>
      <c r="B29" s="203"/>
      <c r="C29" s="195">
        <v>18</v>
      </c>
      <c r="D29" s="186" t="s">
        <v>3446</v>
      </c>
      <c r="E29" s="16" t="s">
        <v>3430</v>
      </c>
      <c r="F29" s="17" t="s">
        <v>27</v>
      </c>
      <c r="G29" s="116">
        <v>43166</v>
      </c>
      <c r="H29" s="117"/>
      <c r="I29" s="123" t="s">
        <v>27</v>
      </c>
      <c r="J29" s="25"/>
      <c r="K29" s="127"/>
      <c r="L29" s="28"/>
      <c r="M29" s="371">
        <v>43167</v>
      </c>
      <c r="N29" s="140">
        <f t="shared" si="33"/>
        <v>2</v>
      </c>
      <c r="O29" s="27" t="s">
        <v>27</v>
      </c>
      <c r="P29" s="27"/>
      <c r="Q29" s="27"/>
      <c r="R29" s="27"/>
      <c r="S29" s="27"/>
      <c r="T29" s="28"/>
      <c r="U29" s="29"/>
      <c r="V29" s="32">
        <v>0.25</v>
      </c>
      <c r="W29" s="297"/>
      <c r="X29" s="298"/>
      <c r="Y29" s="142">
        <f t="shared" si="17"/>
        <v>0.25</v>
      </c>
      <c r="Z29" s="141">
        <f t="shared" si="18"/>
        <v>0</v>
      </c>
      <c r="AA29" s="306"/>
      <c r="AB29" s="376">
        <f t="shared" si="41"/>
        <v>0</v>
      </c>
      <c r="AC29" s="350"/>
      <c r="AD29" s="207">
        <f t="shared" si="19"/>
        <v>-2.5</v>
      </c>
      <c r="AE29" s="347">
        <f t="shared" si="34"/>
        <v>0</v>
      </c>
      <c r="AF29" s="316"/>
      <c r="AG29" s="317"/>
      <c r="AH29" s="315"/>
      <c r="AI29" s="143">
        <f t="shared" si="20"/>
        <v>0</v>
      </c>
      <c r="AJ29" s="144">
        <f t="shared" si="21"/>
        <v>0</v>
      </c>
      <c r="AK29" s="145">
        <f t="shared" si="35"/>
        <v>0</v>
      </c>
      <c r="AL29" s="146">
        <f t="shared" si="36"/>
        <v>0</v>
      </c>
      <c r="AM29" s="146">
        <f t="shared" si="37"/>
        <v>0</v>
      </c>
      <c r="AN29" s="146">
        <f t="shared" si="38"/>
        <v>0</v>
      </c>
      <c r="AO29" s="146">
        <f t="shared" si="39"/>
        <v>0</v>
      </c>
      <c r="AP29" s="520" t="str">
        <f t="shared" si="42"/>
        <v xml:space="preserve"> </v>
      </c>
      <c r="AQ29" s="523" t="str">
        <f t="shared" si="40"/>
        <v xml:space="preserve"> </v>
      </c>
      <c r="AR29" s="523" t="str">
        <f t="shared" si="43"/>
        <v xml:space="preserve"> </v>
      </c>
      <c r="AS29" s="523" t="str">
        <f t="shared" si="44"/>
        <v xml:space="preserve"> </v>
      </c>
      <c r="AT29" s="523" t="str">
        <f t="shared" si="45"/>
        <v xml:space="preserve"> </v>
      </c>
      <c r="AU29" s="523" t="str">
        <f t="shared" si="46"/>
        <v xml:space="preserve"> </v>
      </c>
      <c r="AV29" s="524" t="str">
        <f t="shared" si="47"/>
        <v xml:space="preserve"> </v>
      </c>
      <c r="AW29" s="177">
        <f t="shared" si="22"/>
        <v>2</v>
      </c>
      <c r="AX29" s="147" t="str">
        <f t="shared" si="23"/>
        <v/>
      </c>
      <c r="AY29" s="174" t="str">
        <f t="shared" si="24"/>
        <v/>
      </c>
      <c r="AZ29" s="165">
        <f t="shared" si="25"/>
        <v>2</v>
      </c>
      <c r="BA29" s="155">
        <f t="shared" si="26"/>
        <v>0.25</v>
      </c>
      <c r="BB29" s="156" t="str">
        <f t="shared" si="27"/>
        <v/>
      </c>
      <c r="BC29" s="168" t="str">
        <f t="shared" si="48"/>
        <v/>
      </c>
      <c r="BD29" s="156">
        <f t="shared" si="28"/>
        <v>0.25</v>
      </c>
      <c r="BE29" s="182" t="str">
        <f t="shared" si="29"/>
        <v/>
      </c>
      <c r="BF29" s="156" t="str">
        <f t="shared" si="30"/>
        <v/>
      </c>
      <c r="BG29" s="168" t="str">
        <f t="shared" si="31"/>
        <v/>
      </c>
      <c r="BH29" s="157" t="str">
        <f t="shared" si="32"/>
        <v/>
      </c>
      <c r="BI29" s="542"/>
      <c r="BJ29" s="52" t="s">
        <v>2748</v>
      </c>
      <c r="BK29" s="52" t="s">
        <v>2749</v>
      </c>
      <c r="BL29" s="52" t="s">
        <v>2750</v>
      </c>
      <c r="BM29" s="52" t="s">
        <v>307</v>
      </c>
      <c r="BN29" s="65" t="s">
        <v>322</v>
      </c>
      <c r="BO29" s="52" t="s">
        <v>309</v>
      </c>
      <c r="BP29" s="52" t="s">
        <v>310</v>
      </c>
      <c r="BQ29" s="52" t="s">
        <v>311</v>
      </c>
      <c r="BR29" s="61"/>
      <c r="BS29" s="52" t="s">
        <v>312</v>
      </c>
      <c r="BT29" s="333" t="s">
        <v>3289</v>
      </c>
      <c r="BU29" s="61"/>
      <c r="BV29" s="52" t="s">
        <v>313</v>
      </c>
      <c r="BW29" s="52" t="s">
        <v>314</v>
      </c>
      <c r="BX29" s="52" t="s">
        <v>315</v>
      </c>
      <c r="BY29" s="52" t="s">
        <v>316</v>
      </c>
      <c r="BZ29" s="61"/>
      <c r="CA29" s="52" t="s">
        <v>317</v>
      </c>
      <c r="CB29" s="52" t="s">
        <v>318</v>
      </c>
      <c r="CC29" s="52" t="s">
        <v>319</v>
      </c>
      <c r="CD29" s="52" t="s">
        <v>320</v>
      </c>
      <c r="CE29" s="52"/>
      <c r="CF29" s="52"/>
      <c r="CG29" s="62"/>
      <c r="CH29" s="62"/>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row>
    <row r="30" spans="1:181" s="11" customFormat="1" ht="18" x14ac:dyDescent="0.35">
      <c r="A30" s="202"/>
      <c r="B30" s="203"/>
      <c r="C30" s="194">
        <v>19</v>
      </c>
      <c r="D30" s="186" t="s">
        <v>3444</v>
      </c>
      <c r="E30" s="16" t="s">
        <v>3442</v>
      </c>
      <c r="F30" s="17" t="s">
        <v>27</v>
      </c>
      <c r="G30" s="116">
        <v>43167</v>
      </c>
      <c r="H30" s="117"/>
      <c r="I30" s="123" t="s">
        <v>27</v>
      </c>
      <c r="J30" s="25"/>
      <c r="K30" s="127"/>
      <c r="L30" s="28"/>
      <c r="M30" s="371">
        <v>43174</v>
      </c>
      <c r="N30" s="140">
        <f t="shared" si="33"/>
        <v>6</v>
      </c>
      <c r="O30" s="27" t="s">
        <v>27</v>
      </c>
      <c r="P30" s="27"/>
      <c r="Q30" s="27"/>
      <c r="R30" s="27"/>
      <c r="S30" s="27"/>
      <c r="T30" s="28"/>
      <c r="U30" s="29"/>
      <c r="V30" s="32">
        <v>0.25</v>
      </c>
      <c r="W30" s="297"/>
      <c r="X30" s="298"/>
      <c r="Y30" s="142">
        <f t="shared" si="17"/>
        <v>0.25</v>
      </c>
      <c r="Z30" s="141">
        <f t="shared" si="18"/>
        <v>0</v>
      </c>
      <c r="AA30" s="306"/>
      <c r="AB30" s="376">
        <f t="shared" si="41"/>
        <v>0</v>
      </c>
      <c r="AC30" s="350"/>
      <c r="AD30" s="207">
        <f t="shared" si="19"/>
        <v>-2.5</v>
      </c>
      <c r="AE30" s="347">
        <f t="shared" si="34"/>
        <v>0</v>
      </c>
      <c r="AF30" s="316"/>
      <c r="AG30" s="317"/>
      <c r="AH30" s="315"/>
      <c r="AI30" s="143">
        <f t="shared" si="20"/>
        <v>0</v>
      </c>
      <c r="AJ30" s="144">
        <f t="shared" si="21"/>
        <v>0</v>
      </c>
      <c r="AK30" s="145">
        <f t="shared" si="35"/>
        <v>0</v>
      </c>
      <c r="AL30" s="146">
        <f t="shared" si="36"/>
        <v>0</v>
      </c>
      <c r="AM30" s="146">
        <f t="shared" si="37"/>
        <v>0</v>
      </c>
      <c r="AN30" s="146">
        <f t="shared" si="38"/>
        <v>0</v>
      </c>
      <c r="AO30" s="146">
        <f t="shared" si="39"/>
        <v>0</v>
      </c>
      <c r="AP30" s="520" t="str">
        <f t="shared" si="42"/>
        <v xml:space="preserve"> </v>
      </c>
      <c r="AQ30" s="523" t="str">
        <f t="shared" si="40"/>
        <v xml:space="preserve"> </v>
      </c>
      <c r="AR30" s="523" t="str">
        <f t="shared" si="43"/>
        <v xml:space="preserve"> </v>
      </c>
      <c r="AS30" s="523" t="str">
        <f t="shared" si="44"/>
        <v xml:space="preserve"> </v>
      </c>
      <c r="AT30" s="523" t="str">
        <f t="shared" si="45"/>
        <v xml:space="preserve"> </v>
      </c>
      <c r="AU30" s="523" t="str">
        <f t="shared" si="46"/>
        <v xml:space="preserve"> </v>
      </c>
      <c r="AV30" s="524" t="str">
        <f t="shared" si="47"/>
        <v xml:space="preserve"> </v>
      </c>
      <c r="AW30" s="177">
        <f t="shared" si="22"/>
        <v>6</v>
      </c>
      <c r="AX30" s="147" t="str">
        <f t="shared" si="23"/>
        <v/>
      </c>
      <c r="AY30" s="174" t="str">
        <f t="shared" si="24"/>
        <v/>
      </c>
      <c r="AZ30" s="165">
        <f t="shared" si="25"/>
        <v>6</v>
      </c>
      <c r="BA30" s="155">
        <f t="shared" si="26"/>
        <v>0.25</v>
      </c>
      <c r="BB30" s="156" t="str">
        <f t="shared" si="27"/>
        <v/>
      </c>
      <c r="BC30" s="168" t="str">
        <f t="shared" si="48"/>
        <v/>
      </c>
      <c r="BD30" s="156">
        <f t="shared" si="28"/>
        <v>0.25</v>
      </c>
      <c r="BE30" s="182" t="str">
        <f t="shared" si="29"/>
        <v/>
      </c>
      <c r="BF30" s="156" t="str">
        <f t="shared" si="30"/>
        <v/>
      </c>
      <c r="BG30" s="168" t="str">
        <f t="shared" si="31"/>
        <v/>
      </c>
      <c r="BH30" s="157" t="str">
        <f t="shared" si="32"/>
        <v/>
      </c>
      <c r="BI30" s="542"/>
      <c r="BJ30" s="52" t="s">
        <v>2751</v>
      </c>
      <c r="BK30" s="52" t="s">
        <v>2752</v>
      </c>
      <c r="BL30" s="52" t="s">
        <v>2753</v>
      </c>
      <c r="BM30" s="52" t="s">
        <v>321</v>
      </c>
      <c r="BN30" s="65" t="s">
        <v>336</v>
      </c>
      <c r="BO30" s="52" t="s">
        <v>323</v>
      </c>
      <c r="BP30" s="52" t="s">
        <v>324</v>
      </c>
      <c r="BQ30" s="52" t="s">
        <v>325</v>
      </c>
      <c r="BR30" s="61"/>
      <c r="BS30" s="52" t="s">
        <v>326</v>
      </c>
      <c r="BT30" s="333" t="s">
        <v>3290</v>
      </c>
      <c r="BU30" s="61"/>
      <c r="BV30" s="52" t="s">
        <v>327</v>
      </c>
      <c r="BW30" s="52" t="s">
        <v>328</v>
      </c>
      <c r="BX30" s="52" t="s">
        <v>329</v>
      </c>
      <c r="BY30" s="52" t="s">
        <v>330</v>
      </c>
      <c r="BZ30" s="61"/>
      <c r="CA30" s="52" t="s">
        <v>331</v>
      </c>
      <c r="CB30" s="52" t="s">
        <v>332</v>
      </c>
      <c r="CC30" s="52" t="s">
        <v>333</v>
      </c>
      <c r="CD30" s="52" t="s">
        <v>334</v>
      </c>
      <c r="CE30" s="62"/>
      <c r="CF30" s="62"/>
      <c r="CG30" s="62"/>
      <c r="CH30" s="62"/>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row>
    <row r="31" spans="1:181" s="11" customFormat="1" ht="18" x14ac:dyDescent="0.35">
      <c r="A31" s="202"/>
      <c r="B31" s="203"/>
      <c r="C31" s="195">
        <v>20</v>
      </c>
      <c r="D31" s="188" t="s">
        <v>3447</v>
      </c>
      <c r="E31" s="18" t="s">
        <v>3432</v>
      </c>
      <c r="F31" s="17" t="s">
        <v>27</v>
      </c>
      <c r="G31" s="113">
        <v>43178</v>
      </c>
      <c r="H31" s="115"/>
      <c r="I31" s="122" t="s">
        <v>3428</v>
      </c>
      <c r="J31" s="72"/>
      <c r="K31" s="126"/>
      <c r="L31" s="104"/>
      <c r="M31" s="370">
        <v>43193</v>
      </c>
      <c r="N31" s="140">
        <f t="shared" si="33"/>
        <v>12</v>
      </c>
      <c r="O31" s="27" t="s">
        <v>27</v>
      </c>
      <c r="P31" s="27"/>
      <c r="Q31" s="27"/>
      <c r="R31" s="27"/>
      <c r="S31" s="27"/>
      <c r="T31" s="28"/>
      <c r="U31" s="29"/>
      <c r="V31" s="32">
        <v>0.25</v>
      </c>
      <c r="W31" s="297"/>
      <c r="X31" s="298"/>
      <c r="Y31" s="142">
        <f t="shared" si="17"/>
        <v>0.25</v>
      </c>
      <c r="Z31" s="141">
        <f t="shared" si="18"/>
        <v>0</v>
      </c>
      <c r="AA31" s="306"/>
      <c r="AB31" s="376">
        <f t="shared" si="41"/>
        <v>0</v>
      </c>
      <c r="AC31" s="350"/>
      <c r="AD31" s="207">
        <f t="shared" si="19"/>
        <v>-2.5</v>
      </c>
      <c r="AE31" s="347">
        <f t="shared" si="34"/>
        <v>0</v>
      </c>
      <c r="AF31" s="318"/>
      <c r="AG31" s="317"/>
      <c r="AH31" s="315"/>
      <c r="AI31" s="143">
        <f t="shared" si="20"/>
        <v>0</v>
      </c>
      <c r="AJ31" s="144">
        <f t="shared" si="21"/>
        <v>0</v>
      </c>
      <c r="AK31" s="145">
        <f t="shared" si="35"/>
        <v>0</v>
      </c>
      <c r="AL31" s="146">
        <f t="shared" si="36"/>
        <v>0</v>
      </c>
      <c r="AM31" s="146">
        <f t="shared" si="37"/>
        <v>0</v>
      </c>
      <c r="AN31" s="146">
        <f t="shared" si="38"/>
        <v>0</v>
      </c>
      <c r="AO31" s="146">
        <f t="shared" si="39"/>
        <v>0</v>
      </c>
      <c r="AP31" s="520" t="str">
        <f t="shared" si="42"/>
        <v xml:space="preserve"> </v>
      </c>
      <c r="AQ31" s="523" t="str">
        <f t="shared" si="40"/>
        <v xml:space="preserve"> </v>
      </c>
      <c r="AR31" s="523" t="str">
        <f t="shared" si="43"/>
        <v xml:space="preserve"> </v>
      </c>
      <c r="AS31" s="523" t="str">
        <f t="shared" si="44"/>
        <v xml:space="preserve"> </v>
      </c>
      <c r="AT31" s="523" t="str">
        <f t="shared" si="45"/>
        <v xml:space="preserve"> </v>
      </c>
      <c r="AU31" s="523" t="str">
        <f t="shared" si="46"/>
        <v xml:space="preserve"> </v>
      </c>
      <c r="AV31" s="524" t="str">
        <f t="shared" si="47"/>
        <v xml:space="preserve"> </v>
      </c>
      <c r="AW31" s="177">
        <f t="shared" si="22"/>
        <v>12</v>
      </c>
      <c r="AX31" s="147" t="str">
        <f t="shared" si="23"/>
        <v/>
      </c>
      <c r="AY31" s="174" t="str">
        <f t="shared" si="24"/>
        <v/>
      </c>
      <c r="AZ31" s="165">
        <f t="shared" si="25"/>
        <v>12</v>
      </c>
      <c r="BA31" s="155">
        <f t="shared" si="26"/>
        <v>0.25</v>
      </c>
      <c r="BB31" s="156" t="str">
        <f t="shared" si="27"/>
        <v/>
      </c>
      <c r="BC31" s="168" t="str">
        <f t="shared" si="48"/>
        <v/>
      </c>
      <c r="BD31" s="156">
        <f t="shared" si="28"/>
        <v>0.25</v>
      </c>
      <c r="BE31" s="182" t="str">
        <f t="shared" si="29"/>
        <v/>
      </c>
      <c r="BF31" s="156" t="str">
        <f t="shared" si="30"/>
        <v/>
      </c>
      <c r="BG31" s="168" t="str">
        <f t="shared" si="31"/>
        <v/>
      </c>
      <c r="BH31" s="157" t="str">
        <f t="shared" si="32"/>
        <v/>
      </c>
      <c r="BI31" s="542"/>
      <c r="BJ31" s="52" t="s">
        <v>2754</v>
      </c>
      <c r="BK31" s="52" t="s">
        <v>2755</v>
      </c>
      <c r="BL31" s="52" t="s">
        <v>2756</v>
      </c>
      <c r="BM31" s="52" t="s">
        <v>335</v>
      </c>
      <c r="BN31" s="65" t="s">
        <v>350</v>
      </c>
      <c r="BO31" s="52" t="s">
        <v>337</v>
      </c>
      <c r="BP31" s="52" t="s">
        <v>338</v>
      </c>
      <c r="BQ31" s="52" t="s">
        <v>339</v>
      </c>
      <c r="BR31" s="61"/>
      <c r="BS31" s="52" t="s">
        <v>340</v>
      </c>
      <c r="BT31" s="333" t="s">
        <v>3291</v>
      </c>
      <c r="BU31" s="61"/>
      <c r="BV31" s="52" t="s">
        <v>341</v>
      </c>
      <c r="BW31" s="52" t="s">
        <v>342</v>
      </c>
      <c r="BX31" s="52" t="s">
        <v>343</v>
      </c>
      <c r="BY31" s="52" t="s">
        <v>344</v>
      </c>
      <c r="BZ31" s="61"/>
      <c r="CA31" s="52" t="s">
        <v>345</v>
      </c>
      <c r="CB31" s="52" t="s">
        <v>346</v>
      </c>
      <c r="CC31" s="52" t="s">
        <v>347</v>
      </c>
      <c r="CD31" s="52" t="s">
        <v>348</v>
      </c>
      <c r="CE31" s="62"/>
      <c r="CF31" s="62"/>
      <c r="CG31" s="62"/>
      <c r="CH31" s="62"/>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row>
    <row r="32" spans="1:181" s="11" customFormat="1" ht="18" x14ac:dyDescent="0.35">
      <c r="A32" s="202"/>
      <c r="B32" s="203"/>
      <c r="C32" s="194">
        <v>21</v>
      </c>
      <c r="D32" s="186" t="s">
        <v>3438</v>
      </c>
      <c r="E32" s="16" t="s">
        <v>3432</v>
      </c>
      <c r="F32" s="17" t="s">
        <v>27</v>
      </c>
      <c r="G32" s="116">
        <v>43192</v>
      </c>
      <c r="H32" s="117"/>
      <c r="I32" s="123" t="s">
        <v>27</v>
      </c>
      <c r="J32" s="25"/>
      <c r="K32" s="127"/>
      <c r="L32" s="28"/>
      <c r="M32" s="371">
        <v>43193</v>
      </c>
      <c r="N32" s="140">
        <f t="shared" si="33"/>
        <v>2</v>
      </c>
      <c r="O32" s="27" t="s">
        <v>27</v>
      </c>
      <c r="P32" s="27"/>
      <c r="Q32" s="27"/>
      <c r="R32" s="27"/>
      <c r="S32" s="27"/>
      <c r="T32" s="28"/>
      <c r="U32" s="29"/>
      <c r="V32" s="32">
        <v>0.25</v>
      </c>
      <c r="W32" s="297"/>
      <c r="X32" s="298"/>
      <c r="Y32" s="142">
        <f t="shared" si="17"/>
        <v>0.25</v>
      </c>
      <c r="Z32" s="141">
        <f t="shared" si="18"/>
        <v>0</v>
      </c>
      <c r="AA32" s="306"/>
      <c r="AB32" s="376">
        <f t="shared" si="41"/>
        <v>0</v>
      </c>
      <c r="AC32" s="350"/>
      <c r="AD32" s="207">
        <f t="shared" si="19"/>
        <v>-2.5</v>
      </c>
      <c r="AE32" s="347">
        <f t="shared" si="34"/>
        <v>0</v>
      </c>
      <c r="AF32" s="318"/>
      <c r="AG32" s="317"/>
      <c r="AH32" s="315"/>
      <c r="AI32" s="143">
        <f t="shared" si="20"/>
        <v>0</v>
      </c>
      <c r="AJ32" s="144">
        <f t="shared" si="21"/>
        <v>0</v>
      </c>
      <c r="AK32" s="145">
        <f t="shared" si="35"/>
        <v>0</v>
      </c>
      <c r="AL32" s="146">
        <f t="shared" si="36"/>
        <v>0</v>
      </c>
      <c r="AM32" s="146">
        <f t="shared" si="37"/>
        <v>0</v>
      </c>
      <c r="AN32" s="146">
        <f t="shared" si="38"/>
        <v>0</v>
      </c>
      <c r="AO32" s="146">
        <f t="shared" si="39"/>
        <v>0</v>
      </c>
      <c r="AP32" s="520" t="str">
        <f t="shared" si="42"/>
        <v xml:space="preserve"> </v>
      </c>
      <c r="AQ32" s="523" t="str">
        <f t="shared" si="40"/>
        <v xml:space="preserve"> </v>
      </c>
      <c r="AR32" s="523" t="str">
        <f t="shared" si="43"/>
        <v xml:space="preserve"> </v>
      </c>
      <c r="AS32" s="523" t="str">
        <f t="shared" si="44"/>
        <v xml:space="preserve"> </v>
      </c>
      <c r="AT32" s="523" t="str">
        <f t="shared" si="45"/>
        <v xml:space="preserve"> </v>
      </c>
      <c r="AU32" s="523" t="str">
        <f t="shared" si="46"/>
        <v xml:space="preserve"> </v>
      </c>
      <c r="AV32" s="524" t="str">
        <f t="shared" si="47"/>
        <v xml:space="preserve"> </v>
      </c>
      <c r="AW32" s="177">
        <f t="shared" si="22"/>
        <v>2</v>
      </c>
      <c r="AX32" s="147" t="str">
        <f t="shared" si="23"/>
        <v/>
      </c>
      <c r="AY32" s="174" t="str">
        <f t="shared" si="24"/>
        <v/>
      </c>
      <c r="AZ32" s="165">
        <f t="shared" si="25"/>
        <v>2</v>
      </c>
      <c r="BA32" s="155">
        <f t="shared" si="26"/>
        <v>0.25</v>
      </c>
      <c r="BB32" s="156" t="str">
        <f t="shared" si="27"/>
        <v/>
      </c>
      <c r="BC32" s="168" t="str">
        <f t="shared" si="48"/>
        <v/>
      </c>
      <c r="BD32" s="156">
        <f t="shared" si="28"/>
        <v>0.25</v>
      </c>
      <c r="BE32" s="182" t="str">
        <f t="shared" si="29"/>
        <v/>
      </c>
      <c r="BF32" s="156" t="str">
        <f t="shared" si="30"/>
        <v/>
      </c>
      <c r="BG32" s="168" t="str">
        <f t="shared" si="31"/>
        <v/>
      </c>
      <c r="BH32" s="157" t="str">
        <f t="shared" si="32"/>
        <v/>
      </c>
      <c r="BI32" s="542"/>
      <c r="BJ32" s="52" t="s">
        <v>2757</v>
      </c>
      <c r="BK32" s="52" t="s">
        <v>2758</v>
      </c>
      <c r="BL32" s="52" t="s">
        <v>2759</v>
      </c>
      <c r="BM32" s="52" t="s">
        <v>349</v>
      </c>
      <c r="BN32" s="65" t="s">
        <v>364</v>
      </c>
      <c r="BO32" s="52" t="s">
        <v>351</v>
      </c>
      <c r="BP32" s="52" t="s">
        <v>352</v>
      </c>
      <c r="BQ32" s="52" t="s">
        <v>353</v>
      </c>
      <c r="BR32" s="61"/>
      <c r="BS32" s="52" t="s">
        <v>354</v>
      </c>
      <c r="BT32" s="333" t="s">
        <v>3292</v>
      </c>
      <c r="BU32" s="61"/>
      <c r="BV32" s="52" t="s">
        <v>355</v>
      </c>
      <c r="BW32" s="52" t="s">
        <v>356</v>
      </c>
      <c r="BX32" s="52" t="s">
        <v>357</v>
      </c>
      <c r="BY32" s="52" t="s">
        <v>358</v>
      </c>
      <c r="BZ32" s="61"/>
      <c r="CA32" s="52" t="s">
        <v>359</v>
      </c>
      <c r="CB32" s="52" t="s">
        <v>360</v>
      </c>
      <c r="CC32" s="52" t="s">
        <v>361</v>
      </c>
      <c r="CD32" s="52" t="s">
        <v>362</v>
      </c>
      <c r="CE32" s="62"/>
      <c r="CF32" s="62"/>
      <c r="CG32" s="62"/>
      <c r="CH32" s="62"/>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row>
    <row r="33" spans="1:139" s="11" customFormat="1" ht="18" x14ac:dyDescent="0.35">
      <c r="A33" s="202"/>
      <c r="B33" s="203"/>
      <c r="C33" s="195">
        <v>22</v>
      </c>
      <c r="D33" s="186" t="s">
        <v>3448</v>
      </c>
      <c r="E33" s="16" t="s">
        <v>3434</v>
      </c>
      <c r="F33" s="17" t="s">
        <v>27</v>
      </c>
      <c r="G33" s="116">
        <v>43154</v>
      </c>
      <c r="H33" s="117"/>
      <c r="I33" s="123" t="s">
        <v>27</v>
      </c>
      <c r="J33" s="25"/>
      <c r="K33" s="127"/>
      <c r="L33" s="28"/>
      <c r="M33" s="371">
        <v>43159</v>
      </c>
      <c r="N33" s="140">
        <f t="shared" si="33"/>
        <v>4</v>
      </c>
      <c r="O33" s="27" t="s">
        <v>27</v>
      </c>
      <c r="P33" s="27"/>
      <c r="Q33" s="27"/>
      <c r="R33" s="27"/>
      <c r="S33" s="27"/>
      <c r="T33" s="28"/>
      <c r="U33" s="29"/>
      <c r="V33" s="32">
        <v>0.25</v>
      </c>
      <c r="W33" s="297"/>
      <c r="X33" s="298"/>
      <c r="Y33" s="142">
        <f t="shared" si="17"/>
        <v>0.25</v>
      </c>
      <c r="Z33" s="141">
        <f t="shared" si="18"/>
        <v>0</v>
      </c>
      <c r="AA33" s="306"/>
      <c r="AB33" s="376">
        <f t="shared" si="41"/>
        <v>0</v>
      </c>
      <c r="AC33" s="350"/>
      <c r="AD33" s="207">
        <f t="shared" si="19"/>
        <v>-2.5</v>
      </c>
      <c r="AE33" s="347">
        <f t="shared" si="34"/>
        <v>0</v>
      </c>
      <c r="AF33" s="318"/>
      <c r="AG33" s="317"/>
      <c r="AH33" s="315"/>
      <c r="AI33" s="143">
        <f t="shared" si="20"/>
        <v>0</v>
      </c>
      <c r="AJ33" s="144">
        <f t="shared" si="21"/>
        <v>0</v>
      </c>
      <c r="AK33" s="145">
        <f t="shared" si="35"/>
        <v>0</v>
      </c>
      <c r="AL33" s="146">
        <f t="shared" si="36"/>
        <v>0</v>
      </c>
      <c r="AM33" s="146">
        <f t="shared" si="37"/>
        <v>0</v>
      </c>
      <c r="AN33" s="146">
        <f t="shared" si="38"/>
        <v>0</v>
      </c>
      <c r="AO33" s="146">
        <f t="shared" si="39"/>
        <v>0</v>
      </c>
      <c r="AP33" s="520" t="str">
        <f t="shared" si="42"/>
        <v xml:space="preserve"> </v>
      </c>
      <c r="AQ33" s="523" t="str">
        <f t="shared" si="40"/>
        <v xml:space="preserve"> </v>
      </c>
      <c r="AR33" s="523" t="str">
        <f t="shared" si="43"/>
        <v xml:space="preserve"> </v>
      </c>
      <c r="AS33" s="523" t="str">
        <f t="shared" si="44"/>
        <v xml:space="preserve"> </v>
      </c>
      <c r="AT33" s="523" t="str">
        <f t="shared" si="45"/>
        <v xml:space="preserve"> </v>
      </c>
      <c r="AU33" s="523" t="str">
        <f t="shared" si="46"/>
        <v xml:space="preserve"> </v>
      </c>
      <c r="AV33" s="524" t="str">
        <f t="shared" si="47"/>
        <v xml:space="preserve"> </v>
      </c>
      <c r="AW33" s="177">
        <f t="shared" si="22"/>
        <v>4</v>
      </c>
      <c r="AX33" s="147" t="str">
        <f t="shared" si="23"/>
        <v/>
      </c>
      <c r="AY33" s="174" t="str">
        <f t="shared" si="24"/>
        <v/>
      </c>
      <c r="AZ33" s="165">
        <f t="shared" si="25"/>
        <v>4</v>
      </c>
      <c r="BA33" s="155">
        <f t="shared" si="26"/>
        <v>0.25</v>
      </c>
      <c r="BB33" s="156" t="str">
        <f t="shared" si="27"/>
        <v/>
      </c>
      <c r="BC33" s="168" t="str">
        <f t="shared" si="48"/>
        <v/>
      </c>
      <c r="BD33" s="156">
        <f t="shared" si="28"/>
        <v>0.25</v>
      </c>
      <c r="BE33" s="182" t="str">
        <f t="shared" si="29"/>
        <v/>
      </c>
      <c r="BF33" s="156" t="str">
        <f t="shared" si="30"/>
        <v/>
      </c>
      <c r="BG33" s="168" t="str">
        <f t="shared" si="31"/>
        <v/>
      </c>
      <c r="BH33" s="157" t="str">
        <f t="shared" si="32"/>
        <v/>
      </c>
      <c r="BI33" s="542"/>
      <c r="BJ33" s="52" t="s">
        <v>2760</v>
      </c>
      <c r="BK33" s="52" t="s">
        <v>2761</v>
      </c>
      <c r="BL33" s="52" t="s">
        <v>2762</v>
      </c>
      <c r="BM33" s="52" t="s">
        <v>363</v>
      </c>
      <c r="BN33" s="65" t="s">
        <v>378</v>
      </c>
      <c r="BO33" s="52" t="s">
        <v>365</v>
      </c>
      <c r="BP33" s="52" t="s">
        <v>366</v>
      </c>
      <c r="BQ33" s="52" t="s">
        <v>367</v>
      </c>
      <c r="BR33" s="61"/>
      <c r="BS33" s="52" t="s">
        <v>368</v>
      </c>
      <c r="BT33" s="335" t="s">
        <v>3293</v>
      </c>
      <c r="BU33" s="61"/>
      <c r="BV33" s="52" t="s">
        <v>369</v>
      </c>
      <c r="BW33" s="52" t="s">
        <v>370</v>
      </c>
      <c r="BX33" s="52" t="s">
        <v>371</v>
      </c>
      <c r="BY33" s="52" t="s">
        <v>372</v>
      </c>
      <c r="BZ33" s="61"/>
      <c r="CA33" s="52" t="s">
        <v>373</v>
      </c>
      <c r="CB33" s="52" t="s">
        <v>374</v>
      </c>
      <c r="CC33" s="52" t="s">
        <v>375</v>
      </c>
      <c r="CD33" s="52" t="s">
        <v>376</v>
      </c>
      <c r="CE33" s="62"/>
      <c r="CF33" s="62"/>
      <c r="CG33" s="62"/>
      <c r="CH33" s="62"/>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row>
    <row r="34" spans="1:139" s="11" customFormat="1" ht="18" x14ac:dyDescent="0.35">
      <c r="A34" s="202"/>
      <c r="B34" s="203"/>
      <c r="C34" s="195">
        <v>23</v>
      </c>
      <c r="D34" s="186" t="s">
        <v>3449</v>
      </c>
      <c r="E34" s="16" t="s">
        <v>3434</v>
      </c>
      <c r="F34" s="17" t="s">
        <v>27</v>
      </c>
      <c r="G34" s="113">
        <v>43200</v>
      </c>
      <c r="H34" s="118"/>
      <c r="I34" s="122" t="s">
        <v>27</v>
      </c>
      <c r="J34" s="72"/>
      <c r="K34" s="126"/>
      <c r="L34" s="104"/>
      <c r="M34" s="370">
        <v>43201</v>
      </c>
      <c r="N34" s="140">
        <f t="shared" si="33"/>
        <v>2</v>
      </c>
      <c r="O34" s="27" t="s">
        <v>27</v>
      </c>
      <c r="P34" s="27"/>
      <c r="Q34" s="27"/>
      <c r="R34" s="27"/>
      <c r="S34" s="27"/>
      <c r="T34" s="28"/>
      <c r="U34" s="29"/>
      <c r="V34" s="32">
        <v>0.25</v>
      </c>
      <c r="W34" s="297"/>
      <c r="X34" s="298"/>
      <c r="Y34" s="142">
        <f t="shared" si="17"/>
        <v>0.25</v>
      </c>
      <c r="Z34" s="141">
        <f t="shared" si="18"/>
        <v>0</v>
      </c>
      <c r="AA34" s="306"/>
      <c r="AB34" s="376">
        <f t="shared" si="41"/>
        <v>0</v>
      </c>
      <c r="AC34" s="350"/>
      <c r="AD34" s="207">
        <f t="shared" si="19"/>
        <v>-2.5</v>
      </c>
      <c r="AE34" s="347">
        <f t="shared" si="34"/>
        <v>0</v>
      </c>
      <c r="AF34" s="318"/>
      <c r="AG34" s="317"/>
      <c r="AH34" s="315"/>
      <c r="AI34" s="143">
        <f t="shared" si="20"/>
        <v>0</v>
      </c>
      <c r="AJ34" s="144">
        <f t="shared" si="21"/>
        <v>0</v>
      </c>
      <c r="AK34" s="145">
        <f t="shared" si="35"/>
        <v>0</v>
      </c>
      <c r="AL34" s="146">
        <f t="shared" si="36"/>
        <v>0</v>
      </c>
      <c r="AM34" s="146">
        <f t="shared" si="37"/>
        <v>0</v>
      </c>
      <c r="AN34" s="146">
        <f t="shared" si="38"/>
        <v>0</v>
      </c>
      <c r="AO34" s="146">
        <f t="shared" si="39"/>
        <v>0</v>
      </c>
      <c r="AP34" s="520" t="str">
        <f t="shared" si="42"/>
        <v xml:space="preserve"> </v>
      </c>
      <c r="AQ34" s="523" t="str">
        <f t="shared" si="40"/>
        <v xml:space="preserve"> </v>
      </c>
      <c r="AR34" s="523" t="str">
        <f t="shared" si="43"/>
        <v xml:space="preserve"> </v>
      </c>
      <c r="AS34" s="523" t="str">
        <f t="shared" si="44"/>
        <v xml:space="preserve"> </v>
      </c>
      <c r="AT34" s="523" t="str">
        <f t="shared" si="45"/>
        <v xml:space="preserve"> </v>
      </c>
      <c r="AU34" s="523" t="str">
        <f t="shared" si="46"/>
        <v xml:space="preserve"> </v>
      </c>
      <c r="AV34" s="524" t="str">
        <f t="shared" si="47"/>
        <v xml:space="preserve"> </v>
      </c>
      <c r="AW34" s="177">
        <f t="shared" si="22"/>
        <v>2</v>
      </c>
      <c r="AX34" s="147" t="str">
        <f t="shared" si="23"/>
        <v/>
      </c>
      <c r="AY34" s="174" t="str">
        <f t="shared" si="24"/>
        <v/>
      </c>
      <c r="AZ34" s="165">
        <f t="shared" si="25"/>
        <v>2</v>
      </c>
      <c r="BA34" s="155">
        <f t="shared" si="26"/>
        <v>0.25</v>
      </c>
      <c r="BB34" s="156" t="str">
        <f t="shared" si="27"/>
        <v/>
      </c>
      <c r="BC34" s="168" t="str">
        <f t="shared" si="48"/>
        <v/>
      </c>
      <c r="BD34" s="156">
        <f t="shared" si="28"/>
        <v>0.25</v>
      </c>
      <c r="BE34" s="182" t="str">
        <f t="shared" si="29"/>
        <v/>
      </c>
      <c r="BF34" s="156" t="str">
        <f t="shared" si="30"/>
        <v/>
      </c>
      <c r="BG34" s="168" t="str">
        <f t="shared" si="31"/>
        <v/>
      </c>
      <c r="BH34" s="157" t="str">
        <f t="shared" si="32"/>
        <v/>
      </c>
      <c r="BI34" s="542"/>
      <c r="BJ34" s="52" t="s">
        <v>2763</v>
      </c>
      <c r="BK34" s="52" t="s">
        <v>2764</v>
      </c>
      <c r="BL34" s="52" t="s">
        <v>2765</v>
      </c>
      <c r="BM34" s="52" t="s">
        <v>377</v>
      </c>
      <c r="BN34" s="65" t="s">
        <v>391</v>
      </c>
      <c r="BO34" s="52" t="s">
        <v>379</v>
      </c>
      <c r="BP34" s="52" t="s">
        <v>380</v>
      </c>
      <c r="BQ34" s="52" t="s">
        <v>381</v>
      </c>
      <c r="BR34" s="61"/>
      <c r="BS34" s="52" t="s">
        <v>382</v>
      </c>
      <c r="BT34" s="335" t="s">
        <v>3294</v>
      </c>
      <c r="BU34" s="61"/>
      <c r="BV34" s="52" t="s">
        <v>383</v>
      </c>
      <c r="BW34" s="52" t="s">
        <v>384</v>
      </c>
      <c r="BX34" s="52" t="s">
        <v>357</v>
      </c>
      <c r="BY34" s="52" t="s">
        <v>385</v>
      </c>
      <c r="BZ34" s="61"/>
      <c r="CA34" s="52" t="s">
        <v>386</v>
      </c>
      <c r="CB34" s="52" t="s">
        <v>387</v>
      </c>
      <c r="CC34" s="52" t="s">
        <v>388</v>
      </c>
      <c r="CD34" s="52" t="s">
        <v>389</v>
      </c>
      <c r="CE34" s="62"/>
      <c r="CF34" s="62"/>
      <c r="CG34" s="62"/>
      <c r="CH34" s="62"/>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row>
    <row r="35" spans="1:139" s="11" customFormat="1" ht="18" x14ac:dyDescent="0.35">
      <c r="A35" s="202"/>
      <c r="B35" s="203"/>
      <c r="C35" s="194">
        <v>24</v>
      </c>
      <c r="D35" s="188" t="s">
        <v>2606</v>
      </c>
      <c r="E35" s="18" t="s">
        <v>3432</v>
      </c>
      <c r="F35" s="17" t="s">
        <v>27</v>
      </c>
      <c r="G35" s="113">
        <v>43196</v>
      </c>
      <c r="H35" s="115"/>
      <c r="I35" s="122" t="s">
        <v>27</v>
      </c>
      <c r="J35" s="72"/>
      <c r="K35" s="126"/>
      <c r="L35" s="104"/>
      <c r="M35" s="370">
        <v>43203</v>
      </c>
      <c r="N35" s="140">
        <f t="shared" si="33"/>
        <v>6</v>
      </c>
      <c r="O35" s="27" t="s">
        <v>27</v>
      </c>
      <c r="P35" s="27"/>
      <c r="Q35" s="27"/>
      <c r="R35" s="27"/>
      <c r="S35" s="27"/>
      <c r="T35" s="28"/>
      <c r="U35" s="29"/>
      <c r="V35" s="32">
        <v>0.25</v>
      </c>
      <c r="W35" s="297"/>
      <c r="X35" s="298"/>
      <c r="Y35" s="142">
        <f t="shared" si="17"/>
        <v>0.25</v>
      </c>
      <c r="Z35" s="141">
        <f t="shared" si="18"/>
        <v>0</v>
      </c>
      <c r="AA35" s="306"/>
      <c r="AB35" s="376">
        <f t="shared" si="41"/>
        <v>0</v>
      </c>
      <c r="AC35" s="350"/>
      <c r="AD35" s="207">
        <f t="shared" si="19"/>
        <v>-2.5</v>
      </c>
      <c r="AE35" s="347">
        <f t="shared" si="34"/>
        <v>0</v>
      </c>
      <c r="AF35" s="318"/>
      <c r="AG35" s="317"/>
      <c r="AH35" s="315"/>
      <c r="AI35" s="143">
        <f t="shared" si="20"/>
        <v>0</v>
      </c>
      <c r="AJ35" s="144">
        <f t="shared" si="21"/>
        <v>0</v>
      </c>
      <c r="AK35" s="145">
        <f t="shared" si="35"/>
        <v>0</v>
      </c>
      <c r="AL35" s="146">
        <f t="shared" si="36"/>
        <v>0</v>
      </c>
      <c r="AM35" s="146">
        <f t="shared" si="37"/>
        <v>0</v>
      </c>
      <c r="AN35" s="146">
        <f t="shared" si="38"/>
        <v>0</v>
      </c>
      <c r="AO35" s="146">
        <f t="shared" si="39"/>
        <v>0</v>
      </c>
      <c r="AP35" s="520" t="str">
        <f t="shared" si="42"/>
        <v xml:space="preserve"> </v>
      </c>
      <c r="AQ35" s="523" t="str">
        <f t="shared" si="40"/>
        <v xml:space="preserve"> </v>
      </c>
      <c r="AR35" s="523" t="str">
        <f t="shared" si="43"/>
        <v xml:space="preserve"> </v>
      </c>
      <c r="AS35" s="523" t="str">
        <f t="shared" si="44"/>
        <v xml:space="preserve"> </v>
      </c>
      <c r="AT35" s="523" t="str">
        <f t="shared" si="45"/>
        <v xml:space="preserve"> </v>
      </c>
      <c r="AU35" s="523" t="str">
        <f t="shared" si="46"/>
        <v xml:space="preserve"> </v>
      </c>
      <c r="AV35" s="524" t="str">
        <f t="shared" si="47"/>
        <v xml:space="preserve"> </v>
      </c>
      <c r="AW35" s="177">
        <f t="shared" si="22"/>
        <v>6</v>
      </c>
      <c r="AX35" s="147" t="str">
        <f t="shared" si="23"/>
        <v/>
      </c>
      <c r="AY35" s="174" t="str">
        <f t="shared" si="24"/>
        <v/>
      </c>
      <c r="AZ35" s="165">
        <f t="shared" si="25"/>
        <v>6</v>
      </c>
      <c r="BA35" s="155">
        <f t="shared" si="26"/>
        <v>0.25</v>
      </c>
      <c r="BB35" s="156" t="str">
        <f t="shared" si="27"/>
        <v/>
      </c>
      <c r="BC35" s="168" t="str">
        <f t="shared" si="48"/>
        <v/>
      </c>
      <c r="BD35" s="156">
        <f t="shared" si="28"/>
        <v>0.25</v>
      </c>
      <c r="BE35" s="182" t="str">
        <f t="shared" si="29"/>
        <v/>
      </c>
      <c r="BF35" s="156" t="str">
        <f t="shared" si="30"/>
        <v/>
      </c>
      <c r="BG35" s="168" t="str">
        <f t="shared" si="31"/>
        <v/>
      </c>
      <c r="BH35" s="157" t="str">
        <f t="shared" si="32"/>
        <v/>
      </c>
      <c r="BI35" s="542"/>
      <c r="BJ35" s="52" t="s">
        <v>2766</v>
      </c>
      <c r="BK35" s="52" t="s">
        <v>2767</v>
      </c>
      <c r="BL35" s="52" t="s">
        <v>2768</v>
      </c>
      <c r="BM35" s="52" t="s">
        <v>390</v>
      </c>
      <c r="BN35" s="65" t="s">
        <v>405</v>
      </c>
      <c r="BO35" s="52" t="s">
        <v>392</v>
      </c>
      <c r="BP35" s="52" t="s">
        <v>393</v>
      </c>
      <c r="BQ35" s="52" t="s">
        <v>394</v>
      </c>
      <c r="BR35" s="61"/>
      <c r="BS35" s="52" t="s">
        <v>395</v>
      </c>
      <c r="BT35" s="335" t="s">
        <v>3295</v>
      </c>
      <c r="BU35" s="61"/>
      <c r="BV35" s="52" t="s">
        <v>396</v>
      </c>
      <c r="BW35" s="52" t="s">
        <v>397</v>
      </c>
      <c r="BX35" s="52" t="s">
        <v>398</v>
      </c>
      <c r="BY35" s="52" t="s">
        <v>399</v>
      </c>
      <c r="BZ35" s="61"/>
      <c r="CA35" s="52" t="s">
        <v>400</v>
      </c>
      <c r="CB35" s="52" t="s">
        <v>401</v>
      </c>
      <c r="CC35" s="52" t="s">
        <v>402</v>
      </c>
      <c r="CD35" s="52" t="s">
        <v>403</v>
      </c>
      <c r="CE35" s="62"/>
      <c r="CF35" s="62"/>
      <c r="CG35" s="62"/>
      <c r="CH35" s="62"/>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row>
    <row r="36" spans="1:139" s="11" customFormat="1" ht="18.600000000000001" thickBot="1" x14ac:dyDescent="0.4">
      <c r="A36" s="202"/>
      <c r="B36" s="203"/>
      <c r="C36" s="195">
        <v>25</v>
      </c>
      <c r="D36" s="186" t="s">
        <v>3438</v>
      </c>
      <c r="E36" s="16" t="s">
        <v>3432</v>
      </c>
      <c r="F36" s="17" t="s">
        <v>27</v>
      </c>
      <c r="G36" s="116">
        <v>43208</v>
      </c>
      <c r="H36" s="117"/>
      <c r="I36" s="123" t="s">
        <v>27</v>
      </c>
      <c r="J36" s="25"/>
      <c r="K36" s="127"/>
      <c r="L36" s="28"/>
      <c r="M36" s="371">
        <v>43210</v>
      </c>
      <c r="N36" s="140">
        <f t="shared" si="33"/>
        <v>3</v>
      </c>
      <c r="O36" s="27"/>
      <c r="P36" s="27"/>
      <c r="Q36" s="27"/>
      <c r="R36" s="27" t="s">
        <v>27</v>
      </c>
      <c r="S36" s="27"/>
      <c r="T36" s="28"/>
      <c r="U36" s="29"/>
      <c r="V36" s="32">
        <v>0.25</v>
      </c>
      <c r="W36" s="297"/>
      <c r="X36" s="298"/>
      <c r="Y36" s="142">
        <f t="shared" si="17"/>
        <v>0.25</v>
      </c>
      <c r="Z36" s="141">
        <f t="shared" si="18"/>
        <v>0</v>
      </c>
      <c r="AA36" s="306"/>
      <c r="AB36" s="376">
        <f t="shared" si="41"/>
        <v>0</v>
      </c>
      <c r="AC36" s="350"/>
      <c r="AD36" s="207">
        <f t="shared" si="19"/>
        <v>-2.5</v>
      </c>
      <c r="AE36" s="347">
        <f t="shared" si="34"/>
        <v>0</v>
      </c>
      <c r="AF36" s="318"/>
      <c r="AG36" s="317"/>
      <c r="AH36" s="315"/>
      <c r="AI36" s="143">
        <f t="shared" si="20"/>
        <v>0</v>
      </c>
      <c r="AJ36" s="144">
        <f t="shared" si="21"/>
        <v>0</v>
      </c>
      <c r="AK36" s="145">
        <f t="shared" si="35"/>
        <v>0</v>
      </c>
      <c r="AL36" s="146">
        <f t="shared" si="36"/>
        <v>0</v>
      </c>
      <c r="AM36" s="146">
        <f t="shared" si="37"/>
        <v>0</v>
      </c>
      <c r="AN36" s="146">
        <f t="shared" si="38"/>
        <v>0</v>
      </c>
      <c r="AO36" s="146">
        <f t="shared" si="39"/>
        <v>0</v>
      </c>
      <c r="AP36" s="520" t="str">
        <f t="shared" si="42"/>
        <v xml:space="preserve"> </v>
      </c>
      <c r="AQ36" s="523" t="str">
        <f t="shared" si="40"/>
        <v xml:space="preserve"> </v>
      </c>
      <c r="AR36" s="523" t="str">
        <f t="shared" si="43"/>
        <v xml:space="preserve"> </v>
      </c>
      <c r="AS36" s="523" t="str">
        <f t="shared" si="44"/>
        <v xml:space="preserve"> </v>
      </c>
      <c r="AT36" s="523" t="str">
        <f t="shared" si="45"/>
        <v xml:space="preserve"> </v>
      </c>
      <c r="AU36" s="523" t="str">
        <f t="shared" si="46"/>
        <v xml:space="preserve"> </v>
      </c>
      <c r="AV36" s="524" t="str">
        <f t="shared" si="47"/>
        <v xml:space="preserve"> </v>
      </c>
      <c r="AW36" s="177">
        <f t="shared" si="22"/>
        <v>3</v>
      </c>
      <c r="AX36" s="147" t="str">
        <f t="shared" si="23"/>
        <v/>
      </c>
      <c r="AY36" s="174" t="str">
        <f t="shared" si="24"/>
        <v/>
      </c>
      <c r="AZ36" s="165">
        <f t="shared" si="25"/>
        <v>3</v>
      </c>
      <c r="BA36" s="155">
        <f t="shared" si="26"/>
        <v>0.25</v>
      </c>
      <c r="BB36" s="156" t="str">
        <f t="shared" si="27"/>
        <v/>
      </c>
      <c r="BC36" s="168" t="str">
        <f t="shared" si="48"/>
        <v/>
      </c>
      <c r="BD36" s="156">
        <f t="shared" si="28"/>
        <v>0.25</v>
      </c>
      <c r="BE36" s="182" t="str">
        <f t="shared" si="29"/>
        <v/>
      </c>
      <c r="BF36" s="156" t="str">
        <f t="shared" si="30"/>
        <v/>
      </c>
      <c r="BG36" s="168" t="str">
        <f t="shared" si="31"/>
        <v/>
      </c>
      <c r="BH36" s="157" t="str">
        <f t="shared" si="32"/>
        <v/>
      </c>
      <c r="BI36" s="542"/>
      <c r="BJ36" s="52" t="s">
        <v>2769</v>
      </c>
      <c r="BK36" s="52" t="s">
        <v>2770</v>
      </c>
      <c r="BL36" s="52" t="s">
        <v>2771</v>
      </c>
      <c r="BM36" s="52" t="s">
        <v>404</v>
      </c>
      <c r="BN36" s="65" t="s">
        <v>417</v>
      </c>
      <c r="BO36" s="52" t="s">
        <v>406</v>
      </c>
      <c r="BP36" s="52" t="s">
        <v>407</v>
      </c>
      <c r="BQ36" s="52" t="s">
        <v>408</v>
      </c>
      <c r="BR36" s="61"/>
      <c r="BS36" s="52" t="s">
        <v>409</v>
      </c>
      <c r="BT36" s="333" t="s">
        <v>3296</v>
      </c>
      <c r="BU36" s="61"/>
      <c r="BV36" s="52" t="s">
        <v>410</v>
      </c>
      <c r="BW36" s="52" t="s">
        <v>411</v>
      </c>
      <c r="BX36" s="52" t="s">
        <v>357</v>
      </c>
      <c r="BY36" s="52" t="s">
        <v>412</v>
      </c>
      <c r="BZ36" s="61"/>
      <c r="CA36" s="52" t="s">
        <v>413</v>
      </c>
      <c r="CB36" s="52" t="s">
        <v>401</v>
      </c>
      <c r="CC36" s="52" t="s">
        <v>414</v>
      </c>
      <c r="CD36" s="52" t="s">
        <v>415</v>
      </c>
      <c r="CE36" s="62"/>
      <c r="CF36" s="62"/>
      <c r="CG36" s="62"/>
      <c r="CH36" s="62"/>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row>
    <row r="37" spans="1:139" s="11" customFormat="1" ht="18" customHeight="1" thickTop="1" x14ac:dyDescent="0.35">
      <c r="A37" s="202"/>
      <c r="B37" s="203"/>
      <c r="C37" s="194">
        <v>26</v>
      </c>
      <c r="D37" s="183" t="s">
        <v>3450</v>
      </c>
      <c r="E37" s="162" t="s">
        <v>3451</v>
      </c>
      <c r="F37" s="34"/>
      <c r="G37" s="113">
        <v>43000</v>
      </c>
      <c r="H37" s="118">
        <v>43000</v>
      </c>
      <c r="I37" s="122" t="s">
        <v>27</v>
      </c>
      <c r="J37" s="72"/>
      <c r="K37" s="126"/>
      <c r="L37" s="104"/>
      <c r="M37" s="370">
        <v>42980</v>
      </c>
      <c r="N37" s="140">
        <v>1</v>
      </c>
      <c r="O37" s="290"/>
      <c r="P37" s="290"/>
      <c r="Q37" s="290"/>
      <c r="R37" s="290">
        <v>1</v>
      </c>
      <c r="S37" s="290"/>
      <c r="T37" s="290"/>
      <c r="U37" s="291"/>
      <c r="V37" s="163">
        <v>0</v>
      </c>
      <c r="W37" s="292">
        <v>0</v>
      </c>
      <c r="X37" s="292">
        <v>0</v>
      </c>
      <c r="Y37" s="142">
        <f t="shared" si="17"/>
        <v>0</v>
      </c>
      <c r="Z37" s="141">
        <f t="shared" si="18"/>
        <v>0</v>
      </c>
      <c r="AA37" s="305">
        <v>0</v>
      </c>
      <c r="AB37" s="375">
        <f>IF(AND(Z37&gt;=0,F37="x"),0,IF(AND(Z37&gt;0,AC37="x"),0,IF(Z37&gt;0,0-30,0)))</f>
        <v>0</v>
      </c>
      <c r="AC37" s="348">
        <v>0</v>
      </c>
      <c r="AD37" s="207" t="str">
        <f t="shared" si="19"/>
        <v/>
      </c>
      <c r="AE37" s="347">
        <f>IF(AND(Z37&gt;0,F37="x"),0,IF(AND(Z37&gt;0,AC37="x"),Z37-60,IF(AND(Z37&gt;0,AB37=-30),Z37+AB37,0)))</f>
        <v>0</v>
      </c>
      <c r="AF37" s="310">
        <v>0</v>
      </c>
      <c r="AG37" s="311">
        <v>0</v>
      </c>
      <c r="AH37" s="310">
        <v>0</v>
      </c>
      <c r="AI37" s="143">
        <f t="shared" si="20"/>
        <v>0</v>
      </c>
      <c r="AJ37" s="144">
        <f t="shared" si="21"/>
        <v>0</v>
      </c>
      <c r="AK37" s="145">
        <f>AJ37-AH37</f>
        <v>0</v>
      </c>
      <c r="AL37" s="146">
        <f>IF(K37="x",AH37,0)</f>
        <v>0</v>
      </c>
      <c r="AM37" s="146">
        <f>IF(K37="x",AI37,0)</f>
        <v>0</v>
      </c>
      <c r="AN37" s="146">
        <f>IF(K37="x",AJ37,0)</f>
        <v>0</v>
      </c>
      <c r="AO37" s="146">
        <f>IF(K37="x",AK37,0)</f>
        <v>0</v>
      </c>
      <c r="AP37" s="518" t="str">
        <f>IF(AND(AH37&gt;0,AH37&lt;5),AH37," ")</f>
        <v xml:space="preserve"> </v>
      </c>
      <c r="AQ37" s="522" t="str">
        <f>IF(AND(AH37&gt;4.99,AH37&lt;50),AH37," ")</f>
        <v xml:space="preserve"> </v>
      </c>
      <c r="AR37" s="523" t="str">
        <f>IF(AND(AH37&gt;49.99,AH37&lt;100),AH37," ")</f>
        <v xml:space="preserve"> </v>
      </c>
      <c r="AS37" s="523" t="str">
        <f>IF(AND(AH37&gt;99.99,AH37&lt;500),AH37," ")</f>
        <v xml:space="preserve"> </v>
      </c>
      <c r="AT37" s="523" t="str">
        <f>IF(AND(AH37&gt;499.99,AH37&lt;1000),AH37," ")</f>
        <v xml:space="preserve"> </v>
      </c>
      <c r="AU37" s="523" t="str">
        <f>IF(AND(AH37&gt;999.99,AH37&lt;10000),AH37," ")</f>
        <v xml:space="preserve"> </v>
      </c>
      <c r="AV37" s="524" t="str">
        <f>IF(AH37&gt;=10000,AH37," ")</f>
        <v xml:space="preserve"> </v>
      </c>
      <c r="AW37" s="176">
        <f t="shared" si="22"/>
        <v>1</v>
      </c>
      <c r="AX37" s="147" t="str">
        <f t="shared" si="23"/>
        <v/>
      </c>
      <c r="AY37" s="173">
        <f t="shared" si="24"/>
        <v>1</v>
      </c>
      <c r="AZ37" s="164" t="str">
        <f t="shared" si="25"/>
        <v/>
      </c>
      <c r="BA37" s="160" t="str">
        <f t="shared" si="26"/>
        <v/>
      </c>
      <c r="BB37" s="161" t="str">
        <f t="shared" si="27"/>
        <v/>
      </c>
      <c r="BC37" s="169" t="str">
        <f>IF(OR(K37="x",F37="x",BA37&lt;=0),"",BA37)</f>
        <v/>
      </c>
      <c r="BD37" s="179" t="str">
        <f t="shared" si="28"/>
        <v/>
      </c>
      <c r="BE37" s="181" t="str">
        <f t="shared" si="29"/>
        <v/>
      </c>
      <c r="BF37" s="161" t="str">
        <f t="shared" si="30"/>
        <v/>
      </c>
      <c r="BG37" s="169" t="str">
        <f t="shared" si="31"/>
        <v/>
      </c>
      <c r="BH37" s="171" t="str">
        <f t="shared" si="32"/>
        <v/>
      </c>
      <c r="BI37" s="542"/>
      <c r="BJ37" s="52" t="s">
        <v>2772</v>
      </c>
      <c r="BK37" s="52" t="s">
        <v>2773</v>
      </c>
      <c r="BL37" s="52" t="s">
        <v>2774</v>
      </c>
      <c r="BM37" s="52" t="s">
        <v>416</v>
      </c>
      <c r="BN37" s="65" t="s">
        <v>431</v>
      </c>
      <c r="BO37" s="52" t="s">
        <v>418</v>
      </c>
      <c r="BP37" s="52" t="s">
        <v>419</v>
      </c>
      <c r="BQ37" s="52" t="s">
        <v>420</v>
      </c>
      <c r="BR37" s="61"/>
      <c r="BS37" s="52" t="s">
        <v>421</v>
      </c>
      <c r="BT37" s="333" t="s">
        <v>3297</v>
      </c>
      <c r="BU37" s="61"/>
      <c r="BV37" s="52" t="s">
        <v>422</v>
      </c>
      <c r="BW37" s="52" t="s">
        <v>423</v>
      </c>
      <c r="BX37" s="52" t="s">
        <v>424</v>
      </c>
      <c r="BY37" s="52" t="s">
        <v>425</v>
      </c>
      <c r="BZ37" s="61"/>
      <c r="CA37" s="52" t="s">
        <v>426</v>
      </c>
      <c r="CB37" s="52" t="s">
        <v>427</v>
      </c>
      <c r="CC37" s="52" t="s">
        <v>428</v>
      </c>
      <c r="CD37" s="52" t="s">
        <v>429</v>
      </c>
      <c r="CE37" s="62"/>
      <c r="CF37" s="62"/>
      <c r="CG37" s="62"/>
      <c r="CH37" s="62"/>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row>
    <row r="38" spans="1:139" s="11" customFormat="1" ht="18" x14ac:dyDescent="0.35">
      <c r="A38" s="202"/>
      <c r="B38" s="203"/>
      <c r="C38" s="195">
        <v>27</v>
      </c>
      <c r="D38" s="184" t="s">
        <v>3452</v>
      </c>
      <c r="E38" s="75" t="s">
        <v>35</v>
      </c>
      <c r="F38" s="34"/>
      <c r="G38" s="113">
        <v>43042</v>
      </c>
      <c r="H38" s="114">
        <v>43055</v>
      </c>
      <c r="I38" s="122" t="s">
        <v>27</v>
      </c>
      <c r="J38" s="72"/>
      <c r="K38" s="126"/>
      <c r="L38" s="104"/>
      <c r="M38" s="371">
        <v>43055</v>
      </c>
      <c r="N38" s="140">
        <f t="shared" ref="N38:N39" si="49">IF((NETWORKDAYS(G38,M38)&gt;0),(NETWORKDAYS(G38,M38)),"")</f>
        <v>10</v>
      </c>
      <c r="O38" s="290"/>
      <c r="P38" s="290"/>
      <c r="Q38" s="290">
        <v>1</v>
      </c>
      <c r="R38" s="290"/>
      <c r="S38" s="290"/>
      <c r="T38" s="291"/>
      <c r="U38" s="293"/>
      <c r="V38" s="149">
        <v>0</v>
      </c>
      <c r="W38" s="292">
        <v>0.5</v>
      </c>
      <c r="X38" s="292">
        <v>0</v>
      </c>
      <c r="Y38" s="142">
        <f t="shared" si="17"/>
        <v>0.5</v>
      </c>
      <c r="Z38" s="141">
        <f t="shared" si="18"/>
        <v>10</v>
      </c>
      <c r="AA38" s="305">
        <v>0</v>
      </c>
      <c r="AB38" s="376">
        <f>IF(AND(Z38&gt;=0,F38="x"),0,IF(AND(Z38&gt;0,AC38="x"),0,IF(Z38&gt;0,0-30,0)))</f>
        <v>-30</v>
      </c>
      <c r="AC38" s="349">
        <v>0</v>
      </c>
      <c r="AD38" s="207" t="str">
        <f t="shared" si="19"/>
        <v/>
      </c>
      <c r="AE38" s="347">
        <f t="shared" ref="AE38:AE39" si="50">IF(AND(Z38&gt;0,F38="x"),0,IF(AND(Z38&gt;0,AC38="x"),Z38-60,IF(AND(Z38&gt;0,AB38=-30),Z38+AB38,0)))</f>
        <v>-20</v>
      </c>
      <c r="AF38" s="310">
        <v>0</v>
      </c>
      <c r="AG38" s="312">
        <v>0</v>
      </c>
      <c r="AH38" s="313">
        <v>0</v>
      </c>
      <c r="AI38" s="143">
        <f t="shared" si="20"/>
        <v>0</v>
      </c>
      <c r="AJ38" s="144">
        <f t="shared" si="21"/>
        <v>10</v>
      </c>
      <c r="AK38" s="145">
        <f t="shared" ref="AK38:AK39" si="51">AJ38-AH38</f>
        <v>10</v>
      </c>
      <c r="AL38" s="146">
        <f t="shared" ref="AL38:AL39" si="52">IF(K38="x",AH38,0)</f>
        <v>0</v>
      </c>
      <c r="AM38" s="146">
        <f t="shared" ref="AM38:AM39" si="53">IF(K38="x",AI38,0)</f>
        <v>0</v>
      </c>
      <c r="AN38" s="146">
        <f t="shared" ref="AN38:AN39" si="54">IF(K38="x",AJ38,0)</f>
        <v>0</v>
      </c>
      <c r="AO38" s="146">
        <f t="shared" ref="AO38:AO39" si="55">IF(K38="x",AK38,0)</f>
        <v>0</v>
      </c>
      <c r="AP38" s="519" t="str">
        <f>IF(AND(AH38&gt;0,AH38&lt;5),AH38," ")</f>
        <v xml:space="preserve"> </v>
      </c>
      <c r="AQ38" s="523" t="str">
        <f t="shared" ref="AQ38:AQ39" si="56">IF(AND(AH38&gt;4.99,AH38&lt;50),AH38," ")</f>
        <v xml:space="preserve"> </v>
      </c>
      <c r="AR38" s="523" t="str">
        <f>IF(AND(AH38&gt;49.99,AH38&lt;100),AH38," ")</f>
        <v xml:space="preserve"> </v>
      </c>
      <c r="AS38" s="523" t="str">
        <f>IF(AND(AH38&gt;99.99,AH38&lt;500),AH38," ")</f>
        <v xml:space="preserve"> </v>
      </c>
      <c r="AT38" s="523" t="str">
        <f>IF(AND(AH38&gt;499.99,AH38&lt;1000),AH38," ")</f>
        <v xml:space="preserve"> </v>
      </c>
      <c r="AU38" s="523" t="str">
        <f>IF(AND(AH38&gt;999.99,AH38&lt;10000),AH38," ")</f>
        <v xml:space="preserve"> </v>
      </c>
      <c r="AV38" s="524" t="str">
        <f>IF(AH38&gt;=10000,AH38," ")</f>
        <v xml:space="preserve"> </v>
      </c>
      <c r="AW38" s="177">
        <f t="shared" si="22"/>
        <v>10</v>
      </c>
      <c r="AX38" s="147" t="str">
        <f t="shared" si="23"/>
        <v/>
      </c>
      <c r="AY38" s="174">
        <f t="shared" si="24"/>
        <v>10</v>
      </c>
      <c r="AZ38" s="165" t="str">
        <f t="shared" si="25"/>
        <v/>
      </c>
      <c r="BA38" s="155" t="str">
        <f t="shared" si="26"/>
        <v/>
      </c>
      <c r="BB38" s="156" t="str">
        <f t="shared" si="27"/>
        <v/>
      </c>
      <c r="BC38" s="168" t="str">
        <f>IF(OR(K38="x",F38="X",BA38&lt;=0),"",BA38)</f>
        <v/>
      </c>
      <c r="BD38" s="156" t="str">
        <f t="shared" si="28"/>
        <v/>
      </c>
      <c r="BE38" s="182">
        <f t="shared" si="29"/>
        <v>0.5</v>
      </c>
      <c r="BF38" s="156" t="str">
        <f t="shared" si="30"/>
        <v/>
      </c>
      <c r="BG38" s="168">
        <f t="shared" si="31"/>
        <v>0.5</v>
      </c>
      <c r="BH38" s="157" t="str">
        <f t="shared" si="32"/>
        <v/>
      </c>
      <c r="BI38" s="542"/>
      <c r="BJ38" s="52" t="s">
        <v>2775</v>
      </c>
      <c r="BK38" s="52" t="s">
        <v>2776</v>
      </c>
      <c r="BL38" s="52" t="s">
        <v>2777</v>
      </c>
      <c r="BM38" s="52" t="s">
        <v>430</v>
      </c>
      <c r="BN38" s="65" t="s">
        <v>2589</v>
      </c>
      <c r="BO38" s="52" t="s">
        <v>432</v>
      </c>
      <c r="BP38" s="52" t="s">
        <v>433</v>
      </c>
      <c r="BQ38" s="52" t="s">
        <v>434</v>
      </c>
      <c r="BR38" s="61"/>
      <c r="BS38" s="52" t="s">
        <v>435</v>
      </c>
      <c r="BT38" s="333" t="s">
        <v>3298</v>
      </c>
      <c r="BU38" s="61"/>
      <c r="BV38" s="52" t="s">
        <v>436</v>
      </c>
      <c r="BW38" s="52" t="s">
        <v>437</v>
      </c>
      <c r="BX38" s="52" t="s">
        <v>357</v>
      </c>
      <c r="BY38" s="52" t="s">
        <v>438</v>
      </c>
      <c r="BZ38" s="61"/>
      <c r="CA38" s="52" t="s">
        <v>439</v>
      </c>
      <c r="CB38" s="52" t="s">
        <v>440</v>
      </c>
      <c r="CC38" s="52" t="s">
        <v>441</v>
      </c>
      <c r="CD38" s="52" t="s">
        <v>442</v>
      </c>
      <c r="CE38" s="62"/>
      <c r="CF38" s="62"/>
      <c r="CG38" s="62"/>
      <c r="CH38" s="62"/>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row>
    <row r="39" spans="1:139" s="11" customFormat="1" ht="18" x14ac:dyDescent="0.35">
      <c r="A39" s="202"/>
      <c r="B39" s="203"/>
      <c r="C39" s="195">
        <v>28</v>
      </c>
      <c r="D39" s="184" t="s">
        <v>3453</v>
      </c>
      <c r="E39" s="75" t="s">
        <v>35</v>
      </c>
      <c r="F39" s="34"/>
      <c r="G39" s="116">
        <v>43215</v>
      </c>
      <c r="H39" s="117">
        <v>43215</v>
      </c>
      <c r="I39" s="152" t="s">
        <v>27</v>
      </c>
      <c r="J39" s="153"/>
      <c r="K39" s="127"/>
      <c r="L39" s="28"/>
      <c r="M39" s="374">
        <v>43215</v>
      </c>
      <c r="N39" s="140">
        <f t="shared" si="49"/>
        <v>1</v>
      </c>
      <c r="O39" s="290">
        <v>1</v>
      </c>
      <c r="P39" s="290"/>
      <c r="Q39" s="290"/>
      <c r="R39" s="290"/>
      <c r="S39" s="290"/>
      <c r="T39" s="291"/>
      <c r="U39" s="293"/>
      <c r="V39" s="149">
        <v>0</v>
      </c>
      <c r="W39" s="292">
        <v>0.25</v>
      </c>
      <c r="X39" s="292">
        <v>0</v>
      </c>
      <c r="Y39" s="142">
        <f t="shared" si="17"/>
        <v>0.25</v>
      </c>
      <c r="Z39" s="141">
        <f t="shared" si="18"/>
        <v>5</v>
      </c>
      <c r="AA39" s="305">
        <v>0</v>
      </c>
      <c r="AB39" s="376">
        <f t="shared" ref="AB39" si="57">IF(AND(Z39&gt;=0,F39="x"),0,IF(AND(Z39&gt;0,AC39="x"),0,IF(Z39&gt;0,0-30,0)))</f>
        <v>-30</v>
      </c>
      <c r="AC39" s="349">
        <v>0</v>
      </c>
      <c r="AD39" s="207" t="str">
        <f t="shared" si="19"/>
        <v/>
      </c>
      <c r="AE39" s="347">
        <f t="shared" si="50"/>
        <v>-25</v>
      </c>
      <c r="AF39" s="310">
        <v>0</v>
      </c>
      <c r="AG39" s="312">
        <v>0</v>
      </c>
      <c r="AH39" s="313">
        <v>0</v>
      </c>
      <c r="AI39" s="143">
        <f t="shared" si="20"/>
        <v>0</v>
      </c>
      <c r="AJ39" s="144">
        <f t="shared" si="21"/>
        <v>5</v>
      </c>
      <c r="AK39" s="145">
        <f t="shared" si="51"/>
        <v>5</v>
      </c>
      <c r="AL39" s="146">
        <f t="shared" si="52"/>
        <v>0</v>
      </c>
      <c r="AM39" s="146">
        <f t="shared" si="53"/>
        <v>0</v>
      </c>
      <c r="AN39" s="146">
        <f t="shared" si="54"/>
        <v>0</v>
      </c>
      <c r="AO39" s="146">
        <f t="shared" si="55"/>
        <v>0</v>
      </c>
      <c r="AP39" s="519" t="str">
        <f t="shared" ref="AP39" si="58">IF(AND(AH39&gt;0,AH39&lt;5),AH39," ")</f>
        <v xml:space="preserve"> </v>
      </c>
      <c r="AQ39" s="523" t="str">
        <f t="shared" si="56"/>
        <v xml:space="preserve"> </v>
      </c>
      <c r="AR39" s="523" t="str">
        <f t="shared" ref="AR39" si="59">IF(AND(AH39&gt;49.99,AH39&lt;100),AH39," ")</f>
        <v xml:space="preserve"> </v>
      </c>
      <c r="AS39" s="523" t="str">
        <f t="shared" ref="AS39" si="60">IF(AND(AH39&gt;99.99,AH39&lt;500),AH39," ")</f>
        <v xml:space="preserve"> </v>
      </c>
      <c r="AT39" s="523" t="str">
        <f t="shared" ref="AT39" si="61">IF(AND(AH39&gt;499.99,AH39&lt;1000),AH39," ")</f>
        <v xml:space="preserve"> </v>
      </c>
      <c r="AU39" s="523" t="str">
        <f t="shared" ref="AU39" si="62">IF(AND(AH39&gt;999.99,AH39&lt;10000),AH39," ")</f>
        <v xml:space="preserve"> </v>
      </c>
      <c r="AV39" s="524" t="str">
        <f t="shared" ref="AV39" si="63">IF(AH39&gt;=10000,AH39," ")</f>
        <v xml:space="preserve"> </v>
      </c>
      <c r="AW39" s="177">
        <f t="shared" si="22"/>
        <v>1</v>
      </c>
      <c r="AX39" s="147" t="str">
        <f t="shared" si="23"/>
        <v/>
      </c>
      <c r="AY39" s="174">
        <f t="shared" si="24"/>
        <v>1</v>
      </c>
      <c r="AZ39" s="165" t="str">
        <f t="shared" si="25"/>
        <v/>
      </c>
      <c r="BA39" s="155" t="str">
        <f t="shared" si="26"/>
        <v/>
      </c>
      <c r="BB39" s="156" t="str">
        <f t="shared" si="27"/>
        <v/>
      </c>
      <c r="BC39" s="168" t="str">
        <f>IF(OR(K39="x",F39="X",BA39&lt;=0),"",BA39)</f>
        <v/>
      </c>
      <c r="BD39" s="156" t="str">
        <f t="shared" si="28"/>
        <v/>
      </c>
      <c r="BE39" s="182">
        <f t="shared" si="29"/>
        <v>0.25</v>
      </c>
      <c r="BF39" s="156" t="str">
        <f t="shared" si="30"/>
        <v/>
      </c>
      <c r="BG39" s="168">
        <f t="shared" si="31"/>
        <v>0.25</v>
      </c>
      <c r="BH39" s="157" t="str">
        <f t="shared" si="32"/>
        <v/>
      </c>
      <c r="BI39" s="542"/>
      <c r="BJ39" s="52" t="s">
        <v>2778</v>
      </c>
      <c r="BK39" s="52" t="s">
        <v>2779</v>
      </c>
      <c r="BL39" s="52" t="s">
        <v>2780</v>
      </c>
      <c r="BM39" s="52" t="s">
        <v>443</v>
      </c>
      <c r="BN39" s="65" t="s">
        <v>444</v>
      </c>
      <c r="BO39" s="52" t="s">
        <v>445</v>
      </c>
      <c r="BP39" s="52" t="s">
        <v>446</v>
      </c>
      <c r="BQ39" s="52" t="s">
        <v>447</v>
      </c>
      <c r="BR39" s="61"/>
      <c r="BS39" s="52" t="s">
        <v>448</v>
      </c>
      <c r="BT39" s="333" t="s">
        <v>3426</v>
      </c>
      <c r="BU39" s="61"/>
      <c r="BV39" s="52" t="s">
        <v>449</v>
      </c>
      <c r="BW39" s="52" t="s">
        <v>450</v>
      </c>
      <c r="BX39" s="52" t="s">
        <v>451</v>
      </c>
      <c r="BY39" s="52" t="s">
        <v>452</v>
      </c>
      <c r="BZ39" s="61"/>
      <c r="CA39" s="52" t="s">
        <v>453</v>
      </c>
      <c r="CB39" s="52" t="s">
        <v>454</v>
      </c>
      <c r="CC39" s="52" t="s">
        <v>455</v>
      </c>
      <c r="CD39" s="52" t="s">
        <v>456</v>
      </c>
      <c r="CE39" s="62"/>
      <c r="CF39" s="62"/>
      <c r="CG39" s="62"/>
      <c r="CH39" s="62"/>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row>
    <row r="40" spans="1:139" s="11" customFormat="1" ht="18" x14ac:dyDescent="0.35">
      <c r="A40" s="202"/>
      <c r="B40" s="203"/>
      <c r="C40" s="194">
        <v>29</v>
      </c>
      <c r="D40" s="186"/>
      <c r="E40" s="16"/>
      <c r="F40" s="17"/>
      <c r="G40" s="116"/>
      <c r="H40" s="117"/>
      <c r="I40" s="123"/>
      <c r="J40" s="25"/>
      <c r="K40" s="127"/>
      <c r="L40" s="28"/>
      <c r="M40" s="371"/>
      <c r="N40" s="140" t="str">
        <f t="shared" si="33"/>
        <v/>
      </c>
      <c r="O40" s="27"/>
      <c r="P40" s="27"/>
      <c r="Q40" s="27"/>
      <c r="R40" s="27"/>
      <c r="S40" s="27"/>
      <c r="T40" s="28"/>
      <c r="U40" s="29"/>
      <c r="V40" s="32"/>
      <c r="W40" s="297"/>
      <c r="X40" s="298"/>
      <c r="Y40" s="142">
        <f t="shared" si="17"/>
        <v>0</v>
      </c>
      <c r="Z40" s="141">
        <f t="shared" si="18"/>
        <v>0</v>
      </c>
      <c r="AA40" s="306"/>
      <c r="AB40" s="376">
        <f t="shared" si="41"/>
        <v>0</v>
      </c>
      <c r="AC40" s="350"/>
      <c r="AD40" s="207" t="str">
        <f t="shared" si="19"/>
        <v/>
      </c>
      <c r="AE40" s="347">
        <f t="shared" si="34"/>
        <v>0</v>
      </c>
      <c r="AF40" s="318"/>
      <c r="AG40" s="317"/>
      <c r="AH40" s="315"/>
      <c r="AI40" s="143">
        <f t="shared" si="20"/>
        <v>0</v>
      </c>
      <c r="AJ40" s="144">
        <f t="shared" si="21"/>
        <v>0</v>
      </c>
      <c r="AK40" s="145">
        <f t="shared" si="35"/>
        <v>0</v>
      </c>
      <c r="AL40" s="146">
        <f t="shared" si="36"/>
        <v>0</v>
      </c>
      <c r="AM40" s="146">
        <f t="shared" si="37"/>
        <v>0</v>
      </c>
      <c r="AN40" s="146">
        <f t="shared" si="38"/>
        <v>0</v>
      </c>
      <c r="AO40" s="146">
        <f t="shared" si="39"/>
        <v>0</v>
      </c>
      <c r="AP40" s="520" t="str">
        <f t="shared" si="42"/>
        <v xml:space="preserve"> </v>
      </c>
      <c r="AQ40" s="523" t="str">
        <f t="shared" si="40"/>
        <v xml:space="preserve"> </v>
      </c>
      <c r="AR40" s="523" t="str">
        <f t="shared" si="43"/>
        <v xml:space="preserve"> </v>
      </c>
      <c r="AS40" s="523" t="str">
        <f t="shared" si="44"/>
        <v xml:space="preserve"> </v>
      </c>
      <c r="AT40" s="523" t="str">
        <f t="shared" si="45"/>
        <v xml:space="preserve"> </v>
      </c>
      <c r="AU40" s="523" t="str">
        <f t="shared" si="46"/>
        <v xml:space="preserve"> </v>
      </c>
      <c r="AV40" s="524" t="str">
        <f t="shared" si="47"/>
        <v xml:space="preserve"> </v>
      </c>
      <c r="AW40" s="177" t="str">
        <f t="shared" si="22"/>
        <v/>
      </c>
      <c r="AX40" s="147" t="str">
        <f t="shared" si="23"/>
        <v/>
      </c>
      <c r="AY40" s="174" t="str">
        <f t="shared" si="24"/>
        <v/>
      </c>
      <c r="AZ40" s="165" t="str">
        <f t="shared" si="25"/>
        <v/>
      </c>
      <c r="BA40" s="155" t="str">
        <f t="shared" si="26"/>
        <v/>
      </c>
      <c r="BB40" s="156" t="str">
        <f t="shared" si="27"/>
        <v/>
      </c>
      <c r="BC40" s="168" t="str">
        <f t="shared" si="48"/>
        <v/>
      </c>
      <c r="BD40" s="156" t="str">
        <f t="shared" si="28"/>
        <v/>
      </c>
      <c r="BE40" s="182" t="str">
        <f t="shared" si="29"/>
        <v/>
      </c>
      <c r="BF40" s="156" t="str">
        <f t="shared" si="30"/>
        <v/>
      </c>
      <c r="BG40" s="168" t="str">
        <f t="shared" si="31"/>
        <v/>
      </c>
      <c r="BH40" s="157" t="str">
        <f t="shared" si="32"/>
        <v/>
      </c>
      <c r="BI40" s="542"/>
      <c r="BJ40" s="52" t="s">
        <v>2781</v>
      </c>
      <c r="BK40" s="52" t="s">
        <v>2782</v>
      </c>
      <c r="BL40" s="52" t="s">
        <v>2783</v>
      </c>
      <c r="BM40" s="52" t="s">
        <v>457</v>
      </c>
      <c r="BN40" s="65" t="s">
        <v>458</v>
      </c>
      <c r="BO40" s="52" t="s">
        <v>459</v>
      </c>
      <c r="BP40" s="52" t="s">
        <v>460</v>
      </c>
      <c r="BQ40" s="52" t="s">
        <v>461</v>
      </c>
      <c r="BR40" s="61"/>
      <c r="BS40" s="52" t="s">
        <v>462</v>
      </c>
      <c r="BT40" s="333" t="s">
        <v>3299</v>
      </c>
      <c r="BU40" s="61"/>
      <c r="BV40" s="52" t="s">
        <v>463</v>
      </c>
      <c r="BW40" s="52" t="s">
        <v>464</v>
      </c>
      <c r="BX40" s="52" t="s">
        <v>465</v>
      </c>
      <c r="BY40" s="52" t="s">
        <v>466</v>
      </c>
      <c r="BZ40" s="61"/>
      <c r="CA40" s="52" t="s">
        <v>467</v>
      </c>
      <c r="CB40" s="52" t="s">
        <v>468</v>
      </c>
      <c r="CC40" s="52" t="s">
        <v>469</v>
      </c>
      <c r="CD40" s="52" t="s">
        <v>470</v>
      </c>
      <c r="CE40" s="62"/>
      <c r="CF40" s="62"/>
      <c r="CG40" s="62"/>
      <c r="CH40" s="62"/>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row>
    <row r="41" spans="1:139" s="11" customFormat="1" ht="18" x14ac:dyDescent="0.35">
      <c r="A41" s="202"/>
      <c r="B41" s="203"/>
      <c r="C41" s="195">
        <v>30</v>
      </c>
      <c r="D41" s="186"/>
      <c r="E41" s="16"/>
      <c r="F41" s="17"/>
      <c r="G41" s="116"/>
      <c r="H41" s="117"/>
      <c r="I41" s="123"/>
      <c r="J41" s="25"/>
      <c r="K41" s="127"/>
      <c r="L41" s="28"/>
      <c r="M41" s="371"/>
      <c r="N41" s="140" t="str">
        <f t="shared" si="33"/>
        <v/>
      </c>
      <c r="O41" s="27"/>
      <c r="P41" s="27"/>
      <c r="Q41" s="27"/>
      <c r="R41" s="27"/>
      <c r="S41" s="27"/>
      <c r="T41" s="28"/>
      <c r="U41" s="29"/>
      <c r="V41" s="32"/>
      <c r="W41" s="297"/>
      <c r="X41" s="298"/>
      <c r="Y41" s="142">
        <f t="shared" si="17"/>
        <v>0</v>
      </c>
      <c r="Z41" s="141">
        <f t="shared" si="18"/>
        <v>0</v>
      </c>
      <c r="AA41" s="306"/>
      <c r="AB41" s="376">
        <f t="shared" si="41"/>
        <v>0</v>
      </c>
      <c r="AC41" s="350"/>
      <c r="AD41" s="207" t="str">
        <f t="shared" si="19"/>
        <v/>
      </c>
      <c r="AE41" s="347">
        <f t="shared" si="34"/>
        <v>0</v>
      </c>
      <c r="AF41" s="318"/>
      <c r="AG41" s="317"/>
      <c r="AH41" s="315"/>
      <c r="AI41" s="143">
        <f t="shared" si="20"/>
        <v>0</v>
      </c>
      <c r="AJ41" s="144">
        <f t="shared" si="21"/>
        <v>0</v>
      </c>
      <c r="AK41" s="145">
        <f t="shared" si="35"/>
        <v>0</v>
      </c>
      <c r="AL41" s="146">
        <f t="shared" si="36"/>
        <v>0</v>
      </c>
      <c r="AM41" s="146">
        <f t="shared" si="37"/>
        <v>0</v>
      </c>
      <c r="AN41" s="146">
        <f t="shared" si="38"/>
        <v>0</v>
      </c>
      <c r="AO41" s="146">
        <f t="shared" si="39"/>
        <v>0</v>
      </c>
      <c r="AP41" s="520" t="str">
        <f t="shared" si="42"/>
        <v xml:space="preserve"> </v>
      </c>
      <c r="AQ41" s="523" t="str">
        <f t="shared" si="40"/>
        <v xml:space="preserve"> </v>
      </c>
      <c r="AR41" s="523" t="str">
        <f t="shared" si="43"/>
        <v xml:space="preserve"> </v>
      </c>
      <c r="AS41" s="523" t="str">
        <f t="shared" si="44"/>
        <v xml:space="preserve"> </v>
      </c>
      <c r="AT41" s="523" t="str">
        <f t="shared" si="45"/>
        <v xml:space="preserve"> </v>
      </c>
      <c r="AU41" s="523" t="str">
        <f t="shared" si="46"/>
        <v xml:space="preserve"> </v>
      </c>
      <c r="AV41" s="524" t="str">
        <f t="shared" si="47"/>
        <v xml:space="preserve"> </v>
      </c>
      <c r="AW41" s="177" t="str">
        <f t="shared" si="22"/>
        <v/>
      </c>
      <c r="AX41" s="147" t="str">
        <f t="shared" si="23"/>
        <v/>
      </c>
      <c r="AY41" s="174" t="str">
        <f t="shared" si="24"/>
        <v/>
      </c>
      <c r="AZ41" s="165" t="str">
        <f t="shared" si="25"/>
        <v/>
      </c>
      <c r="BA41" s="155" t="str">
        <f t="shared" si="26"/>
        <v/>
      </c>
      <c r="BB41" s="156" t="str">
        <f t="shared" si="27"/>
        <v/>
      </c>
      <c r="BC41" s="168" t="str">
        <f t="shared" si="48"/>
        <v/>
      </c>
      <c r="BD41" s="156" t="str">
        <f t="shared" si="28"/>
        <v/>
      </c>
      <c r="BE41" s="182" t="str">
        <f t="shared" si="29"/>
        <v/>
      </c>
      <c r="BF41" s="156" t="str">
        <f t="shared" si="30"/>
        <v/>
      </c>
      <c r="BG41" s="168" t="str">
        <f t="shared" si="31"/>
        <v/>
      </c>
      <c r="BH41" s="157" t="str">
        <f t="shared" si="32"/>
        <v/>
      </c>
      <c r="BI41" s="542"/>
      <c r="BJ41" s="52" t="s">
        <v>2784</v>
      </c>
      <c r="BK41" s="52" t="s">
        <v>2785</v>
      </c>
      <c r="BL41" s="52" t="s">
        <v>2786</v>
      </c>
      <c r="BM41" s="52" t="s">
        <v>471</v>
      </c>
      <c r="BN41" s="65" t="s">
        <v>472</v>
      </c>
      <c r="BO41" s="52" t="s">
        <v>473</v>
      </c>
      <c r="BP41" s="52" t="s">
        <v>474</v>
      </c>
      <c r="BQ41" s="52" t="s">
        <v>475</v>
      </c>
      <c r="BR41" s="61"/>
      <c r="BS41" s="52" t="s">
        <v>476</v>
      </c>
      <c r="BT41" s="333" t="s">
        <v>3300</v>
      </c>
      <c r="BU41" s="61"/>
      <c r="BV41" s="52" t="s">
        <v>477</v>
      </c>
      <c r="BW41" s="52" t="s">
        <v>478</v>
      </c>
      <c r="BX41" s="52" t="s">
        <v>479</v>
      </c>
      <c r="BY41" s="52" t="s">
        <v>480</v>
      </c>
      <c r="BZ41" s="61"/>
      <c r="CA41" s="52" t="s">
        <v>481</v>
      </c>
      <c r="CB41" s="52" t="s">
        <v>482</v>
      </c>
      <c r="CC41" s="52" t="s">
        <v>483</v>
      </c>
      <c r="CD41" s="52" t="s">
        <v>484</v>
      </c>
      <c r="CE41" s="62"/>
      <c r="CF41" s="62"/>
      <c r="CG41" s="62"/>
      <c r="CH41" s="62"/>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row>
    <row r="42" spans="1:139" s="11" customFormat="1" ht="18" x14ac:dyDescent="0.35">
      <c r="A42" s="202"/>
      <c r="B42" s="203"/>
      <c r="C42" s="194">
        <v>31</v>
      </c>
      <c r="D42" s="186"/>
      <c r="E42" s="16"/>
      <c r="F42" s="17"/>
      <c r="G42" s="116"/>
      <c r="H42" s="117"/>
      <c r="I42" s="123"/>
      <c r="J42" s="25"/>
      <c r="K42" s="127"/>
      <c r="L42" s="28"/>
      <c r="M42" s="371"/>
      <c r="N42" s="140" t="str">
        <f t="shared" si="33"/>
        <v/>
      </c>
      <c r="O42" s="27"/>
      <c r="P42" s="27"/>
      <c r="Q42" s="27"/>
      <c r="R42" s="27"/>
      <c r="S42" s="27"/>
      <c r="T42" s="28"/>
      <c r="U42" s="29"/>
      <c r="V42" s="32"/>
      <c r="W42" s="297"/>
      <c r="X42" s="298"/>
      <c r="Y42" s="142">
        <f t="shared" si="17"/>
        <v>0</v>
      </c>
      <c r="Z42" s="141">
        <f t="shared" si="18"/>
        <v>0</v>
      </c>
      <c r="AA42" s="306"/>
      <c r="AB42" s="376">
        <f t="shared" si="41"/>
        <v>0</v>
      </c>
      <c r="AC42" s="350"/>
      <c r="AD42" s="207" t="str">
        <f t="shared" si="19"/>
        <v/>
      </c>
      <c r="AE42" s="347">
        <f t="shared" si="34"/>
        <v>0</v>
      </c>
      <c r="AF42" s="318"/>
      <c r="AG42" s="317"/>
      <c r="AH42" s="315"/>
      <c r="AI42" s="143">
        <f t="shared" si="20"/>
        <v>0</v>
      </c>
      <c r="AJ42" s="144">
        <f t="shared" si="21"/>
        <v>0</v>
      </c>
      <c r="AK42" s="145">
        <f t="shared" si="35"/>
        <v>0</v>
      </c>
      <c r="AL42" s="146">
        <f t="shared" si="36"/>
        <v>0</v>
      </c>
      <c r="AM42" s="146">
        <f t="shared" si="37"/>
        <v>0</v>
      </c>
      <c r="AN42" s="146">
        <f t="shared" si="38"/>
        <v>0</v>
      </c>
      <c r="AO42" s="146">
        <f t="shared" si="39"/>
        <v>0</v>
      </c>
      <c r="AP42" s="520" t="str">
        <f t="shared" si="42"/>
        <v xml:space="preserve"> </v>
      </c>
      <c r="AQ42" s="523" t="str">
        <f t="shared" si="40"/>
        <v xml:space="preserve"> </v>
      </c>
      <c r="AR42" s="523" t="str">
        <f t="shared" si="43"/>
        <v xml:space="preserve"> </v>
      </c>
      <c r="AS42" s="523" t="str">
        <f t="shared" si="44"/>
        <v xml:space="preserve"> </v>
      </c>
      <c r="AT42" s="523" t="str">
        <f t="shared" si="45"/>
        <v xml:space="preserve"> </v>
      </c>
      <c r="AU42" s="523" t="str">
        <f t="shared" si="46"/>
        <v xml:space="preserve"> </v>
      </c>
      <c r="AV42" s="524" t="str">
        <f t="shared" si="47"/>
        <v xml:space="preserve"> </v>
      </c>
      <c r="AW42" s="177" t="str">
        <f t="shared" si="22"/>
        <v/>
      </c>
      <c r="AX42" s="147" t="str">
        <f t="shared" si="23"/>
        <v/>
      </c>
      <c r="AY42" s="174" t="str">
        <f t="shared" si="24"/>
        <v/>
      </c>
      <c r="AZ42" s="165" t="str">
        <f t="shared" si="25"/>
        <v/>
      </c>
      <c r="BA42" s="155" t="str">
        <f t="shared" si="26"/>
        <v/>
      </c>
      <c r="BB42" s="156" t="str">
        <f t="shared" si="27"/>
        <v/>
      </c>
      <c r="BC42" s="168" t="str">
        <f t="shared" si="48"/>
        <v/>
      </c>
      <c r="BD42" s="156" t="str">
        <f t="shared" si="28"/>
        <v/>
      </c>
      <c r="BE42" s="182" t="str">
        <f t="shared" si="29"/>
        <v/>
      </c>
      <c r="BF42" s="156" t="str">
        <f t="shared" si="30"/>
        <v/>
      </c>
      <c r="BG42" s="168" t="str">
        <f t="shared" si="31"/>
        <v/>
      </c>
      <c r="BH42" s="157" t="str">
        <f t="shared" si="32"/>
        <v/>
      </c>
      <c r="BI42" s="542"/>
      <c r="BJ42" s="52" t="s">
        <v>2787</v>
      </c>
      <c r="BK42" s="52" t="s">
        <v>2788</v>
      </c>
      <c r="BL42" s="52" t="s">
        <v>2789</v>
      </c>
      <c r="BM42" s="52" t="s">
        <v>485</v>
      </c>
      <c r="BN42" s="65" t="s">
        <v>498</v>
      </c>
      <c r="BO42" s="52" t="s">
        <v>487</v>
      </c>
      <c r="BP42" s="52" t="s">
        <v>488</v>
      </c>
      <c r="BQ42" s="52" t="s">
        <v>489</v>
      </c>
      <c r="BR42" s="61"/>
      <c r="BS42" s="52" t="s">
        <v>312</v>
      </c>
      <c r="BT42" s="333" t="s">
        <v>3301</v>
      </c>
      <c r="BU42" s="61"/>
      <c r="BV42" s="52" t="s">
        <v>490</v>
      </c>
      <c r="BW42" s="52" t="s">
        <v>491</v>
      </c>
      <c r="BX42" s="52" t="s">
        <v>492</v>
      </c>
      <c r="BY42" s="52" t="s">
        <v>493</v>
      </c>
      <c r="BZ42" s="61"/>
      <c r="CA42" s="52" t="s">
        <v>494</v>
      </c>
      <c r="CB42" s="52" t="s">
        <v>454</v>
      </c>
      <c r="CC42" s="52" t="s">
        <v>495</v>
      </c>
      <c r="CD42" s="52" t="s">
        <v>496</v>
      </c>
      <c r="CE42" s="62"/>
      <c r="CF42" s="62"/>
      <c r="CG42" s="62"/>
      <c r="CH42" s="62"/>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row>
    <row r="43" spans="1:139" s="11" customFormat="1" ht="18" x14ac:dyDescent="0.35">
      <c r="A43" s="202"/>
      <c r="B43" s="203"/>
      <c r="C43" s="195">
        <v>32</v>
      </c>
      <c r="D43" s="188"/>
      <c r="E43" s="18"/>
      <c r="F43" s="17"/>
      <c r="G43" s="116"/>
      <c r="H43" s="117"/>
      <c r="I43" s="123"/>
      <c r="J43" s="25"/>
      <c r="K43" s="127"/>
      <c r="L43" s="28"/>
      <c r="M43" s="371"/>
      <c r="N43" s="140" t="str">
        <f t="shared" si="33"/>
        <v/>
      </c>
      <c r="O43" s="27"/>
      <c r="P43" s="27"/>
      <c r="Q43" s="27"/>
      <c r="R43" s="27"/>
      <c r="S43" s="27"/>
      <c r="T43" s="28"/>
      <c r="U43" s="29"/>
      <c r="V43" s="32"/>
      <c r="W43" s="297"/>
      <c r="X43" s="298"/>
      <c r="Y43" s="142">
        <f t="shared" si="17"/>
        <v>0</v>
      </c>
      <c r="Z43" s="141">
        <f t="shared" si="18"/>
        <v>0</v>
      </c>
      <c r="AA43" s="306"/>
      <c r="AB43" s="376">
        <f t="shared" si="41"/>
        <v>0</v>
      </c>
      <c r="AC43" s="350"/>
      <c r="AD43" s="207" t="str">
        <f t="shared" si="19"/>
        <v/>
      </c>
      <c r="AE43" s="347">
        <f t="shared" si="34"/>
        <v>0</v>
      </c>
      <c r="AF43" s="318"/>
      <c r="AG43" s="317"/>
      <c r="AH43" s="315"/>
      <c r="AI43" s="143">
        <f t="shared" si="20"/>
        <v>0</v>
      </c>
      <c r="AJ43" s="144">
        <f t="shared" si="21"/>
        <v>0</v>
      </c>
      <c r="AK43" s="145">
        <f t="shared" si="35"/>
        <v>0</v>
      </c>
      <c r="AL43" s="146">
        <f t="shared" si="36"/>
        <v>0</v>
      </c>
      <c r="AM43" s="146">
        <f t="shared" si="37"/>
        <v>0</v>
      </c>
      <c r="AN43" s="146">
        <f t="shared" si="38"/>
        <v>0</v>
      </c>
      <c r="AO43" s="146">
        <f t="shared" si="39"/>
        <v>0</v>
      </c>
      <c r="AP43" s="520" t="str">
        <f t="shared" si="42"/>
        <v xml:space="preserve"> </v>
      </c>
      <c r="AQ43" s="523" t="str">
        <f t="shared" si="40"/>
        <v xml:space="preserve"> </v>
      </c>
      <c r="AR43" s="523" t="str">
        <f t="shared" si="43"/>
        <v xml:space="preserve"> </v>
      </c>
      <c r="AS43" s="523" t="str">
        <f t="shared" si="44"/>
        <v xml:space="preserve"> </v>
      </c>
      <c r="AT43" s="523" t="str">
        <f t="shared" si="45"/>
        <v xml:space="preserve"> </v>
      </c>
      <c r="AU43" s="523" t="str">
        <f t="shared" si="46"/>
        <v xml:space="preserve"> </v>
      </c>
      <c r="AV43" s="524" t="str">
        <f t="shared" si="47"/>
        <v xml:space="preserve"> </v>
      </c>
      <c r="AW43" s="177" t="str">
        <f t="shared" si="22"/>
        <v/>
      </c>
      <c r="AX43" s="147" t="str">
        <f t="shared" si="23"/>
        <v/>
      </c>
      <c r="AY43" s="174" t="str">
        <f t="shared" si="24"/>
        <v/>
      </c>
      <c r="AZ43" s="165" t="str">
        <f t="shared" si="25"/>
        <v/>
      </c>
      <c r="BA43" s="155" t="str">
        <f t="shared" si="26"/>
        <v/>
      </c>
      <c r="BB43" s="156" t="str">
        <f t="shared" si="27"/>
        <v/>
      </c>
      <c r="BC43" s="168" t="str">
        <f t="shared" si="48"/>
        <v/>
      </c>
      <c r="BD43" s="156" t="str">
        <f t="shared" si="28"/>
        <v/>
      </c>
      <c r="BE43" s="182" t="str">
        <f t="shared" si="29"/>
        <v/>
      </c>
      <c r="BF43" s="156" t="str">
        <f t="shared" si="30"/>
        <v/>
      </c>
      <c r="BG43" s="168" t="str">
        <f t="shared" si="31"/>
        <v/>
      </c>
      <c r="BH43" s="157" t="str">
        <f t="shared" si="32"/>
        <v/>
      </c>
      <c r="BI43" s="542"/>
      <c r="BJ43" s="52" t="s">
        <v>2790</v>
      </c>
      <c r="BK43" s="52" t="s">
        <v>2791</v>
      </c>
      <c r="BL43" s="52" t="s">
        <v>2792</v>
      </c>
      <c r="BM43" s="52" t="s">
        <v>497</v>
      </c>
      <c r="BN43" s="65" t="s">
        <v>511</v>
      </c>
      <c r="BO43" s="52" t="s">
        <v>499</v>
      </c>
      <c r="BP43" s="52" t="s">
        <v>500</v>
      </c>
      <c r="BQ43" s="52" t="s">
        <v>501</v>
      </c>
      <c r="BR43" s="61"/>
      <c r="BS43" s="52" t="s">
        <v>502</v>
      </c>
      <c r="BT43" s="333" t="s">
        <v>3302</v>
      </c>
      <c r="BU43" s="61"/>
      <c r="BV43" s="52" t="s">
        <v>503</v>
      </c>
      <c r="BW43" s="52" t="s">
        <v>504</v>
      </c>
      <c r="BX43" s="52" t="s">
        <v>505</v>
      </c>
      <c r="BY43" s="52" t="s">
        <v>506</v>
      </c>
      <c r="BZ43" s="61"/>
      <c r="CA43" s="52" t="s">
        <v>507</v>
      </c>
      <c r="CB43" s="52" t="s">
        <v>468</v>
      </c>
      <c r="CC43" s="52" t="s">
        <v>508</v>
      </c>
      <c r="CD43" s="52" t="s">
        <v>509</v>
      </c>
      <c r="CE43" s="62"/>
      <c r="CF43" s="62"/>
      <c r="CG43" s="62"/>
      <c r="CH43" s="62"/>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row>
    <row r="44" spans="1:139" s="11" customFormat="1" ht="18" x14ac:dyDescent="0.35">
      <c r="A44" s="202"/>
      <c r="B44" s="203"/>
      <c r="C44" s="195">
        <v>33</v>
      </c>
      <c r="D44" s="186"/>
      <c r="E44" s="16"/>
      <c r="F44" s="17"/>
      <c r="G44" s="116"/>
      <c r="H44" s="117"/>
      <c r="I44" s="123"/>
      <c r="J44" s="25"/>
      <c r="K44" s="127"/>
      <c r="L44" s="28"/>
      <c r="M44" s="371"/>
      <c r="N44" s="140" t="str">
        <f t="shared" si="33"/>
        <v/>
      </c>
      <c r="O44" s="27"/>
      <c r="P44" s="27"/>
      <c r="Q44" s="27"/>
      <c r="R44" s="27"/>
      <c r="S44" s="27"/>
      <c r="T44" s="28"/>
      <c r="U44" s="29"/>
      <c r="V44" s="32"/>
      <c r="W44" s="297"/>
      <c r="X44" s="298"/>
      <c r="Y44" s="142">
        <f t="shared" si="17"/>
        <v>0</v>
      </c>
      <c r="Z44" s="141">
        <f t="shared" si="18"/>
        <v>0</v>
      </c>
      <c r="AA44" s="306"/>
      <c r="AB44" s="376">
        <f t="shared" si="41"/>
        <v>0</v>
      </c>
      <c r="AC44" s="350"/>
      <c r="AD44" s="207" t="str">
        <f t="shared" si="19"/>
        <v/>
      </c>
      <c r="AE44" s="347">
        <f t="shared" si="34"/>
        <v>0</v>
      </c>
      <c r="AF44" s="318"/>
      <c r="AG44" s="317"/>
      <c r="AH44" s="315"/>
      <c r="AI44" s="143">
        <f t="shared" si="20"/>
        <v>0</v>
      </c>
      <c r="AJ44" s="144">
        <f t="shared" si="21"/>
        <v>0</v>
      </c>
      <c r="AK44" s="145">
        <f t="shared" si="35"/>
        <v>0</v>
      </c>
      <c r="AL44" s="146">
        <f t="shared" si="36"/>
        <v>0</v>
      </c>
      <c r="AM44" s="146">
        <f t="shared" si="37"/>
        <v>0</v>
      </c>
      <c r="AN44" s="146">
        <f t="shared" si="38"/>
        <v>0</v>
      </c>
      <c r="AO44" s="146">
        <f t="shared" si="39"/>
        <v>0</v>
      </c>
      <c r="AP44" s="520" t="str">
        <f t="shared" si="42"/>
        <v xml:space="preserve"> </v>
      </c>
      <c r="AQ44" s="523" t="str">
        <f t="shared" si="40"/>
        <v xml:space="preserve"> </v>
      </c>
      <c r="AR44" s="523" t="str">
        <f t="shared" si="43"/>
        <v xml:space="preserve"> </v>
      </c>
      <c r="AS44" s="523" t="str">
        <f t="shared" si="44"/>
        <v xml:space="preserve"> </v>
      </c>
      <c r="AT44" s="523" t="str">
        <f t="shared" si="45"/>
        <v xml:space="preserve"> </v>
      </c>
      <c r="AU44" s="523" t="str">
        <f t="shared" si="46"/>
        <v xml:space="preserve"> </v>
      </c>
      <c r="AV44" s="524" t="str">
        <f t="shared" si="47"/>
        <v xml:space="preserve"> </v>
      </c>
      <c r="AW44" s="177" t="str">
        <f t="shared" si="22"/>
        <v/>
      </c>
      <c r="AX44" s="147" t="str">
        <f t="shared" si="23"/>
        <v/>
      </c>
      <c r="AY44" s="174" t="str">
        <f t="shared" si="24"/>
        <v/>
      </c>
      <c r="AZ44" s="165" t="str">
        <f t="shared" si="25"/>
        <v/>
      </c>
      <c r="BA44" s="155" t="str">
        <f t="shared" si="26"/>
        <v/>
      </c>
      <c r="BB44" s="156" t="str">
        <f t="shared" si="27"/>
        <v/>
      </c>
      <c r="BC44" s="168" t="str">
        <f t="shared" si="48"/>
        <v/>
      </c>
      <c r="BD44" s="156" t="str">
        <f t="shared" si="28"/>
        <v/>
      </c>
      <c r="BE44" s="182" t="str">
        <f t="shared" si="29"/>
        <v/>
      </c>
      <c r="BF44" s="156" t="str">
        <f t="shared" si="30"/>
        <v/>
      </c>
      <c r="BG44" s="168" t="str">
        <f t="shared" si="31"/>
        <v/>
      </c>
      <c r="BH44" s="157" t="str">
        <f t="shared" si="32"/>
        <v/>
      </c>
      <c r="BI44" s="542"/>
      <c r="BJ44" s="52" t="s">
        <v>2793</v>
      </c>
      <c r="BK44" s="52" t="s">
        <v>2794</v>
      </c>
      <c r="BL44" s="52" t="s">
        <v>2795</v>
      </c>
      <c r="BM44" s="52" t="s">
        <v>510</v>
      </c>
      <c r="BN44" s="65" t="s">
        <v>524</v>
      </c>
      <c r="BO44" s="52" t="s">
        <v>512</v>
      </c>
      <c r="BP44" s="52" t="s">
        <v>513</v>
      </c>
      <c r="BQ44" s="52" t="s">
        <v>514</v>
      </c>
      <c r="BR44" s="61"/>
      <c r="BS44" s="52" t="s">
        <v>515</v>
      </c>
      <c r="BT44" s="333" t="s">
        <v>3303</v>
      </c>
      <c r="BU44" s="61"/>
      <c r="BV44" s="52" t="s">
        <v>516</v>
      </c>
      <c r="BW44" s="52" t="s">
        <v>342</v>
      </c>
      <c r="BX44" s="52" t="s">
        <v>517</v>
      </c>
      <c r="BY44" s="52" t="s">
        <v>518</v>
      </c>
      <c r="BZ44" s="61"/>
      <c r="CA44" s="52" t="s">
        <v>519</v>
      </c>
      <c r="CB44" s="52" t="s">
        <v>520</v>
      </c>
      <c r="CC44" s="52" t="s">
        <v>521</v>
      </c>
      <c r="CD44" s="52" t="s">
        <v>522</v>
      </c>
      <c r="CE44" s="62"/>
      <c r="CF44" s="62"/>
      <c r="CG44" s="62"/>
      <c r="CH44" s="62"/>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row>
    <row r="45" spans="1:139" s="11" customFormat="1" ht="18" x14ac:dyDescent="0.35">
      <c r="A45" s="202"/>
      <c r="B45" s="203"/>
      <c r="C45" s="194">
        <v>34</v>
      </c>
      <c r="D45" s="186"/>
      <c r="E45" s="16"/>
      <c r="F45" s="17"/>
      <c r="G45" s="116"/>
      <c r="H45" s="117"/>
      <c r="I45" s="123"/>
      <c r="J45" s="25"/>
      <c r="K45" s="127"/>
      <c r="L45" s="28"/>
      <c r="M45" s="371"/>
      <c r="N45" s="140" t="str">
        <f t="shared" si="33"/>
        <v/>
      </c>
      <c r="O45" s="27"/>
      <c r="P45" s="27"/>
      <c r="Q45" s="27"/>
      <c r="R45" s="27"/>
      <c r="S45" s="27"/>
      <c r="T45" s="28"/>
      <c r="U45" s="29"/>
      <c r="V45" s="32"/>
      <c r="W45" s="297"/>
      <c r="X45" s="298"/>
      <c r="Y45" s="142">
        <f t="shared" si="17"/>
        <v>0</v>
      </c>
      <c r="Z45" s="141">
        <f t="shared" si="18"/>
        <v>0</v>
      </c>
      <c r="AA45" s="306"/>
      <c r="AB45" s="376">
        <f t="shared" si="41"/>
        <v>0</v>
      </c>
      <c r="AC45" s="350"/>
      <c r="AD45" s="207" t="str">
        <f t="shared" si="19"/>
        <v/>
      </c>
      <c r="AE45" s="347">
        <f t="shared" si="34"/>
        <v>0</v>
      </c>
      <c r="AF45" s="318"/>
      <c r="AG45" s="317"/>
      <c r="AH45" s="315"/>
      <c r="AI45" s="143">
        <f t="shared" si="20"/>
        <v>0</v>
      </c>
      <c r="AJ45" s="144">
        <f t="shared" si="21"/>
        <v>0</v>
      </c>
      <c r="AK45" s="145">
        <f t="shared" si="35"/>
        <v>0</v>
      </c>
      <c r="AL45" s="146">
        <f t="shared" si="36"/>
        <v>0</v>
      </c>
      <c r="AM45" s="146">
        <f t="shared" si="37"/>
        <v>0</v>
      </c>
      <c r="AN45" s="146">
        <f t="shared" si="38"/>
        <v>0</v>
      </c>
      <c r="AO45" s="146">
        <f t="shared" si="39"/>
        <v>0</v>
      </c>
      <c r="AP45" s="520" t="str">
        <f t="shared" si="42"/>
        <v xml:space="preserve"> </v>
      </c>
      <c r="AQ45" s="523" t="str">
        <f t="shared" si="40"/>
        <v xml:space="preserve"> </v>
      </c>
      <c r="AR45" s="523" t="str">
        <f t="shared" si="43"/>
        <v xml:space="preserve"> </v>
      </c>
      <c r="AS45" s="523" t="str">
        <f t="shared" si="44"/>
        <v xml:space="preserve"> </v>
      </c>
      <c r="AT45" s="523" t="str">
        <f t="shared" si="45"/>
        <v xml:space="preserve"> </v>
      </c>
      <c r="AU45" s="523" t="str">
        <f t="shared" si="46"/>
        <v xml:space="preserve"> </v>
      </c>
      <c r="AV45" s="524" t="str">
        <f t="shared" si="47"/>
        <v xml:space="preserve"> </v>
      </c>
      <c r="AW45" s="177" t="str">
        <f t="shared" si="22"/>
        <v/>
      </c>
      <c r="AX45" s="147" t="str">
        <f t="shared" si="23"/>
        <v/>
      </c>
      <c r="AY45" s="174" t="str">
        <f t="shared" si="24"/>
        <v/>
      </c>
      <c r="AZ45" s="165" t="str">
        <f t="shared" si="25"/>
        <v/>
      </c>
      <c r="BA45" s="155" t="str">
        <f t="shared" si="26"/>
        <v/>
      </c>
      <c r="BB45" s="156" t="str">
        <f t="shared" si="27"/>
        <v/>
      </c>
      <c r="BC45" s="168" t="str">
        <f t="shared" si="48"/>
        <v/>
      </c>
      <c r="BD45" s="156" t="str">
        <f t="shared" si="28"/>
        <v/>
      </c>
      <c r="BE45" s="182" t="str">
        <f t="shared" si="29"/>
        <v/>
      </c>
      <c r="BF45" s="156" t="str">
        <f t="shared" si="30"/>
        <v/>
      </c>
      <c r="BG45" s="168" t="str">
        <f t="shared" si="31"/>
        <v/>
      </c>
      <c r="BH45" s="157" t="str">
        <f t="shared" si="32"/>
        <v/>
      </c>
      <c r="BI45" s="542"/>
      <c r="BJ45" s="52" t="s">
        <v>2796</v>
      </c>
      <c r="BK45" s="52" t="s">
        <v>2797</v>
      </c>
      <c r="BL45" s="52" t="s">
        <v>2798</v>
      </c>
      <c r="BM45" s="52" t="s">
        <v>523</v>
      </c>
      <c r="BN45" s="65" t="s">
        <v>538</v>
      </c>
      <c r="BO45" s="52" t="s">
        <v>525</v>
      </c>
      <c r="BP45" s="52" t="s">
        <v>526</v>
      </c>
      <c r="BQ45" s="52" t="s">
        <v>527</v>
      </c>
      <c r="BR45" s="61"/>
      <c r="BS45" s="52" t="s">
        <v>528</v>
      </c>
      <c r="BT45" s="333" t="s">
        <v>3304</v>
      </c>
      <c r="BU45" s="61"/>
      <c r="BV45" s="52" t="s">
        <v>529</v>
      </c>
      <c r="BW45" s="52" t="s">
        <v>530</v>
      </c>
      <c r="BX45" s="52" t="s">
        <v>531</v>
      </c>
      <c r="BY45" s="52" t="s">
        <v>532</v>
      </c>
      <c r="BZ45" s="61"/>
      <c r="CA45" s="52" t="s">
        <v>533</v>
      </c>
      <c r="CB45" s="52" t="s">
        <v>534</v>
      </c>
      <c r="CC45" s="52" t="s">
        <v>535</v>
      </c>
      <c r="CD45" s="52" t="s">
        <v>536</v>
      </c>
      <c r="CE45" s="62"/>
      <c r="CF45" s="62"/>
      <c r="CG45" s="62"/>
      <c r="CH45" s="62"/>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row>
    <row r="46" spans="1:139" s="11" customFormat="1" ht="18" x14ac:dyDescent="0.35">
      <c r="A46" s="202"/>
      <c r="B46" s="203"/>
      <c r="C46" s="195">
        <v>35</v>
      </c>
      <c r="D46" s="186"/>
      <c r="E46" s="16"/>
      <c r="F46" s="17"/>
      <c r="G46" s="116"/>
      <c r="H46" s="117"/>
      <c r="I46" s="123"/>
      <c r="J46" s="25"/>
      <c r="K46" s="127"/>
      <c r="L46" s="28"/>
      <c r="M46" s="371"/>
      <c r="N46" s="140" t="str">
        <f t="shared" si="33"/>
        <v/>
      </c>
      <c r="O46" s="27"/>
      <c r="P46" s="27"/>
      <c r="Q46" s="27"/>
      <c r="R46" s="27"/>
      <c r="S46" s="27"/>
      <c r="T46" s="28"/>
      <c r="U46" s="29"/>
      <c r="V46" s="32"/>
      <c r="W46" s="297"/>
      <c r="X46" s="298"/>
      <c r="Y46" s="142">
        <f t="shared" si="17"/>
        <v>0</v>
      </c>
      <c r="Z46" s="141">
        <f t="shared" si="18"/>
        <v>0</v>
      </c>
      <c r="AA46" s="306"/>
      <c r="AB46" s="376">
        <f t="shared" si="41"/>
        <v>0</v>
      </c>
      <c r="AC46" s="350"/>
      <c r="AD46" s="207" t="str">
        <f t="shared" si="19"/>
        <v/>
      </c>
      <c r="AE46" s="347">
        <f t="shared" si="34"/>
        <v>0</v>
      </c>
      <c r="AF46" s="318"/>
      <c r="AG46" s="317"/>
      <c r="AH46" s="315"/>
      <c r="AI46" s="143">
        <f t="shared" si="20"/>
        <v>0</v>
      </c>
      <c r="AJ46" s="144">
        <f t="shared" si="21"/>
        <v>0</v>
      </c>
      <c r="AK46" s="145">
        <f t="shared" si="35"/>
        <v>0</v>
      </c>
      <c r="AL46" s="146">
        <f t="shared" si="36"/>
        <v>0</v>
      </c>
      <c r="AM46" s="146">
        <f t="shared" si="37"/>
        <v>0</v>
      </c>
      <c r="AN46" s="146">
        <f t="shared" si="38"/>
        <v>0</v>
      </c>
      <c r="AO46" s="146">
        <f t="shared" si="39"/>
        <v>0</v>
      </c>
      <c r="AP46" s="520" t="str">
        <f t="shared" si="42"/>
        <v xml:space="preserve"> </v>
      </c>
      <c r="AQ46" s="523" t="str">
        <f t="shared" si="40"/>
        <v xml:space="preserve"> </v>
      </c>
      <c r="AR46" s="523" t="str">
        <f t="shared" si="43"/>
        <v xml:space="preserve"> </v>
      </c>
      <c r="AS46" s="523" t="str">
        <f t="shared" si="44"/>
        <v xml:space="preserve"> </v>
      </c>
      <c r="AT46" s="523" t="str">
        <f t="shared" si="45"/>
        <v xml:space="preserve"> </v>
      </c>
      <c r="AU46" s="523" t="str">
        <f t="shared" si="46"/>
        <v xml:space="preserve"> </v>
      </c>
      <c r="AV46" s="524" t="str">
        <f t="shared" si="47"/>
        <v xml:space="preserve"> </v>
      </c>
      <c r="AW46" s="177" t="str">
        <f t="shared" si="22"/>
        <v/>
      </c>
      <c r="AX46" s="147" t="str">
        <f t="shared" si="23"/>
        <v/>
      </c>
      <c r="AY46" s="174" t="str">
        <f t="shared" si="24"/>
        <v/>
      </c>
      <c r="AZ46" s="165" t="str">
        <f t="shared" si="25"/>
        <v/>
      </c>
      <c r="BA46" s="155" t="str">
        <f t="shared" si="26"/>
        <v/>
      </c>
      <c r="BB46" s="156" t="str">
        <f t="shared" si="27"/>
        <v/>
      </c>
      <c r="BC46" s="168" t="str">
        <f t="shared" si="48"/>
        <v/>
      </c>
      <c r="BD46" s="156" t="str">
        <f t="shared" si="28"/>
        <v/>
      </c>
      <c r="BE46" s="182" t="str">
        <f t="shared" si="29"/>
        <v/>
      </c>
      <c r="BF46" s="156" t="str">
        <f t="shared" si="30"/>
        <v/>
      </c>
      <c r="BG46" s="168" t="str">
        <f t="shared" si="31"/>
        <v/>
      </c>
      <c r="BH46" s="157" t="str">
        <f t="shared" si="32"/>
        <v/>
      </c>
      <c r="BI46" s="542"/>
      <c r="BJ46" s="52" t="s">
        <v>2799</v>
      </c>
      <c r="BK46" s="52" t="s">
        <v>2800</v>
      </c>
      <c r="BL46" s="52" t="s">
        <v>2801</v>
      </c>
      <c r="BM46" s="52" t="s">
        <v>537</v>
      </c>
      <c r="BN46" s="65" t="s">
        <v>551</v>
      </c>
      <c r="BO46" s="52" t="s">
        <v>539</v>
      </c>
      <c r="BP46" s="52" t="s">
        <v>540</v>
      </c>
      <c r="BQ46" s="52" t="s">
        <v>541</v>
      </c>
      <c r="BR46" s="61"/>
      <c r="BS46" s="52" t="s">
        <v>542</v>
      </c>
      <c r="BT46" s="333" t="s">
        <v>3305</v>
      </c>
      <c r="BU46" s="61"/>
      <c r="BV46" s="52" t="s">
        <v>543</v>
      </c>
      <c r="BW46" s="52" t="s">
        <v>544</v>
      </c>
      <c r="BX46" s="52" t="s">
        <v>545</v>
      </c>
      <c r="BY46" s="52" t="s">
        <v>546</v>
      </c>
      <c r="BZ46" s="61"/>
      <c r="CA46" s="52" t="s">
        <v>547</v>
      </c>
      <c r="CB46" s="52" t="s">
        <v>454</v>
      </c>
      <c r="CC46" s="52" t="s">
        <v>548</v>
      </c>
      <c r="CD46" s="52" t="s">
        <v>549</v>
      </c>
      <c r="CE46" s="62"/>
      <c r="CF46" s="62"/>
      <c r="CG46" s="62"/>
      <c r="CH46" s="62"/>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row>
    <row r="47" spans="1:139" s="11" customFormat="1" ht="18" x14ac:dyDescent="0.35">
      <c r="A47" s="202"/>
      <c r="B47" s="203"/>
      <c r="C47" s="194">
        <v>36</v>
      </c>
      <c r="D47" s="188"/>
      <c r="E47" s="18"/>
      <c r="F47" s="17"/>
      <c r="G47" s="116"/>
      <c r="H47" s="117"/>
      <c r="I47" s="123"/>
      <c r="J47" s="25"/>
      <c r="K47" s="127"/>
      <c r="L47" s="28"/>
      <c r="M47" s="371"/>
      <c r="N47" s="140" t="str">
        <f t="shared" si="33"/>
        <v/>
      </c>
      <c r="O47" s="27"/>
      <c r="P47" s="27"/>
      <c r="Q47" s="27"/>
      <c r="R47" s="27"/>
      <c r="S47" s="27"/>
      <c r="T47" s="28"/>
      <c r="U47" s="29"/>
      <c r="V47" s="32"/>
      <c r="W47" s="297"/>
      <c r="X47" s="298"/>
      <c r="Y47" s="142">
        <f t="shared" si="17"/>
        <v>0</v>
      </c>
      <c r="Z47" s="141">
        <f t="shared" si="18"/>
        <v>0</v>
      </c>
      <c r="AA47" s="306"/>
      <c r="AB47" s="376">
        <f t="shared" si="41"/>
        <v>0</v>
      </c>
      <c r="AC47" s="350"/>
      <c r="AD47" s="207" t="str">
        <f t="shared" si="19"/>
        <v/>
      </c>
      <c r="AE47" s="347">
        <f t="shared" si="34"/>
        <v>0</v>
      </c>
      <c r="AF47" s="318"/>
      <c r="AG47" s="317"/>
      <c r="AH47" s="315"/>
      <c r="AI47" s="143">
        <f t="shared" si="20"/>
        <v>0</v>
      </c>
      <c r="AJ47" s="144">
        <f t="shared" si="21"/>
        <v>0</v>
      </c>
      <c r="AK47" s="145">
        <f t="shared" si="35"/>
        <v>0</v>
      </c>
      <c r="AL47" s="146">
        <f t="shared" si="36"/>
        <v>0</v>
      </c>
      <c r="AM47" s="146">
        <f t="shared" si="37"/>
        <v>0</v>
      </c>
      <c r="AN47" s="146">
        <f t="shared" si="38"/>
        <v>0</v>
      </c>
      <c r="AO47" s="146">
        <f t="shared" si="39"/>
        <v>0</v>
      </c>
      <c r="AP47" s="520" t="str">
        <f t="shared" si="42"/>
        <v xml:space="preserve"> </v>
      </c>
      <c r="AQ47" s="523" t="str">
        <f t="shared" si="40"/>
        <v xml:space="preserve"> </v>
      </c>
      <c r="AR47" s="523" t="str">
        <f t="shared" si="43"/>
        <v xml:space="preserve"> </v>
      </c>
      <c r="AS47" s="523" t="str">
        <f t="shared" si="44"/>
        <v xml:space="preserve"> </v>
      </c>
      <c r="AT47" s="523" t="str">
        <f t="shared" si="45"/>
        <v xml:space="preserve"> </v>
      </c>
      <c r="AU47" s="523" t="str">
        <f t="shared" si="46"/>
        <v xml:space="preserve"> </v>
      </c>
      <c r="AV47" s="524" t="str">
        <f t="shared" si="47"/>
        <v xml:space="preserve"> </v>
      </c>
      <c r="AW47" s="177" t="str">
        <f t="shared" si="22"/>
        <v/>
      </c>
      <c r="AX47" s="147" t="str">
        <f t="shared" si="23"/>
        <v/>
      </c>
      <c r="AY47" s="174" t="str">
        <f t="shared" si="24"/>
        <v/>
      </c>
      <c r="AZ47" s="165" t="str">
        <f t="shared" si="25"/>
        <v/>
      </c>
      <c r="BA47" s="155" t="str">
        <f t="shared" si="26"/>
        <v/>
      </c>
      <c r="BB47" s="156" t="str">
        <f t="shared" si="27"/>
        <v/>
      </c>
      <c r="BC47" s="168" t="str">
        <f t="shared" si="48"/>
        <v/>
      </c>
      <c r="BD47" s="156" t="str">
        <f t="shared" si="28"/>
        <v/>
      </c>
      <c r="BE47" s="182" t="str">
        <f t="shared" si="29"/>
        <v/>
      </c>
      <c r="BF47" s="156" t="str">
        <f t="shared" si="30"/>
        <v/>
      </c>
      <c r="BG47" s="168" t="str">
        <f t="shared" si="31"/>
        <v/>
      </c>
      <c r="BH47" s="157" t="str">
        <f t="shared" si="32"/>
        <v/>
      </c>
      <c r="BI47" s="542"/>
      <c r="BJ47" s="52" t="s">
        <v>2802</v>
      </c>
      <c r="BK47" s="52" t="s">
        <v>2803</v>
      </c>
      <c r="BL47" s="52" t="s">
        <v>2804</v>
      </c>
      <c r="BM47" s="52" t="s">
        <v>550</v>
      </c>
      <c r="BN47" s="65" t="s">
        <v>578</v>
      </c>
      <c r="BO47" s="52" t="s">
        <v>552</v>
      </c>
      <c r="BP47" s="52" t="s">
        <v>553</v>
      </c>
      <c r="BQ47" s="52" t="s">
        <v>554</v>
      </c>
      <c r="BR47" s="61"/>
      <c r="BS47" s="52" t="s">
        <v>555</v>
      </c>
      <c r="BT47" s="336" t="s">
        <v>3306</v>
      </c>
      <c r="BU47" s="61"/>
      <c r="BV47" s="52" t="s">
        <v>556</v>
      </c>
      <c r="BW47" s="52" t="s">
        <v>557</v>
      </c>
      <c r="BX47" s="52" t="s">
        <v>558</v>
      </c>
      <c r="BY47" s="52" t="s">
        <v>559</v>
      </c>
      <c r="BZ47" s="61"/>
      <c r="CA47" s="52" t="s">
        <v>560</v>
      </c>
      <c r="CB47" s="52" t="s">
        <v>468</v>
      </c>
      <c r="CC47" s="52" t="s">
        <v>561</v>
      </c>
      <c r="CD47" s="52" t="s">
        <v>562</v>
      </c>
      <c r="CE47" s="62"/>
      <c r="CF47" s="62"/>
      <c r="CG47" s="62"/>
      <c r="CH47" s="62"/>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row>
    <row r="48" spans="1:139" s="11" customFormat="1" ht="18" x14ac:dyDescent="0.35">
      <c r="A48" s="202"/>
      <c r="B48" s="203"/>
      <c r="C48" s="195">
        <v>37</v>
      </c>
      <c r="D48" s="186"/>
      <c r="E48" s="16"/>
      <c r="F48" s="17"/>
      <c r="G48" s="116"/>
      <c r="H48" s="119"/>
      <c r="I48" s="125"/>
      <c r="J48" s="74"/>
      <c r="K48" s="129"/>
      <c r="L48" s="30"/>
      <c r="M48" s="371"/>
      <c r="N48" s="140" t="str">
        <f t="shared" si="33"/>
        <v/>
      </c>
      <c r="O48" s="27"/>
      <c r="P48" s="27"/>
      <c r="Q48" s="27"/>
      <c r="R48" s="27"/>
      <c r="S48" s="27"/>
      <c r="T48" s="28"/>
      <c r="U48" s="29"/>
      <c r="V48" s="32"/>
      <c r="W48" s="297"/>
      <c r="X48" s="298"/>
      <c r="Y48" s="142">
        <f t="shared" si="17"/>
        <v>0</v>
      </c>
      <c r="Z48" s="141">
        <f t="shared" si="18"/>
        <v>0</v>
      </c>
      <c r="AA48" s="306"/>
      <c r="AB48" s="376">
        <f t="shared" si="41"/>
        <v>0</v>
      </c>
      <c r="AC48" s="350"/>
      <c r="AD48" s="207" t="str">
        <f t="shared" si="19"/>
        <v/>
      </c>
      <c r="AE48" s="347">
        <f t="shared" si="34"/>
        <v>0</v>
      </c>
      <c r="AF48" s="318"/>
      <c r="AG48" s="317"/>
      <c r="AH48" s="315"/>
      <c r="AI48" s="143">
        <f t="shared" si="20"/>
        <v>0</v>
      </c>
      <c r="AJ48" s="144">
        <f t="shared" si="21"/>
        <v>0</v>
      </c>
      <c r="AK48" s="145">
        <f t="shared" si="35"/>
        <v>0</v>
      </c>
      <c r="AL48" s="146">
        <f t="shared" si="36"/>
        <v>0</v>
      </c>
      <c r="AM48" s="146">
        <f t="shared" si="37"/>
        <v>0</v>
      </c>
      <c r="AN48" s="146">
        <f t="shared" si="38"/>
        <v>0</v>
      </c>
      <c r="AO48" s="146">
        <f t="shared" si="39"/>
        <v>0</v>
      </c>
      <c r="AP48" s="520" t="str">
        <f t="shared" si="42"/>
        <v xml:space="preserve"> </v>
      </c>
      <c r="AQ48" s="523" t="str">
        <f t="shared" si="40"/>
        <v xml:space="preserve"> </v>
      </c>
      <c r="AR48" s="523" t="str">
        <f t="shared" si="43"/>
        <v xml:space="preserve"> </v>
      </c>
      <c r="AS48" s="523" t="str">
        <f t="shared" si="44"/>
        <v xml:space="preserve"> </v>
      </c>
      <c r="AT48" s="523" t="str">
        <f t="shared" si="45"/>
        <v xml:space="preserve"> </v>
      </c>
      <c r="AU48" s="523" t="str">
        <f t="shared" si="46"/>
        <v xml:space="preserve"> </v>
      </c>
      <c r="AV48" s="524" t="str">
        <f t="shared" si="47"/>
        <v xml:space="preserve"> </v>
      </c>
      <c r="AW48" s="177" t="str">
        <f t="shared" si="22"/>
        <v/>
      </c>
      <c r="AX48" s="147" t="str">
        <f t="shared" si="23"/>
        <v/>
      </c>
      <c r="AY48" s="174" t="str">
        <f t="shared" si="24"/>
        <v/>
      </c>
      <c r="AZ48" s="165" t="str">
        <f t="shared" si="25"/>
        <v/>
      </c>
      <c r="BA48" s="155" t="str">
        <f t="shared" si="26"/>
        <v/>
      </c>
      <c r="BB48" s="156" t="str">
        <f t="shared" si="27"/>
        <v/>
      </c>
      <c r="BC48" s="168" t="str">
        <f t="shared" si="48"/>
        <v/>
      </c>
      <c r="BD48" s="156" t="str">
        <f t="shared" si="28"/>
        <v/>
      </c>
      <c r="BE48" s="182" t="str">
        <f t="shared" si="29"/>
        <v/>
      </c>
      <c r="BF48" s="156" t="str">
        <f t="shared" si="30"/>
        <v/>
      </c>
      <c r="BG48" s="168" t="str">
        <f t="shared" si="31"/>
        <v/>
      </c>
      <c r="BH48" s="157" t="str">
        <f t="shared" si="32"/>
        <v/>
      </c>
      <c r="BI48" s="542"/>
      <c r="BJ48" s="52" t="s">
        <v>2805</v>
      </c>
      <c r="BK48" s="52" t="s">
        <v>2806</v>
      </c>
      <c r="BL48" s="52" t="s">
        <v>2807</v>
      </c>
      <c r="BM48" s="52" t="s">
        <v>563</v>
      </c>
      <c r="BN48" s="65" t="s">
        <v>592</v>
      </c>
      <c r="BO48" s="52" t="s">
        <v>565</v>
      </c>
      <c r="BP48" s="52" t="s">
        <v>566</v>
      </c>
      <c r="BQ48" s="52" t="s">
        <v>567</v>
      </c>
      <c r="BR48" s="61"/>
      <c r="BS48" s="52" t="s">
        <v>568</v>
      </c>
      <c r="BT48" s="333" t="s">
        <v>3307</v>
      </c>
      <c r="BU48" s="61"/>
      <c r="BV48" s="52" t="s">
        <v>569</v>
      </c>
      <c r="BW48" s="52" t="s">
        <v>570</v>
      </c>
      <c r="BX48" s="52" t="s">
        <v>571</v>
      </c>
      <c r="BY48" s="52" t="s">
        <v>572</v>
      </c>
      <c r="BZ48" s="61"/>
      <c r="CA48" s="52" t="s">
        <v>573</v>
      </c>
      <c r="CB48" s="52" t="s">
        <v>574</v>
      </c>
      <c r="CC48" s="52" t="s">
        <v>575</v>
      </c>
      <c r="CD48" s="52" t="s">
        <v>576</v>
      </c>
      <c r="CE48" s="62"/>
      <c r="CF48" s="62"/>
      <c r="CG48" s="62"/>
      <c r="CH48" s="62"/>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row>
    <row r="49" spans="1:139" s="11" customFormat="1" ht="18" x14ac:dyDescent="0.35">
      <c r="A49" s="202"/>
      <c r="B49" s="203"/>
      <c r="C49" s="195">
        <v>38</v>
      </c>
      <c r="D49" s="186"/>
      <c r="E49" s="16"/>
      <c r="F49" s="17"/>
      <c r="G49" s="116"/>
      <c r="H49" s="117"/>
      <c r="I49" s="123"/>
      <c r="J49" s="25"/>
      <c r="K49" s="127"/>
      <c r="L49" s="28"/>
      <c r="M49" s="371"/>
      <c r="N49" s="140" t="str">
        <f t="shared" si="33"/>
        <v/>
      </c>
      <c r="O49" s="27"/>
      <c r="P49" s="27"/>
      <c r="Q49" s="27"/>
      <c r="R49" s="27"/>
      <c r="S49" s="27"/>
      <c r="T49" s="28"/>
      <c r="U49" s="29"/>
      <c r="V49" s="32"/>
      <c r="W49" s="297"/>
      <c r="X49" s="298"/>
      <c r="Y49" s="142">
        <f t="shared" si="17"/>
        <v>0</v>
      </c>
      <c r="Z49" s="141">
        <f t="shared" si="18"/>
        <v>0</v>
      </c>
      <c r="AA49" s="306"/>
      <c r="AB49" s="376">
        <f t="shared" si="41"/>
        <v>0</v>
      </c>
      <c r="AC49" s="350"/>
      <c r="AD49" s="207" t="str">
        <f t="shared" si="19"/>
        <v/>
      </c>
      <c r="AE49" s="347">
        <f t="shared" si="34"/>
        <v>0</v>
      </c>
      <c r="AF49" s="318"/>
      <c r="AG49" s="317"/>
      <c r="AH49" s="315"/>
      <c r="AI49" s="143">
        <f t="shared" si="20"/>
        <v>0</v>
      </c>
      <c r="AJ49" s="144">
        <f t="shared" si="21"/>
        <v>0</v>
      </c>
      <c r="AK49" s="145">
        <f t="shared" si="35"/>
        <v>0</v>
      </c>
      <c r="AL49" s="146">
        <f t="shared" si="36"/>
        <v>0</v>
      </c>
      <c r="AM49" s="146">
        <f t="shared" si="37"/>
        <v>0</v>
      </c>
      <c r="AN49" s="146">
        <f t="shared" si="38"/>
        <v>0</v>
      </c>
      <c r="AO49" s="146">
        <f t="shared" si="39"/>
        <v>0</v>
      </c>
      <c r="AP49" s="520" t="str">
        <f t="shared" si="42"/>
        <v xml:space="preserve"> </v>
      </c>
      <c r="AQ49" s="523" t="str">
        <f t="shared" si="40"/>
        <v xml:space="preserve"> </v>
      </c>
      <c r="AR49" s="523" t="str">
        <f t="shared" si="43"/>
        <v xml:space="preserve"> </v>
      </c>
      <c r="AS49" s="523" t="str">
        <f t="shared" si="44"/>
        <v xml:space="preserve"> </v>
      </c>
      <c r="AT49" s="523" t="str">
        <f t="shared" si="45"/>
        <v xml:space="preserve"> </v>
      </c>
      <c r="AU49" s="523" t="str">
        <f t="shared" si="46"/>
        <v xml:space="preserve"> </v>
      </c>
      <c r="AV49" s="524" t="str">
        <f t="shared" si="47"/>
        <v xml:space="preserve"> </v>
      </c>
      <c r="AW49" s="177" t="str">
        <f t="shared" si="22"/>
        <v/>
      </c>
      <c r="AX49" s="147" t="str">
        <f t="shared" si="23"/>
        <v/>
      </c>
      <c r="AY49" s="174" t="str">
        <f t="shared" si="24"/>
        <v/>
      </c>
      <c r="AZ49" s="165" t="str">
        <f t="shared" si="25"/>
        <v/>
      </c>
      <c r="BA49" s="155" t="str">
        <f t="shared" si="26"/>
        <v/>
      </c>
      <c r="BB49" s="156" t="str">
        <f t="shared" si="27"/>
        <v/>
      </c>
      <c r="BC49" s="168" t="str">
        <f t="shared" si="48"/>
        <v/>
      </c>
      <c r="BD49" s="156" t="str">
        <f t="shared" si="28"/>
        <v/>
      </c>
      <c r="BE49" s="182" t="str">
        <f t="shared" si="29"/>
        <v/>
      </c>
      <c r="BF49" s="156" t="str">
        <f t="shared" si="30"/>
        <v/>
      </c>
      <c r="BG49" s="168" t="str">
        <f t="shared" si="31"/>
        <v/>
      </c>
      <c r="BH49" s="157" t="str">
        <f t="shared" si="32"/>
        <v/>
      </c>
      <c r="BI49" s="542"/>
      <c r="BJ49" s="52" t="s">
        <v>2808</v>
      </c>
      <c r="BK49" s="52" t="s">
        <v>2809</v>
      </c>
      <c r="BL49" s="52" t="s">
        <v>2810</v>
      </c>
      <c r="BM49" s="52" t="s">
        <v>577</v>
      </c>
      <c r="BN49" s="65" t="s">
        <v>606</v>
      </c>
      <c r="BO49" s="52" t="s">
        <v>579</v>
      </c>
      <c r="BP49" s="52" t="s">
        <v>580</v>
      </c>
      <c r="BQ49" s="52" t="s">
        <v>581</v>
      </c>
      <c r="BR49" s="61"/>
      <c r="BS49" s="52" t="s">
        <v>582</v>
      </c>
      <c r="BT49" s="333" t="s">
        <v>3308</v>
      </c>
      <c r="BU49" s="61"/>
      <c r="BV49" s="52" t="s">
        <v>583</v>
      </c>
      <c r="BW49" s="52" t="s">
        <v>584</v>
      </c>
      <c r="BX49" s="52" t="s">
        <v>585</v>
      </c>
      <c r="BY49" s="52" t="s">
        <v>586</v>
      </c>
      <c r="BZ49" s="61"/>
      <c r="CA49" s="52" t="s">
        <v>587</v>
      </c>
      <c r="CB49" s="52" t="s">
        <v>588</v>
      </c>
      <c r="CC49" s="52" t="s">
        <v>589</v>
      </c>
      <c r="CD49" s="52" t="s">
        <v>590</v>
      </c>
      <c r="CE49" s="62"/>
      <c r="CF49" s="62"/>
      <c r="CG49" s="62"/>
      <c r="CH49" s="62"/>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row>
    <row r="50" spans="1:139" s="11" customFormat="1" ht="18" customHeight="1" x14ac:dyDescent="0.35">
      <c r="A50" s="202"/>
      <c r="B50" s="203"/>
      <c r="C50" s="194">
        <v>39</v>
      </c>
      <c r="D50" s="186"/>
      <c r="E50" s="16"/>
      <c r="F50" s="17"/>
      <c r="G50" s="116"/>
      <c r="H50" s="117"/>
      <c r="I50" s="123"/>
      <c r="J50" s="25"/>
      <c r="K50" s="127"/>
      <c r="L50" s="28"/>
      <c r="M50" s="371"/>
      <c r="N50" s="140" t="str">
        <f t="shared" si="33"/>
        <v/>
      </c>
      <c r="O50" s="27"/>
      <c r="P50" s="27"/>
      <c r="Q50" s="27"/>
      <c r="R50" s="27"/>
      <c r="S50" s="27"/>
      <c r="T50" s="28"/>
      <c r="U50" s="29"/>
      <c r="V50" s="32"/>
      <c r="W50" s="297"/>
      <c r="X50" s="298"/>
      <c r="Y50" s="142">
        <f t="shared" si="17"/>
        <v>0</v>
      </c>
      <c r="Z50" s="141">
        <f t="shared" si="18"/>
        <v>0</v>
      </c>
      <c r="AA50" s="306"/>
      <c r="AB50" s="376">
        <f t="shared" si="41"/>
        <v>0</v>
      </c>
      <c r="AC50" s="350"/>
      <c r="AD50" s="207" t="str">
        <f t="shared" si="19"/>
        <v/>
      </c>
      <c r="AE50" s="347">
        <f t="shared" si="34"/>
        <v>0</v>
      </c>
      <c r="AF50" s="318"/>
      <c r="AG50" s="317"/>
      <c r="AH50" s="315"/>
      <c r="AI50" s="143">
        <f t="shared" si="20"/>
        <v>0</v>
      </c>
      <c r="AJ50" s="144">
        <f t="shared" si="21"/>
        <v>0</v>
      </c>
      <c r="AK50" s="145">
        <f t="shared" si="35"/>
        <v>0</v>
      </c>
      <c r="AL50" s="146">
        <f t="shared" si="36"/>
        <v>0</v>
      </c>
      <c r="AM50" s="146">
        <f t="shared" si="37"/>
        <v>0</v>
      </c>
      <c r="AN50" s="146">
        <f t="shared" si="38"/>
        <v>0</v>
      </c>
      <c r="AO50" s="146">
        <f t="shared" si="39"/>
        <v>0</v>
      </c>
      <c r="AP50" s="520" t="str">
        <f t="shared" si="42"/>
        <v xml:space="preserve"> </v>
      </c>
      <c r="AQ50" s="523" t="str">
        <f t="shared" si="40"/>
        <v xml:space="preserve"> </v>
      </c>
      <c r="AR50" s="523" t="str">
        <f t="shared" si="43"/>
        <v xml:space="preserve"> </v>
      </c>
      <c r="AS50" s="523" t="str">
        <f t="shared" si="44"/>
        <v xml:space="preserve"> </v>
      </c>
      <c r="AT50" s="523" t="str">
        <f t="shared" si="45"/>
        <v xml:space="preserve"> </v>
      </c>
      <c r="AU50" s="523" t="str">
        <f t="shared" si="46"/>
        <v xml:space="preserve"> </v>
      </c>
      <c r="AV50" s="524" t="str">
        <f t="shared" si="47"/>
        <v xml:space="preserve"> </v>
      </c>
      <c r="AW50" s="177" t="str">
        <f t="shared" si="22"/>
        <v/>
      </c>
      <c r="AX50" s="147" t="str">
        <f t="shared" si="23"/>
        <v/>
      </c>
      <c r="AY50" s="174" t="str">
        <f t="shared" si="24"/>
        <v/>
      </c>
      <c r="AZ50" s="165" t="str">
        <f t="shared" si="25"/>
        <v/>
      </c>
      <c r="BA50" s="155" t="str">
        <f t="shared" si="26"/>
        <v/>
      </c>
      <c r="BB50" s="156" t="str">
        <f t="shared" si="27"/>
        <v/>
      </c>
      <c r="BC50" s="168" t="str">
        <f t="shared" si="48"/>
        <v/>
      </c>
      <c r="BD50" s="156" t="str">
        <f t="shared" si="28"/>
        <v/>
      </c>
      <c r="BE50" s="182" t="str">
        <f t="shared" si="29"/>
        <v/>
      </c>
      <c r="BF50" s="156" t="str">
        <f t="shared" si="30"/>
        <v/>
      </c>
      <c r="BG50" s="168" t="str">
        <f t="shared" si="31"/>
        <v/>
      </c>
      <c r="BH50" s="157" t="str">
        <f t="shared" si="32"/>
        <v/>
      </c>
      <c r="BI50" s="542"/>
      <c r="BJ50" s="52" t="s">
        <v>2811</v>
      </c>
      <c r="BK50" s="52" t="s">
        <v>2812</v>
      </c>
      <c r="BL50" s="52" t="s">
        <v>2813</v>
      </c>
      <c r="BM50" s="52" t="s">
        <v>591</v>
      </c>
      <c r="BN50" s="65" t="s">
        <v>619</v>
      </c>
      <c r="BO50" s="52" t="s">
        <v>593</v>
      </c>
      <c r="BP50" s="52" t="s">
        <v>594</v>
      </c>
      <c r="BQ50" s="52" t="s">
        <v>595</v>
      </c>
      <c r="BR50" s="61"/>
      <c r="BS50" s="52" t="s">
        <v>596</v>
      </c>
      <c r="BT50" s="333" t="s">
        <v>3309</v>
      </c>
      <c r="BU50" s="61"/>
      <c r="BV50" s="52" t="s">
        <v>597</v>
      </c>
      <c r="BW50" s="52" t="s">
        <v>598</v>
      </c>
      <c r="BX50" s="52" t="s">
        <v>599</v>
      </c>
      <c r="BY50" s="52" t="s">
        <v>600</v>
      </c>
      <c r="BZ50" s="61"/>
      <c r="CA50" s="52" t="s">
        <v>601</v>
      </c>
      <c r="CB50" s="52" t="s">
        <v>602</v>
      </c>
      <c r="CC50" s="52" t="s">
        <v>603</v>
      </c>
      <c r="CD50" s="52" t="s">
        <v>604</v>
      </c>
      <c r="CE50" s="62"/>
      <c r="CF50" s="62"/>
      <c r="CG50" s="62"/>
      <c r="CH50" s="62"/>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row>
    <row r="51" spans="1:139" s="11" customFormat="1" ht="18" x14ac:dyDescent="0.35">
      <c r="A51" s="202"/>
      <c r="B51" s="203"/>
      <c r="C51" s="195">
        <v>40</v>
      </c>
      <c r="D51" s="188"/>
      <c r="E51" s="18"/>
      <c r="F51" s="17"/>
      <c r="G51" s="116"/>
      <c r="H51" s="117"/>
      <c r="I51" s="123"/>
      <c r="J51" s="25"/>
      <c r="K51" s="127"/>
      <c r="L51" s="28"/>
      <c r="M51" s="371"/>
      <c r="N51" s="140" t="str">
        <f t="shared" si="33"/>
        <v/>
      </c>
      <c r="O51" s="27"/>
      <c r="P51" s="27"/>
      <c r="Q51" s="27"/>
      <c r="R51" s="27"/>
      <c r="S51" s="27"/>
      <c r="T51" s="28"/>
      <c r="U51" s="29"/>
      <c r="V51" s="32"/>
      <c r="W51" s="297"/>
      <c r="X51" s="298"/>
      <c r="Y51" s="142">
        <f t="shared" si="17"/>
        <v>0</v>
      </c>
      <c r="Z51" s="141">
        <f t="shared" si="18"/>
        <v>0</v>
      </c>
      <c r="AA51" s="306"/>
      <c r="AB51" s="376">
        <f t="shared" si="41"/>
        <v>0</v>
      </c>
      <c r="AC51" s="350"/>
      <c r="AD51" s="207" t="str">
        <f t="shared" si="19"/>
        <v/>
      </c>
      <c r="AE51" s="347">
        <f t="shared" si="34"/>
        <v>0</v>
      </c>
      <c r="AF51" s="318"/>
      <c r="AG51" s="317"/>
      <c r="AH51" s="315"/>
      <c r="AI51" s="143">
        <f t="shared" si="20"/>
        <v>0</v>
      </c>
      <c r="AJ51" s="144">
        <f t="shared" si="21"/>
        <v>0</v>
      </c>
      <c r="AK51" s="145">
        <f t="shared" si="35"/>
        <v>0</v>
      </c>
      <c r="AL51" s="146">
        <f t="shared" si="36"/>
        <v>0</v>
      </c>
      <c r="AM51" s="146">
        <f t="shared" si="37"/>
        <v>0</v>
      </c>
      <c r="AN51" s="146">
        <f t="shared" si="38"/>
        <v>0</v>
      </c>
      <c r="AO51" s="146">
        <f t="shared" si="39"/>
        <v>0</v>
      </c>
      <c r="AP51" s="520" t="str">
        <f t="shared" si="42"/>
        <v xml:space="preserve"> </v>
      </c>
      <c r="AQ51" s="523" t="str">
        <f t="shared" si="40"/>
        <v xml:space="preserve"> </v>
      </c>
      <c r="AR51" s="523" t="str">
        <f t="shared" si="43"/>
        <v xml:space="preserve"> </v>
      </c>
      <c r="AS51" s="523" t="str">
        <f t="shared" si="44"/>
        <v xml:space="preserve"> </v>
      </c>
      <c r="AT51" s="523" t="str">
        <f t="shared" si="45"/>
        <v xml:space="preserve"> </v>
      </c>
      <c r="AU51" s="523" t="str">
        <f t="shared" si="46"/>
        <v xml:space="preserve"> </v>
      </c>
      <c r="AV51" s="524" t="str">
        <f t="shared" si="47"/>
        <v xml:space="preserve"> </v>
      </c>
      <c r="AW51" s="177" t="str">
        <f t="shared" si="22"/>
        <v/>
      </c>
      <c r="AX51" s="147" t="str">
        <f t="shared" si="23"/>
        <v/>
      </c>
      <c r="AY51" s="174" t="str">
        <f t="shared" si="24"/>
        <v/>
      </c>
      <c r="AZ51" s="165" t="str">
        <f t="shared" si="25"/>
        <v/>
      </c>
      <c r="BA51" s="155" t="str">
        <f t="shared" si="26"/>
        <v/>
      </c>
      <c r="BB51" s="156" t="str">
        <f t="shared" si="27"/>
        <v/>
      </c>
      <c r="BC51" s="168" t="str">
        <f t="shared" si="48"/>
        <v/>
      </c>
      <c r="BD51" s="156" t="str">
        <f t="shared" si="28"/>
        <v/>
      </c>
      <c r="BE51" s="182" t="str">
        <f t="shared" si="29"/>
        <v/>
      </c>
      <c r="BF51" s="156" t="str">
        <f t="shared" si="30"/>
        <v/>
      </c>
      <c r="BG51" s="168" t="str">
        <f t="shared" si="31"/>
        <v/>
      </c>
      <c r="BH51" s="157" t="str">
        <f t="shared" si="32"/>
        <v/>
      </c>
      <c r="BI51" s="542"/>
      <c r="BJ51" s="52" t="s">
        <v>2814</v>
      </c>
      <c r="BK51" s="52" t="s">
        <v>2815</v>
      </c>
      <c r="BL51" s="52" t="s">
        <v>2816</v>
      </c>
      <c r="BM51" s="52" t="s">
        <v>605</v>
      </c>
      <c r="BN51" s="65" t="s">
        <v>632</v>
      </c>
      <c r="BO51" s="52" t="s">
        <v>607</v>
      </c>
      <c r="BP51" s="52" t="s">
        <v>608</v>
      </c>
      <c r="BQ51" s="52" t="s">
        <v>609</v>
      </c>
      <c r="BR51" s="61"/>
      <c r="BS51" s="52" t="s">
        <v>312</v>
      </c>
      <c r="BT51" s="333" t="s">
        <v>3310</v>
      </c>
      <c r="BU51" s="61"/>
      <c r="BV51" s="52" t="s">
        <v>610</v>
      </c>
      <c r="BW51" s="52" t="s">
        <v>611</v>
      </c>
      <c r="BX51" s="52" t="s">
        <v>612</v>
      </c>
      <c r="BY51" s="52" t="s">
        <v>613</v>
      </c>
      <c r="BZ51" s="61"/>
      <c r="CA51" s="52" t="s">
        <v>614</v>
      </c>
      <c r="CB51" s="52" t="s">
        <v>615</v>
      </c>
      <c r="CC51" s="52" t="s">
        <v>616</v>
      </c>
      <c r="CD51" s="52" t="s">
        <v>617</v>
      </c>
      <c r="CE51" s="62"/>
      <c r="CF51" s="62"/>
      <c r="CG51" s="62"/>
      <c r="CH51" s="62"/>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row>
    <row r="52" spans="1:139" s="11" customFormat="1" ht="18" x14ac:dyDescent="0.35">
      <c r="A52" s="202"/>
      <c r="B52" s="203"/>
      <c r="C52" s="194">
        <v>41</v>
      </c>
      <c r="D52" s="186"/>
      <c r="E52" s="16"/>
      <c r="F52" s="17"/>
      <c r="G52" s="116"/>
      <c r="H52" s="117"/>
      <c r="I52" s="123"/>
      <c r="J52" s="25"/>
      <c r="K52" s="127"/>
      <c r="L52" s="28"/>
      <c r="M52" s="371"/>
      <c r="N52" s="140" t="str">
        <f t="shared" si="33"/>
        <v/>
      </c>
      <c r="O52" s="27"/>
      <c r="P52" s="27"/>
      <c r="Q52" s="27"/>
      <c r="R52" s="27"/>
      <c r="S52" s="27"/>
      <c r="T52" s="28"/>
      <c r="U52" s="29"/>
      <c r="V52" s="32"/>
      <c r="W52" s="297"/>
      <c r="X52" s="298"/>
      <c r="Y52" s="142">
        <f t="shared" si="17"/>
        <v>0</v>
      </c>
      <c r="Z52" s="141">
        <f t="shared" si="18"/>
        <v>0</v>
      </c>
      <c r="AA52" s="306"/>
      <c r="AB52" s="376">
        <f t="shared" si="41"/>
        <v>0</v>
      </c>
      <c r="AC52" s="350"/>
      <c r="AD52" s="207" t="str">
        <f t="shared" si="19"/>
        <v/>
      </c>
      <c r="AE52" s="347">
        <f t="shared" si="34"/>
        <v>0</v>
      </c>
      <c r="AF52" s="318"/>
      <c r="AG52" s="317"/>
      <c r="AH52" s="315"/>
      <c r="AI52" s="143">
        <f t="shared" si="20"/>
        <v>0</v>
      </c>
      <c r="AJ52" s="144">
        <f t="shared" si="21"/>
        <v>0</v>
      </c>
      <c r="AK52" s="145">
        <f t="shared" si="35"/>
        <v>0</v>
      </c>
      <c r="AL52" s="146">
        <f t="shared" si="36"/>
        <v>0</v>
      </c>
      <c r="AM52" s="146">
        <f t="shared" si="37"/>
        <v>0</v>
      </c>
      <c r="AN52" s="146">
        <f t="shared" si="38"/>
        <v>0</v>
      </c>
      <c r="AO52" s="146">
        <f t="shared" si="39"/>
        <v>0</v>
      </c>
      <c r="AP52" s="520" t="str">
        <f t="shared" si="42"/>
        <v xml:space="preserve"> </v>
      </c>
      <c r="AQ52" s="523" t="str">
        <f t="shared" si="40"/>
        <v xml:space="preserve"> </v>
      </c>
      <c r="AR52" s="523" t="str">
        <f t="shared" si="43"/>
        <v xml:space="preserve"> </v>
      </c>
      <c r="AS52" s="523" t="str">
        <f t="shared" si="44"/>
        <v xml:space="preserve"> </v>
      </c>
      <c r="AT52" s="523" t="str">
        <f t="shared" si="45"/>
        <v xml:space="preserve"> </v>
      </c>
      <c r="AU52" s="523" t="str">
        <f t="shared" si="46"/>
        <v xml:space="preserve"> </v>
      </c>
      <c r="AV52" s="524" t="str">
        <f t="shared" si="47"/>
        <v xml:space="preserve"> </v>
      </c>
      <c r="AW52" s="177" t="str">
        <f t="shared" si="22"/>
        <v/>
      </c>
      <c r="AX52" s="147" t="str">
        <f t="shared" si="23"/>
        <v/>
      </c>
      <c r="AY52" s="174" t="str">
        <f t="shared" si="24"/>
        <v/>
      </c>
      <c r="AZ52" s="165" t="str">
        <f t="shared" si="25"/>
        <v/>
      </c>
      <c r="BA52" s="155" t="str">
        <f t="shared" si="26"/>
        <v/>
      </c>
      <c r="BB52" s="156" t="str">
        <f t="shared" si="27"/>
        <v/>
      </c>
      <c r="BC52" s="168" t="str">
        <f t="shared" si="48"/>
        <v/>
      </c>
      <c r="BD52" s="156" t="str">
        <f t="shared" si="28"/>
        <v/>
      </c>
      <c r="BE52" s="182" t="str">
        <f t="shared" si="29"/>
        <v/>
      </c>
      <c r="BF52" s="156" t="str">
        <f t="shared" si="30"/>
        <v/>
      </c>
      <c r="BG52" s="168" t="str">
        <f t="shared" si="31"/>
        <v/>
      </c>
      <c r="BH52" s="157" t="str">
        <f t="shared" si="32"/>
        <v/>
      </c>
      <c r="BI52" s="542"/>
      <c r="BJ52" s="52" t="s">
        <v>2817</v>
      </c>
      <c r="BK52" s="52" t="s">
        <v>2818</v>
      </c>
      <c r="BL52" s="52" t="s">
        <v>2819</v>
      </c>
      <c r="BM52" s="52" t="s">
        <v>618</v>
      </c>
      <c r="BN52" s="65" t="s">
        <v>645</v>
      </c>
      <c r="BO52" s="52" t="s">
        <v>620</v>
      </c>
      <c r="BP52" s="52" t="s">
        <v>621</v>
      </c>
      <c r="BQ52" s="52" t="s">
        <v>622</v>
      </c>
      <c r="BR52" s="61"/>
      <c r="BS52" s="61"/>
      <c r="BT52" s="333" t="s">
        <v>3311</v>
      </c>
      <c r="BU52" s="61"/>
      <c r="BV52" s="52" t="s">
        <v>623</v>
      </c>
      <c r="BW52" s="52" t="s">
        <v>624</v>
      </c>
      <c r="BX52" s="52" t="s">
        <v>625</v>
      </c>
      <c r="BY52" s="52" t="s">
        <v>626</v>
      </c>
      <c r="BZ52" s="61"/>
      <c r="CA52" s="52" t="s">
        <v>627</v>
      </c>
      <c r="CB52" s="52" t="s">
        <v>628</v>
      </c>
      <c r="CC52" s="52" t="s">
        <v>629</v>
      </c>
      <c r="CD52" s="52" t="s">
        <v>630</v>
      </c>
      <c r="CE52" s="62"/>
      <c r="CF52" s="62"/>
      <c r="CG52" s="62"/>
      <c r="CH52" s="62"/>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row>
    <row r="53" spans="1:139" s="11" customFormat="1" ht="18" customHeight="1" x14ac:dyDescent="0.35">
      <c r="A53" s="202"/>
      <c r="B53" s="203"/>
      <c r="C53" s="195">
        <v>42</v>
      </c>
      <c r="D53" s="186"/>
      <c r="E53" s="16"/>
      <c r="F53" s="17"/>
      <c r="G53" s="116"/>
      <c r="H53" s="117"/>
      <c r="I53" s="123"/>
      <c r="J53" s="25"/>
      <c r="K53" s="127"/>
      <c r="L53" s="28"/>
      <c r="M53" s="371"/>
      <c r="N53" s="140" t="str">
        <f t="shared" si="33"/>
        <v/>
      </c>
      <c r="O53" s="27"/>
      <c r="P53" s="27"/>
      <c r="Q53" s="27"/>
      <c r="R53" s="27"/>
      <c r="S53" s="27"/>
      <c r="T53" s="28"/>
      <c r="U53" s="29"/>
      <c r="V53" s="32"/>
      <c r="W53" s="297"/>
      <c r="X53" s="298"/>
      <c r="Y53" s="142">
        <f t="shared" si="17"/>
        <v>0</v>
      </c>
      <c r="Z53" s="141">
        <f t="shared" si="18"/>
        <v>0</v>
      </c>
      <c r="AA53" s="306"/>
      <c r="AB53" s="376">
        <f t="shared" si="41"/>
        <v>0</v>
      </c>
      <c r="AC53" s="350"/>
      <c r="AD53" s="207" t="str">
        <f t="shared" si="19"/>
        <v/>
      </c>
      <c r="AE53" s="347">
        <f t="shared" si="34"/>
        <v>0</v>
      </c>
      <c r="AF53" s="318"/>
      <c r="AG53" s="317"/>
      <c r="AH53" s="315"/>
      <c r="AI53" s="143">
        <f t="shared" si="20"/>
        <v>0</v>
      </c>
      <c r="AJ53" s="144">
        <f t="shared" si="21"/>
        <v>0</v>
      </c>
      <c r="AK53" s="145">
        <f t="shared" si="35"/>
        <v>0</v>
      </c>
      <c r="AL53" s="146">
        <f t="shared" si="36"/>
        <v>0</v>
      </c>
      <c r="AM53" s="146">
        <f t="shared" si="37"/>
        <v>0</v>
      </c>
      <c r="AN53" s="146">
        <f t="shared" si="38"/>
        <v>0</v>
      </c>
      <c r="AO53" s="146">
        <f t="shared" si="39"/>
        <v>0</v>
      </c>
      <c r="AP53" s="520" t="str">
        <f t="shared" si="42"/>
        <v xml:space="preserve"> </v>
      </c>
      <c r="AQ53" s="523" t="str">
        <f t="shared" si="40"/>
        <v xml:space="preserve"> </v>
      </c>
      <c r="AR53" s="523" t="str">
        <f t="shared" si="43"/>
        <v xml:space="preserve"> </v>
      </c>
      <c r="AS53" s="523" t="str">
        <f t="shared" si="44"/>
        <v xml:space="preserve"> </v>
      </c>
      <c r="AT53" s="523" t="str">
        <f t="shared" si="45"/>
        <v xml:space="preserve"> </v>
      </c>
      <c r="AU53" s="523" t="str">
        <f t="shared" si="46"/>
        <v xml:space="preserve"> </v>
      </c>
      <c r="AV53" s="524" t="str">
        <f t="shared" si="47"/>
        <v xml:space="preserve"> </v>
      </c>
      <c r="AW53" s="177" t="str">
        <f t="shared" si="22"/>
        <v/>
      </c>
      <c r="AX53" s="147" t="str">
        <f t="shared" si="23"/>
        <v/>
      </c>
      <c r="AY53" s="174" t="str">
        <f t="shared" si="24"/>
        <v/>
      </c>
      <c r="AZ53" s="165" t="str">
        <f t="shared" si="25"/>
        <v/>
      </c>
      <c r="BA53" s="155" t="str">
        <f t="shared" si="26"/>
        <v/>
      </c>
      <c r="BB53" s="156" t="str">
        <f t="shared" si="27"/>
        <v/>
      </c>
      <c r="BC53" s="168" t="str">
        <f t="shared" si="48"/>
        <v/>
      </c>
      <c r="BD53" s="156" t="str">
        <f t="shared" si="28"/>
        <v/>
      </c>
      <c r="BE53" s="182" t="str">
        <f t="shared" si="29"/>
        <v/>
      </c>
      <c r="BF53" s="156" t="str">
        <f t="shared" si="30"/>
        <v/>
      </c>
      <c r="BG53" s="168" t="str">
        <f t="shared" si="31"/>
        <v/>
      </c>
      <c r="BH53" s="157" t="str">
        <f t="shared" si="32"/>
        <v/>
      </c>
      <c r="BI53" s="542"/>
      <c r="BJ53" s="52" t="s">
        <v>2820</v>
      </c>
      <c r="BK53" s="52" t="s">
        <v>2821</v>
      </c>
      <c r="BL53" s="52" t="s">
        <v>2822</v>
      </c>
      <c r="BM53" s="52" t="s">
        <v>631</v>
      </c>
      <c r="BN53" s="65" t="s">
        <v>658</v>
      </c>
      <c r="BO53" s="52" t="s">
        <v>633</v>
      </c>
      <c r="BP53" s="52" t="s">
        <v>634</v>
      </c>
      <c r="BQ53" s="52" t="s">
        <v>635</v>
      </c>
      <c r="BR53" s="61"/>
      <c r="BS53" s="61"/>
      <c r="BT53" s="333" t="s">
        <v>3312</v>
      </c>
      <c r="BU53" s="61"/>
      <c r="BV53" s="52" t="s">
        <v>636</v>
      </c>
      <c r="BW53" s="52" t="s">
        <v>637</v>
      </c>
      <c r="BX53" s="52" t="s">
        <v>638</v>
      </c>
      <c r="BY53" s="52" t="s">
        <v>639</v>
      </c>
      <c r="BZ53" s="61"/>
      <c r="CA53" s="52" t="s">
        <v>640</v>
      </c>
      <c r="CB53" s="52" t="s">
        <v>641</v>
      </c>
      <c r="CC53" s="52" t="s">
        <v>642</v>
      </c>
      <c r="CD53" s="52" t="s">
        <v>643</v>
      </c>
      <c r="CE53" s="62"/>
      <c r="CF53" s="62"/>
      <c r="CG53" s="62"/>
      <c r="CH53" s="62"/>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row>
    <row r="54" spans="1:139" s="11" customFormat="1" ht="18" x14ac:dyDescent="0.35">
      <c r="A54" s="202"/>
      <c r="B54" s="203"/>
      <c r="C54" s="195">
        <v>43</v>
      </c>
      <c r="D54" s="186"/>
      <c r="E54" s="16"/>
      <c r="F54" s="17"/>
      <c r="G54" s="116"/>
      <c r="H54" s="117"/>
      <c r="I54" s="123"/>
      <c r="J54" s="25"/>
      <c r="K54" s="127"/>
      <c r="L54" s="28"/>
      <c r="M54" s="371"/>
      <c r="N54" s="140" t="str">
        <f t="shared" si="33"/>
        <v/>
      </c>
      <c r="O54" s="27"/>
      <c r="P54" s="27"/>
      <c r="Q54" s="27"/>
      <c r="R54" s="27"/>
      <c r="S54" s="27"/>
      <c r="T54" s="28"/>
      <c r="U54" s="29"/>
      <c r="V54" s="32"/>
      <c r="W54" s="297"/>
      <c r="X54" s="298"/>
      <c r="Y54" s="142">
        <f t="shared" si="17"/>
        <v>0</v>
      </c>
      <c r="Z54" s="141">
        <f t="shared" si="18"/>
        <v>0</v>
      </c>
      <c r="AA54" s="306"/>
      <c r="AB54" s="376">
        <f t="shared" si="41"/>
        <v>0</v>
      </c>
      <c r="AC54" s="350"/>
      <c r="AD54" s="207" t="str">
        <f t="shared" si="19"/>
        <v/>
      </c>
      <c r="AE54" s="347">
        <f t="shared" si="34"/>
        <v>0</v>
      </c>
      <c r="AF54" s="318"/>
      <c r="AG54" s="317"/>
      <c r="AH54" s="315"/>
      <c r="AI54" s="143">
        <f t="shared" si="20"/>
        <v>0</v>
      </c>
      <c r="AJ54" s="144">
        <f t="shared" si="21"/>
        <v>0</v>
      </c>
      <c r="AK54" s="145">
        <f t="shared" si="35"/>
        <v>0</v>
      </c>
      <c r="AL54" s="146">
        <f t="shared" si="36"/>
        <v>0</v>
      </c>
      <c r="AM54" s="146">
        <f t="shared" si="37"/>
        <v>0</v>
      </c>
      <c r="AN54" s="146">
        <f t="shared" si="38"/>
        <v>0</v>
      </c>
      <c r="AO54" s="146">
        <f t="shared" si="39"/>
        <v>0</v>
      </c>
      <c r="AP54" s="520" t="str">
        <f t="shared" si="42"/>
        <v xml:space="preserve"> </v>
      </c>
      <c r="AQ54" s="523" t="str">
        <f t="shared" si="40"/>
        <v xml:space="preserve"> </v>
      </c>
      <c r="AR54" s="523" t="str">
        <f t="shared" si="43"/>
        <v xml:space="preserve"> </v>
      </c>
      <c r="AS54" s="523" t="str">
        <f t="shared" si="44"/>
        <v xml:space="preserve"> </v>
      </c>
      <c r="AT54" s="523" t="str">
        <f t="shared" si="45"/>
        <v xml:space="preserve"> </v>
      </c>
      <c r="AU54" s="523" t="str">
        <f t="shared" si="46"/>
        <v xml:space="preserve"> </v>
      </c>
      <c r="AV54" s="524" t="str">
        <f t="shared" si="47"/>
        <v xml:space="preserve"> </v>
      </c>
      <c r="AW54" s="177" t="str">
        <f t="shared" si="22"/>
        <v/>
      </c>
      <c r="AX54" s="147" t="str">
        <f t="shared" si="23"/>
        <v/>
      </c>
      <c r="AY54" s="174" t="str">
        <f t="shared" si="24"/>
        <v/>
      </c>
      <c r="AZ54" s="165" t="str">
        <f t="shared" si="25"/>
        <v/>
      </c>
      <c r="BA54" s="155" t="str">
        <f t="shared" si="26"/>
        <v/>
      </c>
      <c r="BB54" s="156" t="str">
        <f t="shared" si="27"/>
        <v/>
      </c>
      <c r="BC54" s="168" t="str">
        <f t="shared" si="48"/>
        <v/>
      </c>
      <c r="BD54" s="156" t="str">
        <f t="shared" si="28"/>
        <v/>
      </c>
      <c r="BE54" s="182" t="str">
        <f t="shared" si="29"/>
        <v/>
      </c>
      <c r="BF54" s="156" t="str">
        <f t="shared" si="30"/>
        <v/>
      </c>
      <c r="BG54" s="168" t="str">
        <f t="shared" si="31"/>
        <v/>
      </c>
      <c r="BH54" s="157" t="str">
        <f t="shared" si="32"/>
        <v/>
      </c>
      <c r="BI54" s="542"/>
      <c r="BJ54" s="52" t="s">
        <v>2823</v>
      </c>
      <c r="BK54" s="52" t="s">
        <v>2824</v>
      </c>
      <c r="BL54" s="52" t="s">
        <v>2825</v>
      </c>
      <c r="BM54" s="52" t="s">
        <v>644</v>
      </c>
      <c r="BN54" s="65" t="s">
        <v>671</v>
      </c>
      <c r="BO54" s="52" t="s">
        <v>646</v>
      </c>
      <c r="BP54" s="52" t="s">
        <v>647</v>
      </c>
      <c r="BQ54" s="52" t="s">
        <v>648</v>
      </c>
      <c r="BR54" s="61"/>
      <c r="BS54" s="61"/>
      <c r="BT54" s="333" t="s">
        <v>3313</v>
      </c>
      <c r="BU54" s="61"/>
      <c r="BV54" s="52" t="s">
        <v>649</v>
      </c>
      <c r="BW54" s="52" t="s">
        <v>650</v>
      </c>
      <c r="BX54" s="52" t="s">
        <v>651</v>
      </c>
      <c r="BY54" s="52" t="s">
        <v>652</v>
      </c>
      <c r="BZ54" s="61"/>
      <c r="CA54" s="52" t="s">
        <v>653</v>
      </c>
      <c r="CB54" s="52" t="s">
        <v>654</v>
      </c>
      <c r="CC54" s="52" t="s">
        <v>655</v>
      </c>
      <c r="CD54" s="52" t="s">
        <v>656</v>
      </c>
      <c r="CE54" s="62"/>
      <c r="CF54" s="62"/>
      <c r="CG54" s="62"/>
      <c r="CH54" s="62"/>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row>
    <row r="55" spans="1:139" s="11" customFormat="1" ht="18" x14ac:dyDescent="0.35">
      <c r="A55" s="202"/>
      <c r="B55" s="203"/>
      <c r="C55" s="194">
        <v>44</v>
      </c>
      <c r="D55" s="188"/>
      <c r="E55" s="18"/>
      <c r="F55" s="17"/>
      <c r="G55" s="116"/>
      <c r="H55" s="117"/>
      <c r="I55" s="123"/>
      <c r="J55" s="25"/>
      <c r="K55" s="127"/>
      <c r="L55" s="28"/>
      <c r="M55" s="371"/>
      <c r="N55" s="140" t="str">
        <f t="shared" si="33"/>
        <v/>
      </c>
      <c r="O55" s="27"/>
      <c r="P55" s="27"/>
      <c r="Q55" s="27"/>
      <c r="R55" s="27"/>
      <c r="S55" s="27"/>
      <c r="T55" s="28"/>
      <c r="U55" s="29"/>
      <c r="V55" s="32"/>
      <c r="W55" s="297"/>
      <c r="X55" s="298"/>
      <c r="Y55" s="142">
        <f t="shared" si="17"/>
        <v>0</v>
      </c>
      <c r="Z55" s="141">
        <f t="shared" si="18"/>
        <v>0</v>
      </c>
      <c r="AA55" s="306"/>
      <c r="AB55" s="376">
        <f t="shared" si="41"/>
        <v>0</v>
      </c>
      <c r="AC55" s="350"/>
      <c r="AD55" s="207" t="str">
        <f t="shared" si="19"/>
        <v/>
      </c>
      <c r="AE55" s="347">
        <f t="shared" si="34"/>
        <v>0</v>
      </c>
      <c r="AF55" s="318"/>
      <c r="AG55" s="317"/>
      <c r="AH55" s="315"/>
      <c r="AI55" s="143">
        <f t="shared" si="20"/>
        <v>0</v>
      </c>
      <c r="AJ55" s="144">
        <f t="shared" si="21"/>
        <v>0</v>
      </c>
      <c r="AK55" s="145">
        <f t="shared" si="35"/>
        <v>0</v>
      </c>
      <c r="AL55" s="146">
        <f t="shared" si="36"/>
        <v>0</v>
      </c>
      <c r="AM55" s="146">
        <f t="shared" si="37"/>
        <v>0</v>
      </c>
      <c r="AN55" s="146">
        <f t="shared" si="38"/>
        <v>0</v>
      </c>
      <c r="AO55" s="146">
        <f t="shared" si="39"/>
        <v>0</v>
      </c>
      <c r="AP55" s="520" t="str">
        <f t="shared" si="42"/>
        <v xml:space="preserve"> </v>
      </c>
      <c r="AQ55" s="523" t="str">
        <f t="shared" si="40"/>
        <v xml:space="preserve"> </v>
      </c>
      <c r="AR55" s="523" t="str">
        <f t="shared" si="43"/>
        <v xml:space="preserve"> </v>
      </c>
      <c r="AS55" s="523" t="str">
        <f t="shared" si="44"/>
        <v xml:space="preserve"> </v>
      </c>
      <c r="AT55" s="523" t="str">
        <f t="shared" si="45"/>
        <v xml:space="preserve"> </v>
      </c>
      <c r="AU55" s="523" t="str">
        <f t="shared" si="46"/>
        <v xml:space="preserve"> </v>
      </c>
      <c r="AV55" s="524" t="str">
        <f t="shared" si="47"/>
        <v xml:space="preserve"> </v>
      </c>
      <c r="AW55" s="177" t="str">
        <f t="shared" si="22"/>
        <v/>
      </c>
      <c r="AX55" s="147" t="str">
        <f t="shared" si="23"/>
        <v/>
      </c>
      <c r="AY55" s="174" t="str">
        <f t="shared" si="24"/>
        <v/>
      </c>
      <c r="AZ55" s="165" t="str">
        <f t="shared" si="25"/>
        <v/>
      </c>
      <c r="BA55" s="155" t="str">
        <f t="shared" si="26"/>
        <v/>
      </c>
      <c r="BB55" s="156" t="str">
        <f t="shared" si="27"/>
        <v/>
      </c>
      <c r="BC55" s="168" t="str">
        <f t="shared" si="48"/>
        <v/>
      </c>
      <c r="BD55" s="156" t="str">
        <f t="shared" si="28"/>
        <v/>
      </c>
      <c r="BE55" s="182" t="str">
        <f t="shared" si="29"/>
        <v/>
      </c>
      <c r="BF55" s="156" t="str">
        <f t="shared" si="30"/>
        <v/>
      </c>
      <c r="BG55" s="168" t="str">
        <f t="shared" si="31"/>
        <v/>
      </c>
      <c r="BH55" s="157" t="str">
        <f t="shared" si="32"/>
        <v/>
      </c>
      <c r="BI55" s="542"/>
      <c r="BJ55" s="52" t="s">
        <v>2826</v>
      </c>
      <c r="BK55" s="52" t="s">
        <v>2827</v>
      </c>
      <c r="BL55" s="52" t="s">
        <v>2828</v>
      </c>
      <c r="BM55" s="52" t="s">
        <v>657</v>
      </c>
      <c r="BN55" s="65" t="s">
        <v>564</v>
      </c>
      <c r="BO55" s="52" t="s">
        <v>659</v>
      </c>
      <c r="BP55" s="52" t="s">
        <v>660</v>
      </c>
      <c r="BQ55" s="52" t="s">
        <v>661</v>
      </c>
      <c r="BR55" s="61"/>
      <c r="BS55" s="61"/>
      <c r="BT55" s="333" t="s">
        <v>3314</v>
      </c>
      <c r="BU55" s="61"/>
      <c r="BV55" s="52" t="s">
        <v>662</v>
      </c>
      <c r="BW55" s="52" t="s">
        <v>663</v>
      </c>
      <c r="BX55" s="52" t="s">
        <v>664</v>
      </c>
      <c r="BY55" s="52" t="s">
        <v>665</v>
      </c>
      <c r="BZ55" s="61"/>
      <c r="CA55" s="52" t="s">
        <v>666</v>
      </c>
      <c r="CB55" s="52" t="s">
        <v>667</v>
      </c>
      <c r="CC55" s="52" t="s">
        <v>668</v>
      </c>
      <c r="CD55" s="52" t="s">
        <v>669</v>
      </c>
      <c r="CE55" s="62"/>
      <c r="CF55" s="62"/>
      <c r="CG55" s="62"/>
      <c r="CH55" s="62"/>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row>
    <row r="56" spans="1:139" s="11" customFormat="1" ht="18" x14ac:dyDescent="0.35">
      <c r="A56" s="202"/>
      <c r="B56" s="203"/>
      <c r="C56" s="195">
        <v>45</v>
      </c>
      <c r="D56" s="186"/>
      <c r="E56" s="16"/>
      <c r="F56" s="17"/>
      <c r="G56" s="116"/>
      <c r="H56" s="117"/>
      <c r="I56" s="123"/>
      <c r="J56" s="25"/>
      <c r="K56" s="127"/>
      <c r="L56" s="28"/>
      <c r="M56" s="371"/>
      <c r="N56" s="140" t="str">
        <f t="shared" si="33"/>
        <v/>
      </c>
      <c r="O56" s="27"/>
      <c r="P56" s="27"/>
      <c r="Q56" s="27"/>
      <c r="R56" s="27"/>
      <c r="S56" s="27"/>
      <c r="T56" s="28"/>
      <c r="U56" s="29"/>
      <c r="V56" s="32"/>
      <c r="W56" s="297"/>
      <c r="X56" s="298"/>
      <c r="Y56" s="142">
        <f t="shared" si="17"/>
        <v>0</v>
      </c>
      <c r="Z56" s="141">
        <f t="shared" si="18"/>
        <v>0</v>
      </c>
      <c r="AA56" s="306"/>
      <c r="AB56" s="376">
        <f t="shared" si="41"/>
        <v>0</v>
      </c>
      <c r="AC56" s="350"/>
      <c r="AD56" s="207" t="str">
        <f t="shared" si="19"/>
        <v/>
      </c>
      <c r="AE56" s="347">
        <f t="shared" si="34"/>
        <v>0</v>
      </c>
      <c r="AF56" s="318"/>
      <c r="AG56" s="317"/>
      <c r="AH56" s="315"/>
      <c r="AI56" s="143">
        <f t="shared" si="20"/>
        <v>0</v>
      </c>
      <c r="AJ56" s="144">
        <f t="shared" si="21"/>
        <v>0</v>
      </c>
      <c r="AK56" s="145">
        <f t="shared" si="35"/>
        <v>0</v>
      </c>
      <c r="AL56" s="146">
        <f t="shared" si="36"/>
        <v>0</v>
      </c>
      <c r="AM56" s="146">
        <f t="shared" si="37"/>
        <v>0</v>
      </c>
      <c r="AN56" s="146">
        <f t="shared" si="38"/>
        <v>0</v>
      </c>
      <c r="AO56" s="146">
        <f t="shared" si="39"/>
        <v>0</v>
      </c>
      <c r="AP56" s="520" t="str">
        <f t="shared" si="42"/>
        <v xml:space="preserve"> </v>
      </c>
      <c r="AQ56" s="523" t="str">
        <f t="shared" si="40"/>
        <v xml:space="preserve"> </v>
      </c>
      <c r="AR56" s="523" t="str">
        <f t="shared" si="43"/>
        <v xml:space="preserve"> </v>
      </c>
      <c r="AS56" s="523" t="str">
        <f t="shared" si="44"/>
        <v xml:space="preserve"> </v>
      </c>
      <c r="AT56" s="523" t="str">
        <f t="shared" si="45"/>
        <v xml:space="preserve"> </v>
      </c>
      <c r="AU56" s="523" t="str">
        <f t="shared" si="46"/>
        <v xml:space="preserve"> </v>
      </c>
      <c r="AV56" s="524" t="str">
        <f t="shared" si="47"/>
        <v xml:space="preserve"> </v>
      </c>
      <c r="AW56" s="177" t="str">
        <f t="shared" si="22"/>
        <v/>
      </c>
      <c r="AX56" s="147" t="str">
        <f t="shared" si="23"/>
        <v/>
      </c>
      <c r="AY56" s="174" t="str">
        <f t="shared" si="24"/>
        <v/>
      </c>
      <c r="AZ56" s="165" t="str">
        <f t="shared" si="25"/>
        <v/>
      </c>
      <c r="BA56" s="155" t="str">
        <f t="shared" si="26"/>
        <v/>
      </c>
      <c r="BB56" s="156" t="str">
        <f t="shared" si="27"/>
        <v/>
      </c>
      <c r="BC56" s="168" t="str">
        <f t="shared" si="48"/>
        <v/>
      </c>
      <c r="BD56" s="156" t="str">
        <f t="shared" si="28"/>
        <v/>
      </c>
      <c r="BE56" s="182" t="str">
        <f t="shared" si="29"/>
        <v/>
      </c>
      <c r="BF56" s="156" t="str">
        <f t="shared" si="30"/>
        <v/>
      </c>
      <c r="BG56" s="168" t="str">
        <f t="shared" si="31"/>
        <v/>
      </c>
      <c r="BH56" s="157" t="str">
        <f t="shared" si="32"/>
        <v/>
      </c>
      <c r="BI56" s="542"/>
      <c r="BJ56" s="52" t="s">
        <v>2829</v>
      </c>
      <c r="BK56" s="52" t="s">
        <v>2830</v>
      </c>
      <c r="BL56" s="52" t="s">
        <v>2831</v>
      </c>
      <c r="BM56" s="52" t="s">
        <v>670</v>
      </c>
      <c r="BN56" s="65" t="s">
        <v>486</v>
      </c>
      <c r="BO56" s="52" t="s">
        <v>672</v>
      </c>
      <c r="BP56" s="52" t="s">
        <v>660</v>
      </c>
      <c r="BQ56" s="52" t="s">
        <v>673</v>
      </c>
      <c r="BR56" s="61"/>
      <c r="BS56" s="61"/>
      <c r="BT56" s="333" t="s">
        <v>3315</v>
      </c>
      <c r="BU56" s="61"/>
      <c r="BV56" s="52" t="s">
        <v>674</v>
      </c>
      <c r="BW56" s="52" t="s">
        <v>675</v>
      </c>
      <c r="BX56" s="52" t="s">
        <v>676</v>
      </c>
      <c r="BY56" s="52" t="s">
        <v>677</v>
      </c>
      <c r="BZ56" s="61"/>
      <c r="CA56" s="52" t="s">
        <v>678</v>
      </c>
      <c r="CB56" s="52" t="s">
        <v>679</v>
      </c>
      <c r="CC56" s="52" t="s">
        <v>680</v>
      </c>
      <c r="CD56" s="52" t="s">
        <v>681</v>
      </c>
      <c r="CE56" s="62"/>
      <c r="CF56" s="62"/>
      <c r="CG56" s="62"/>
      <c r="CH56" s="62"/>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row>
    <row r="57" spans="1:139" s="11" customFormat="1" ht="18" x14ac:dyDescent="0.35">
      <c r="A57" s="202"/>
      <c r="B57" s="203"/>
      <c r="C57" s="194">
        <v>46</v>
      </c>
      <c r="D57" s="186"/>
      <c r="E57" s="22"/>
      <c r="F57" s="17"/>
      <c r="G57" s="116"/>
      <c r="H57" s="117"/>
      <c r="I57" s="123"/>
      <c r="J57" s="25"/>
      <c r="K57" s="127"/>
      <c r="L57" s="28"/>
      <c r="M57" s="371"/>
      <c r="N57" s="140" t="str">
        <f t="shared" si="33"/>
        <v/>
      </c>
      <c r="O57" s="27"/>
      <c r="P57" s="27"/>
      <c r="Q57" s="27"/>
      <c r="R57" s="27"/>
      <c r="S57" s="27"/>
      <c r="T57" s="28"/>
      <c r="U57" s="29"/>
      <c r="V57" s="32"/>
      <c r="W57" s="297"/>
      <c r="X57" s="298"/>
      <c r="Y57" s="142">
        <f t="shared" si="17"/>
        <v>0</v>
      </c>
      <c r="Z57" s="141">
        <f t="shared" si="18"/>
        <v>0</v>
      </c>
      <c r="AA57" s="306"/>
      <c r="AB57" s="376">
        <f t="shared" si="41"/>
        <v>0</v>
      </c>
      <c r="AC57" s="350"/>
      <c r="AD57" s="207" t="str">
        <f t="shared" si="19"/>
        <v/>
      </c>
      <c r="AE57" s="347">
        <f t="shared" si="34"/>
        <v>0</v>
      </c>
      <c r="AF57" s="318"/>
      <c r="AG57" s="317"/>
      <c r="AH57" s="315"/>
      <c r="AI57" s="143">
        <f t="shared" si="20"/>
        <v>0</v>
      </c>
      <c r="AJ57" s="144">
        <f t="shared" si="21"/>
        <v>0</v>
      </c>
      <c r="AK57" s="145">
        <f t="shared" si="35"/>
        <v>0</v>
      </c>
      <c r="AL57" s="146">
        <f t="shared" si="36"/>
        <v>0</v>
      </c>
      <c r="AM57" s="146">
        <f t="shared" si="37"/>
        <v>0</v>
      </c>
      <c r="AN57" s="146">
        <f t="shared" si="38"/>
        <v>0</v>
      </c>
      <c r="AO57" s="146">
        <f t="shared" si="39"/>
        <v>0</v>
      </c>
      <c r="AP57" s="520" t="str">
        <f t="shared" si="42"/>
        <v xml:space="preserve"> </v>
      </c>
      <c r="AQ57" s="523" t="str">
        <f t="shared" si="40"/>
        <v xml:space="preserve"> </v>
      </c>
      <c r="AR57" s="523" t="str">
        <f t="shared" si="43"/>
        <v xml:space="preserve"> </v>
      </c>
      <c r="AS57" s="523" t="str">
        <f t="shared" si="44"/>
        <v xml:space="preserve"> </v>
      </c>
      <c r="AT57" s="523" t="str">
        <f t="shared" si="45"/>
        <v xml:space="preserve"> </v>
      </c>
      <c r="AU57" s="523" t="str">
        <f t="shared" si="46"/>
        <v xml:space="preserve"> </v>
      </c>
      <c r="AV57" s="524" t="str">
        <f t="shared" si="47"/>
        <v xml:space="preserve"> </v>
      </c>
      <c r="AW57" s="177" t="str">
        <f t="shared" si="22"/>
        <v/>
      </c>
      <c r="AX57" s="147" t="str">
        <f t="shared" si="23"/>
        <v/>
      </c>
      <c r="AY57" s="174" t="str">
        <f t="shared" si="24"/>
        <v/>
      </c>
      <c r="AZ57" s="165" t="str">
        <f t="shared" si="25"/>
        <v/>
      </c>
      <c r="BA57" s="155" t="str">
        <f t="shared" si="26"/>
        <v/>
      </c>
      <c r="BB57" s="156" t="str">
        <f t="shared" si="27"/>
        <v/>
      </c>
      <c r="BC57" s="168" t="str">
        <f t="shared" si="48"/>
        <v/>
      </c>
      <c r="BD57" s="156" t="str">
        <f t="shared" si="28"/>
        <v/>
      </c>
      <c r="BE57" s="182" t="str">
        <f t="shared" si="29"/>
        <v/>
      </c>
      <c r="BF57" s="156" t="str">
        <f t="shared" si="30"/>
        <v/>
      </c>
      <c r="BG57" s="168" t="str">
        <f t="shared" si="31"/>
        <v/>
      </c>
      <c r="BH57" s="157" t="str">
        <f t="shared" si="32"/>
        <v/>
      </c>
      <c r="BI57" s="542"/>
      <c r="BJ57" s="52" t="s">
        <v>2832</v>
      </c>
      <c r="BK57" s="52" t="s">
        <v>2833</v>
      </c>
      <c r="BL57" s="52" t="s">
        <v>2834</v>
      </c>
      <c r="BM57" s="52" t="s">
        <v>682</v>
      </c>
      <c r="BN57" s="65" t="s">
        <v>267</v>
      </c>
      <c r="BO57" s="52" t="s">
        <v>684</v>
      </c>
      <c r="BP57" s="52" t="s">
        <v>685</v>
      </c>
      <c r="BQ57" s="52" t="s">
        <v>686</v>
      </c>
      <c r="BR57" s="61"/>
      <c r="BS57" s="61"/>
      <c r="BT57" s="333" t="s">
        <v>3316</v>
      </c>
      <c r="BU57" s="61"/>
      <c r="BV57" s="52" t="s">
        <v>687</v>
      </c>
      <c r="BW57" s="52" t="s">
        <v>688</v>
      </c>
      <c r="BX57" s="52" t="s">
        <v>689</v>
      </c>
      <c r="BY57" s="52" t="s">
        <v>690</v>
      </c>
      <c r="BZ57" s="61"/>
      <c r="CA57" s="52" t="s">
        <v>691</v>
      </c>
      <c r="CB57" s="52" t="s">
        <v>692</v>
      </c>
      <c r="CC57" s="52" t="s">
        <v>693</v>
      </c>
      <c r="CD57" s="52" t="s">
        <v>694</v>
      </c>
      <c r="CE57" s="62"/>
      <c r="CF57" s="62"/>
      <c r="CG57" s="62"/>
      <c r="CH57" s="62"/>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row>
    <row r="58" spans="1:139" s="11" customFormat="1" ht="18" x14ac:dyDescent="0.35">
      <c r="A58" s="202"/>
      <c r="B58" s="203"/>
      <c r="C58" s="195">
        <v>47</v>
      </c>
      <c r="D58" s="186"/>
      <c r="E58" s="16"/>
      <c r="F58" s="17"/>
      <c r="G58" s="116"/>
      <c r="H58" s="117"/>
      <c r="I58" s="123"/>
      <c r="J58" s="25"/>
      <c r="K58" s="127"/>
      <c r="L58" s="28"/>
      <c r="M58" s="371"/>
      <c r="N58" s="140" t="str">
        <f t="shared" si="33"/>
        <v/>
      </c>
      <c r="O58" s="27"/>
      <c r="P58" s="27"/>
      <c r="Q58" s="27"/>
      <c r="R58" s="27"/>
      <c r="S58" s="27"/>
      <c r="T58" s="28"/>
      <c r="U58" s="29"/>
      <c r="V58" s="32"/>
      <c r="W58" s="297"/>
      <c r="X58" s="298"/>
      <c r="Y58" s="142">
        <f t="shared" si="17"/>
        <v>0</v>
      </c>
      <c r="Z58" s="141">
        <f t="shared" si="18"/>
        <v>0</v>
      </c>
      <c r="AA58" s="306"/>
      <c r="AB58" s="376">
        <f t="shared" si="41"/>
        <v>0</v>
      </c>
      <c r="AC58" s="350"/>
      <c r="AD58" s="207" t="str">
        <f t="shared" si="19"/>
        <v/>
      </c>
      <c r="AE58" s="347">
        <f t="shared" si="34"/>
        <v>0</v>
      </c>
      <c r="AF58" s="318"/>
      <c r="AG58" s="317"/>
      <c r="AH58" s="315"/>
      <c r="AI58" s="143">
        <f t="shared" si="20"/>
        <v>0</v>
      </c>
      <c r="AJ58" s="144">
        <f t="shared" si="21"/>
        <v>0</v>
      </c>
      <c r="AK58" s="145">
        <f t="shared" si="35"/>
        <v>0</v>
      </c>
      <c r="AL58" s="146">
        <f t="shared" si="36"/>
        <v>0</v>
      </c>
      <c r="AM58" s="146">
        <f t="shared" si="37"/>
        <v>0</v>
      </c>
      <c r="AN58" s="146">
        <f t="shared" si="38"/>
        <v>0</v>
      </c>
      <c r="AO58" s="146">
        <f t="shared" si="39"/>
        <v>0</v>
      </c>
      <c r="AP58" s="520" t="str">
        <f t="shared" si="42"/>
        <v xml:space="preserve"> </v>
      </c>
      <c r="AQ58" s="523" t="str">
        <f t="shared" si="40"/>
        <v xml:space="preserve"> </v>
      </c>
      <c r="AR58" s="523" t="str">
        <f t="shared" si="43"/>
        <v xml:space="preserve"> </v>
      </c>
      <c r="AS58" s="523" t="str">
        <f t="shared" si="44"/>
        <v xml:space="preserve"> </v>
      </c>
      <c r="AT58" s="523" t="str">
        <f t="shared" si="45"/>
        <v xml:space="preserve"> </v>
      </c>
      <c r="AU58" s="523" t="str">
        <f t="shared" si="46"/>
        <v xml:space="preserve"> </v>
      </c>
      <c r="AV58" s="524" t="str">
        <f t="shared" si="47"/>
        <v xml:space="preserve"> </v>
      </c>
      <c r="AW58" s="177" t="str">
        <f t="shared" si="22"/>
        <v/>
      </c>
      <c r="AX58" s="147" t="str">
        <f t="shared" si="23"/>
        <v/>
      </c>
      <c r="AY58" s="174" t="str">
        <f t="shared" si="24"/>
        <v/>
      </c>
      <c r="AZ58" s="165" t="str">
        <f t="shared" si="25"/>
        <v/>
      </c>
      <c r="BA58" s="155" t="str">
        <f t="shared" si="26"/>
        <v/>
      </c>
      <c r="BB58" s="156" t="str">
        <f t="shared" si="27"/>
        <v/>
      </c>
      <c r="BC58" s="168" t="str">
        <f t="shared" si="48"/>
        <v/>
      </c>
      <c r="BD58" s="156" t="str">
        <f t="shared" si="28"/>
        <v/>
      </c>
      <c r="BE58" s="182" t="str">
        <f t="shared" si="29"/>
        <v/>
      </c>
      <c r="BF58" s="156" t="str">
        <f t="shared" si="30"/>
        <v/>
      </c>
      <c r="BG58" s="168" t="str">
        <f t="shared" si="31"/>
        <v/>
      </c>
      <c r="BH58" s="157" t="str">
        <f t="shared" si="32"/>
        <v/>
      </c>
      <c r="BI58" s="542"/>
      <c r="BJ58" s="52" t="s">
        <v>2835</v>
      </c>
      <c r="BK58" s="52" t="s">
        <v>2836</v>
      </c>
      <c r="BL58" s="52" t="s">
        <v>2837</v>
      </c>
      <c r="BM58" s="52" t="s">
        <v>3363</v>
      </c>
      <c r="BN58" s="65" t="s">
        <v>683</v>
      </c>
      <c r="BO58" s="52" t="s">
        <v>696</v>
      </c>
      <c r="BP58" s="52" t="s">
        <v>697</v>
      </c>
      <c r="BQ58" s="52" t="s">
        <v>698</v>
      </c>
      <c r="BR58" s="61"/>
      <c r="BS58" s="61"/>
      <c r="BT58" s="333" t="s">
        <v>3317</v>
      </c>
      <c r="BU58" s="61"/>
      <c r="BV58" s="52" t="s">
        <v>699</v>
      </c>
      <c r="BW58" s="52" t="s">
        <v>700</v>
      </c>
      <c r="BX58" s="52" t="s">
        <v>701</v>
      </c>
      <c r="BY58" s="52" t="s">
        <v>702</v>
      </c>
      <c r="BZ58" s="61"/>
      <c r="CA58" s="52" t="s">
        <v>703</v>
      </c>
      <c r="CB58" s="52" t="s">
        <v>704</v>
      </c>
      <c r="CC58" s="52" t="s">
        <v>705</v>
      </c>
      <c r="CD58" s="52" t="s">
        <v>706</v>
      </c>
      <c r="CE58" s="62"/>
      <c r="CF58" s="62"/>
      <c r="CG58" s="62"/>
      <c r="CH58" s="62"/>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row>
    <row r="59" spans="1:139" s="11" customFormat="1" ht="18" x14ac:dyDescent="0.35">
      <c r="A59" s="202"/>
      <c r="B59" s="203"/>
      <c r="C59" s="195">
        <v>48</v>
      </c>
      <c r="D59" s="186"/>
      <c r="E59" s="16"/>
      <c r="F59" s="17"/>
      <c r="G59" s="116"/>
      <c r="H59" s="117"/>
      <c r="I59" s="123"/>
      <c r="J59" s="25"/>
      <c r="K59" s="127"/>
      <c r="L59" s="28"/>
      <c r="M59" s="371"/>
      <c r="N59" s="140" t="str">
        <f t="shared" si="33"/>
        <v/>
      </c>
      <c r="O59" s="27"/>
      <c r="P59" s="27"/>
      <c r="Q59" s="27"/>
      <c r="R59" s="27"/>
      <c r="S59" s="27"/>
      <c r="T59" s="28"/>
      <c r="U59" s="29"/>
      <c r="V59" s="32"/>
      <c r="W59" s="297"/>
      <c r="X59" s="298"/>
      <c r="Y59" s="142">
        <f t="shared" si="17"/>
        <v>0</v>
      </c>
      <c r="Z59" s="141">
        <f t="shared" si="18"/>
        <v>0</v>
      </c>
      <c r="AA59" s="306"/>
      <c r="AB59" s="376">
        <f t="shared" si="41"/>
        <v>0</v>
      </c>
      <c r="AC59" s="350"/>
      <c r="AD59" s="207" t="str">
        <f t="shared" si="19"/>
        <v/>
      </c>
      <c r="AE59" s="347">
        <f t="shared" si="34"/>
        <v>0</v>
      </c>
      <c r="AF59" s="318"/>
      <c r="AG59" s="317"/>
      <c r="AH59" s="315"/>
      <c r="AI59" s="143">
        <f t="shared" si="20"/>
        <v>0</v>
      </c>
      <c r="AJ59" s="144">
        <f t="shared" si="21"/>
        <v>0</v>
      </c>
      <c r="AK59" s="145">
        <f t="shared" si="35"/>
        <v>0</v>
      </c>
      <c r="AL59" s="146">
        <f t="shared" si="36"/>
        <v>0</v>
      </c>
      <c r="AM59" s="146">
        <f t="shared" si="37"/>
        <v>0</v>
      </c>
      <c r="AN59" s="146">
        <f t="shared" si="38"/>
        <v>0</v>
      </c>
      <c r="AO59" s="146">
        <f t="shared" si="39"/>
        <v>0</v>
      </c>
      <c r="AP59" s="520" t="str">
        <f t="shared" si="42"/>
        <v xml:space="preserve"> </v>
      </c>
      <c r="AQ59" s="523" t="str">
        <f t="shared" si="40"/>
        <v xml:space="preserve"> </v>
      </c>
      <c r="AR59" s="523" t="str">
        <f t="shared" si="43"/>
        <v xml:space="preserve"> </v>
      </c>
      <c r="AS59" s="523" t="str">
        <f t="shared" si="44"/>
        <v xml:space="preserve"> </v>
      </c>
      <c r="AT59" s="523" t="str">
        <f t="shared" si="45"/>
        <v xml:space="preserve"> </v>
      </c>
      <c r="AU59" s="523" t="str">
        <f t="shared" si="46"/>
        <v xml:space="preserve"> </v>
      </c>
      <c r="AV59" s="524" t="str">
        <f t="shared" si="47"/>
        <v xml:space="preserve"> </v>
      </c>
      <c r="AW59" s="177" t="str">
        <f t="shared" si="22"/>
        <v/>
      </c>
      <c r="AX59" s="147" t="str">
        <f t="shared" si="23"/>
        <v/>
      </c>
      <c r="AY59" s="174" t="str">
        <f t="shared" si="24"/>
        <v/>
      </c>
      <c r="AZ59" s="165" t="str">
        <f t="shared" si="25"/>
        <v/>
      </c>
      <c r="BA59" s="155" t="str">
        <f t="shared" si="26"/>
        <v/>
      </c>
      <c r="BB59" s="156" t="str">
        <f t="shared" si="27"/>
        <v/>
      </c>
      <c r="BC59" s="168" t="str">
        <f t="shared" si="48"/>
        <v/>
      </c>
      <c r="BD59" s="156" t="str">
        <f t="shared" si="28"/>
        <v/>
      </c>
      <c r="BE59" s="182" t="str">
        <f t="shared" si="29"/>
        <v/>
      </c>
      <c r="BF59" s="156" t="str">
        <f t="shared" si="30"/>
        <v/>
      </c>
      <c r="BG59" s="168" t="str">
        <f t="shared" si="31"/>
        <v/>
      </c>
      <c r="BH59" s="157" t="str">
        <f t="shared" si="32"/>
        <v/>
      </c>
      <c r="BI59" s="542"/>
      <c r="BJ59" s="52" t="s">
        <v>2838</v>
      </c>
      <c r="BK59" s="52" t="s">
        <v>2839</v>
      </c>
      <c r="BL59" s="61"/>
      <c r="BM59" s="52" t="s">
        <v>3364</v>
      </c>
      <c r="BN59" s="65" t="s">
        <v>695</v>
      </c>
      <c r="BO59" s="52" t="s">
        <v>707</v>
      </c>
      <c r="BP59" s="52" t="s">
        <v>708</v>
      </c>
      <c r="BQ59" s="52" t="s">
        <v>709</v>
      </c>
      <c r="BR59" s="61"/>
      <c r="BS59" s="61"/>
      <c r="BT59" s="333" t="s">
        <v>3318</v>
      </c>
      <c r="BU59" s="61"/>
      <c r="BV59" s="52" t="s">
        <v>710</v>
      </c>
      <c r="BW59" s="52" t="s">
        <v>711</v>
      </c>
      <c r="BX59" s="52" t="s">
        <v>712</v>
      </c>
      <c r="BY59" s="52" t="s">
        <v>713</v>
      </c>
      <c r="BZ59" s="61"/>
      <c r="CA59" s="52" t="s">
        <v>714</v>
      </c>
      <c r="CB59" s="52" t="s">
        <v>715</v>
      </c>
      <c r="CC59" s="52" t="s">
        <v>716</v>
      </c>
      <c r="CD59" s="52" t="s">
        <v>717</v>
      </c>
      <c r="CE59" s="62"/>
      <c r="CF59" s="62"/>
      <c r="CG59" s="62"/>
      <c r="CH59" s="62"/>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row>
    <row r="60" spans="1:139" s="11" customFormat="1" ht="18" x14ac:dyDescent="0.35">
      <c r="A60" s="202"/>
      <c r="B60" s="203"/>
      <c r="C60" s="194">
        <v>49</v>
      </c>
      <c r="D60" s="190"/>
      <c r="E60" s="19"/>
      <c r="F60" s="17"/>
      <c r="G60" s="120"/>
      <c r="H60" s="119"/>
      <c r="I60" s="125"/>
      <c r="J60" s="74"/>
      <c r="K60" s="129"/>
      <c r="L60" s="30"/>
      <c r="M60" s="372"/>
      <c r="N60" s="140" t="str">
        <f t="shared" si="33"/>
        <v/>
      </c>
      <c r="O60" s="27"/>
      <c r="P60" s="27"/>
      <c r="Q60" s="27"/>
      <c r="R60" s="27"/>
      <c r="S60" s="27"/>
      <c r="T60" s="30"/>
      <c r="U60" s="31"/>
      <c r="V60" s="32"/>
      <c r="W60" s="299"/>
      <c r="X60" s="297"/>
      <c r="Y60" s="142">
        <f t="shared" si="17"/>
        <v>0</v>
      </c>
      <c r="Z60" s="141">
        <f t="shared" si="18"/>
        <v>0</v>
      </c>
      <c r="AA60" s="307"/>
      <c r="AB60" s="376">
        <f t="shared" si="41"/>
        <v>0</v>
      </c>
      <c r="AC60" s="350"/>
      <c r="AD60" s="207" t="str">
        <f t="shared" si="19"/>
        <v/>
      </c>
      <c r="AE60" s="347">
        <f t="shared" si="34"/>
        <v>0</v>
      </c>
      <c r="AF60" s="319"/>
      <c r="AG60" s="320"/>
      <c r="AH60" s="318"/>
      <c r="AI60" s="143">
        <f t="shared" si="20"/>
        <v>0</v>
      </c>
      <c r="AJ60" s="144">
        <f t="shared" si="21"/>
        <v>0</v>
      </c>
      <c r="AK60" s="145">
        <f t="shared" si="35"/>
        <v>0</v>
      </c>
      <c r="AL60" s="146">
        <f t="shared" si="36"/>
        <v>0</v>
      </c>
      <c r="AM60" s="146">
        <f t="shared" si="37"/>
        <v>0</v>
      </c>
      <c r="AN60" s="146">
        <f t="shared" si="38"/>
        <v>0</v>
      </c>
      <c r="AO60" s="146">
        <f t="shared" si="39"/>
        <v>0</v>
      </c>
      <c r="AP60" s="520" t="str">
        <f t="shared" si="42"/>
        <v xml:space="preserve"> </v>
      </c>
      <c r="AQ60" s="523" t="str">
        <f t="shared" si="40"/>
        <v xml:space="preserve"> </v>
      </c>
      <c r="AR60" s="523" t="str">
        <f t="shared" si="43"/>
        <v xml:space="preserve"> </v>
      </c>
      <c r="AS60" s="523" t="str">
        <f t="shared" si="44"/>
        <v xml:space="preserve"> </v>
      </c>
      <c r="AT60" s="523" t="str">
        <f t="shared" si="45"/>
        <v xml:space="preserve"> </v>
      </c>
      <c r="AU60" s="523" t="str">
        <f t="shared" si="46"/>
        <v xml:space="preserve"> </v>
      </c>
      <c r="AV60" s="524" t="str">
        <f t="shared" si="47"/>
        <v xml:space="preserve"> </v>
      </c>
      <c r="AW60" s="177" t="str">
        <f t="shared" si="22"/>
        <v/>
      </c>
      <c r="AX60" s="147" t="str">
        <f t="shared" si="23"/>
        <v/>
      </c>
      <c r="AY60" s="174" t="str">
        <f t="shared" si="24"/>
        <v/>
      </c>
      <c r="AZ60" s="165" t="str">
        <f t="shared" si="25"/>
        <v/>
      </c>
      <c r="BA60" s="155" t="str">
        <f t="shared" si="26"/>
        <v/>
      </c>
      <c r="BB60" s="156" t="str">
        <f t="shared" si="27"/>
        <v/>
      </c>
      <c r="BC60" s="168" t="str">
        <f t="shared" si="48"/>
        <v/>
      </c>
      <c r="BD60" s="156" t="str">
        <f t="shared" si="28"/>
        <v/>
      </c>
      <c r="BE60" s="182" t="str">
        <f t="shared" si="29"/>
        <v/>
      </c>
      <c r="BF60" s="156" t="str">
        <f t="shared" si="30"/>
        <v/>
      </c>
      <c r="BG60" s="168" t="str">
        <f t="shared" si="31"/>
        <v/>
      </c>
      <c r="BH60" s="157" t="str">
        <f t="shared" si="32"/>
        <v/>
      </c>
      <c r="BI60" s="542"/>
      <c r="BJ60" s="52" t="s">
        <v>2840</v>
      </c>
      <c r="BK60" s="52" t="s">
        <v>2841</v>
      </c>
      <c r="BL60" s="61"/>
      <c r="BM60" s="52" t="s">
        <v>718</v>
      </c>
      <c r="BN60" s="65" t="s">
        <v>3082</v>
      </c>
      <c r="BO60" s="52" t="s">
        <v>719</v>
      </c>
      <c r="BP60" s="52" t="s">
        <v>720</v>
      </c>
      <c r="BQ60" s="52" t="s">
        <v>721</v>
      </c>
      <c r="BR60" s="61"/>
      <c r="BS60" s="61"/>
      <c r="BT60" s="333" t="s">
        <v>3319</v>
      </c>
      <c r="BU60" s="61"/>
      <c r="BV60" s="52" t="s">
        <v>722</v>
      </c>
      <c r="BW60" s="52" t="s">
        <v>723</v>
      </c>
      <c r="BX60" s="52" t="s">
        <v>357</v>
      </c>
      <c r="BY60" s="52" t="s">
        <v>724</v>
      </c>
      <c r="BZ60" s="61"/>
      <c r="CA60" s="52" t="s">
        <v>725</v>
      </c>
      <c r="CB60" s="52" t="s">
        <v>726</v>
      </c>
      <c r="CC60" s="52" t="s">
        <v>727</v>
      </c>
      <c r="CD60" s="52" t="s">
        <v>728</v>
      </c>
      <c r="CE60" s="62"/>
      <c r="CF60" s="62"/>
      <c r="CG60" s="62"/>
      <c r="CH60" s="62"/>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row>
    <row r="61" spans="1:139" s="11" customFormat="1" ht="18" x14ac:dyDescent="0.35">
      <c r="A61" s="202"/>
      <c r="B61" s="203"/>
      <c r="C61" s="195">
        <v>50</v>
      </c>
      <c r="D61" s="186"/>
      <c r="E61" s="24"/>
      <c r="F61" s="17"/>
      <c r="G61" s="116"/>
      <c r="H61" s="121"/>
      <c r="I61" s="123"/>
      <c r="J61" s="25"/>
      <c r="K61" s="127"/>
      <c r="L61" s="28"/>
      <c r="M61" s="371"/>
      <c r="N61" s="140" t="str">
        <f t="shared" si="33"/>
        <v/>
      </c>
      <c r="O61" s="27"/>
      <c r="P61" s="27"/>
      <c r="Q61" s="27"/>
      <c r="R61" s="27"/>
      <c r="S61" s="27"/>
      <c r="T61" s="27"/>
      <c r="U61" s="28"/>
      <c r="V61" s="32"/>
      <c r="W61" s="297"/>
      <c r="X61" s="297"/>
      <c r="Y61" s="142">
        <f t="shared" si="17"/>
        <v>0</v>
      </c>
      <c r="Z61" s="141">
        <f t="shared" si="18"/>
        <v>0</v>
      </c>
      <c r="AA61" s="306"/>
      <c r="AB61" s="376">
        <f t="shared" si="41"/>
        <v>0</v>
      </c>
      <c r="AC61" s="350"/>
      <c r="AD61" s="207" t="str">
        <f t="shared" si="19"/>
        <v/>
      </c>
      <c r="AE61" s="347">
        <f t="shared" si="34"/>
        <v>0</v>
      </c>
      <c r="AF61" s="318"/>
      <c r="AG61" s="321"/>
      <c r="AH61" s="318"/>
      <c r="AI61" s="143">
        <f t="shared" si="20"/>
        <v>0</v>
      </c>
      <c r="AJ61" s="144">
        <f t="shared" si="21"/>
        <v>0</v>
      </c>
      <c r="AK61" s="145">
        <f t="shared" si="35"/>
        <v>0</v>
      </c>
      <c r="AL61" s="146">
        <f t="shared" si="36"/>
        <v>0</v>
      </c>
      <c r="AM61" s="146">
        <f t="shared" si="37"/>
        <v>0</v>
      </c>
      <c r="AN61" s="146">
        <f t="shared" si="38"/>
        <v>0</v>
      </c>
      <c r="AO61" s="146">
        <f t="shared" si="39"/>
        <v>0</v>
      </c>
      <c r="AP61" s="520" t="str">
        <f t="shared" si="42"/>
        <v xml:space="preserve"> </v>
      </c>
      <c r="AQ61" s="523" t="str">
        <f t="shared" si="40"/>
        <v xml:space="preserve"> </v>
      </c>
      <c r="AR61" s="523" t="str">
        <f t="shared" si="43"/>
        <v xml:space="preserve"> </v>
      </c>
      <c r="AS61" s="523" t="str">
        <f t="shared" si="44"/>
        <v xml:space="preserve"> </v>
      </c>
      <c r="AT61" s="523" t="str">
        <f t="shared" si="45"/>
        <v xml:space="preserve"> </v>
      </c>
      <c r="AU61" s="523" t="str">
        <f t="shared" si="46"/>
        <v xml:space="preserve"> </v>
      </c>
      <c r="AV61" s="524" t="str">
        <f t="shared" si="47"/>
        <v xml:space="preserve"> </v>
      </c>
      <c r="AW61" s="177" t="str">
        <f t="shared" si="22"/>
        <v/>
      </c>
      <c r="AX61" s="147" t="str">
        <f t="shared" si="23"/>
        <v/>
      </c>
      <c r="AY61" s="174" t="str">
        <f t="shared" si="24"/>
        <v/>
      </c>
      <c r="AZ61" s="165" t="str">
        <f t="shared" si="25"/>
        <v/>
      </c>
      <c r="BA61" s="155" t="str">
        <f t="shared" si="26"/>
        <v/>
      </c>
      <c r="BB61" s="156" t="str">
        <f t="shared" si="27"/>
        <v/>
      </c>
      <c r="BC61" s="168" t="str">
        <f t="shared" si="48"/>
        <v/>
      </c>
      <c r="BD61" s="156" t="str">
        <f t="shared" si="28"/>
        <v/>
      </c>
      <c r="BE61" s="182" t="str">
        <f t="shared" si="29"/>
        <v/>
      </c>
      <c r="BF61" s="156" t="str">
        <f t="shared" si="30"/>
        <v/>
      </c>
      <c r="BG61" s="168" t="str">
        <f t="shared" si="31"/>
        <v/>
      </c>
      <c r="BH61" s="157" t="str">
        <f t="shared" si="32"/>
        <v/>
      </c>
      <c r="BI61" s="542"/>
      <c r="BJ61" s="52" t="s">
        <v>2842</v>
      </c>
      <c r="BK61" s="52" t="s">
        <v>2843</v>
      </c>
      <c r="BL61" s="61"/>
      <c r="BM61" s="52" t="s">
        <v>729</v>
      </c>
      <c r="BN61" s="61"/>
      <c r="BO61" s="52" t="s">
        <v>730</v>
      </c>
      <c r="BP61" s="52" t="s">
        <v>731</v>
      </c>
      <c r="BQ61" s="52" t="s">
        <v>732</v>
      </c>
      <c r="BR61" s="61"/>
      <c r="BS61" s="61"/>
      <c r="BT61" s="336" t="s">
        <v>3320</v>
      </c>
      <c r="BU61" s="61"/>
      <c r="BV61" s="52" t="s">
        <v>733</v>
      </c>
      <c r="BW61" s="52" t="s">
        <v>734</v>
      </c>
      <c r="BX61" s="52" t="s">
        <v>735</v>
      </c>
      <c r="BY61" s="52" t="s">
        <v>736</v>
      </c>
      <c r="BZ61" s="61"/>
      <c r="CA61" s="52" t="s">
        <v>737</v>
      </c>
      <c r="CB61" s="52" t="s">
        <v>738</v>
      </c>
      <c r="CC61" s="52" t="s">
        <v>739</v>
      </c>
      <c r="CD61" s="52" t="s">
        <v>740</v>
      </c>
      <c r="CE61" s="62"/>
      <c r="CF61" s="62"/>
      <c r="CG61" s="62"/>
      <c r="CH61" s="62"/>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row>
    <row r="62" spans="1:139" ht="18" x14ac:dyDescent="0.35">
      <c r="A62" s="200"/>
      <c r="B62" s="201"/>
      <c r="C62" s="194">
        <v>51</v>
      </c>
      <c r="D62" s="185"/>
      <c r="E62" s="35"/>
      <c r="F62" s="34"/>
      <c r="G62" s="113"/>
      <c r="H62" s="118"/>
      <c r="I62" s="122"/>
      <c r="J62" s="72"/>
      <c r="K62" s="126"/>
      <c r="L62" s="104"/>
      <c r="M62" s="371"/>
      <c r="N62" s="140" t="str">
        <f t="shared" si="33"/>
        <v/>
      </c>
      <c r="O62" s="300"/>
      <c r="P62" s="294"/>
      <c r="Q62" s="294"/>
      <c r="R62" s="294"/>
      <c r="S62" s="294"/>
      <c r="T62" s="294"/>
      <c r="U62" s="295"/>
      <c r="V62" s="149"/>
      <c r="W62" s="292"/>
      <c r="X62" s="292"/>
      <c r="Y62" s="142">
        <f t="shared" si="17"/>
        <v>0</v>
      </c>
      <c r="Z62" s="141">
        <f t="shared" si="18"/>
        <v>0</v>
      </c>
      <c r="AA62" s="305"/>
      <c r="AB62" s="376">
        <f t="shared" si="41"/>
        <v>0</v>
      </c>
      <c r="AC62" s="349"/>
      <c r="AD62" s="207" t="str">
        <f t="shared" si="19"/>
        <v/>
      </c>
      <c r="AE62" s="347">
        <f t="shared" si="34"/>
        <v>0</v>
      </c>
      <c r="AF62" s="310"/>
      <c r="AG62" s="311"/>
      <c r="AH62" s="310"/>
      <c r="AI62" s="143">
        <f t="shared" si="20"/>
        <v>0</v>
      </c>
      <c r="AJ62" s="144">
        <f t="shared" si="21"/>
        <v>0</v>
      </c>
      <c r="AK62" s="145">
        <f t="shared" si="35"/>
        <v>0</v>
      </c>
      <c r="AL62" s="146">
        <f t="shared" si="36"/>
        <v>0</v>
      </c>
      <c r="AM62" s="146">
        <f t="shared" si="37"/>
        <v>0</v>
      </c>
      <c r="AN62" s="146">
        <f t="shared" si="38"/>
        <v>0</v>
      </c>
      <c r="AO62" s="146">
        <f t="shared" si="39"/>
        <v>0</v>
      </c>
      <c r="AP62" s="520" t="str">
        <f t="shared" si="42"/>
        <v xml:space="preserve"> </v>
      </c>
      <c r="AQ62" s="523" t="str">
        <f t="shared" si="40"/>
        <v xml:space="preserve"> </v>
      </c>
      <c r="AR62" s="523" t="str">
        <f t="shared" si="43"/>
        <v xml:space="preserve"> </v>
      </c>
      <c r="AS62" s="523" t="str">
        <f t="shared" si="44"/>
        <v xml:space="preserve"> </v>
      </c>
      <c r="AT62" s="523" t="str">
        <f t="shared" si="45"/>
        <v xml:space="preserve"> </v>
      </c>
      <c r="AU62" s="523" t="str">
        <f t="shared" si="46"/>
        <v xml:space="preserve"> </v>
      </c>
      <c r="AV62" s="524" t="str">
        <f t="shared" si="47"/>
        <v xml:space="preserve"> </v>
      </c>
      <c r="AW62" s="177" t="str">
        <f t="shared" si="22"/>
        <v/>
      </c>
      <c r="AX62" s="147" t="str">
        <f t="shared" si="23"/>
        <v/>
      </c>
      <c r="AY62" s="174" t="str">
        <f t="shared" si="24"/>
        <v/>
      </c>
      <c r="AZ62" s="165" t="str">
        <f t="shared" si="25"/>
        <v/>
      </c>
      <c r="BA62" s="155" t="str">
        <f t="shared" si="26"/>
        <v/>
      </c>
      <c r="BB62" s="156" t="str">
        <f t="shared" si="27"/>
        <v/>
      </c>
      <c r="BC62" s="168" t="str">
        <f t="shared" si="48"/>
        <v/>
      </c>
      <c r="BD62" s="156" t="str">
        <f t="shared" si="28"/>
        <v/>
      </c>
      <c r="BE62" s="182" t="str">
        <f t="shared" si="29"/>
        <v/>
      </c>
      <c r="BF62" s="156" t="str">
        <f t="shared" si="30"/>
        <v/>
      </c>
      <c r="BG62" s="168" t="str">
        <f t="shared" si="31"/>
        <v/>
      </c>
      <c r="BH62" s="157" t="str">
        <f t="shared" si="32"/>
        <v/>
      </c>
      <c r="BI62" s="542"/>
      <c r="BJ62" s="52" t="s">
        <v>2844</v>
      </c>
      <c r="BK62" s="52" t="s">
        <v>2845</v>
      </c>
      <c r="BL62" s="53"/>
      <c r="BM62" s="52" t="s">
        <v>741</v>
      </c>
      <c r="BN62" s="53"/>
      <c r="BO62" s="52" t="s">
        <v>742</v>
      </c>
      <c r="BP62" s="52" t="s">
        <v>743</v>
      </c>
      <c r="BQ62" s="52" t="s">
        <v>744</v>
      </c>
      <c r="BR62" s="53"/>
      <c r="BS62" s="53"/>
      <c r="BT62" s="336" t="s">
        <v>3321</v>
      </c>
      <c r="BU62" s="53"/>
      <c r="BV62" s="52" t="s">
        <v>745</v>
      </c>
      <c r="BW62" s="52" t="s">
        <v>746</v>
      </c>
      <c r="BX62" s="52" t="s">
        <v>747</v>
      </c>
      <c r="BY62" s="52" t="s">
        <v>748</v>
      </c>
      <c r="BZ62" s="53"/>
      <c r="CA62" s="52" t="s">
        <v>749</v>
      </c>
      <c r="CB62" s="52" t="s">
        <v>704</v>
      </c>
      <c r="CC62" s="52" t="s">
        <v>750</v>
      </c>
      <c r="CD62" s="52" t="s">
        <v>751</v>
      </c>
    </row>
    <row r="63" spans="1:139" ht="18" x14ac:dyDescent="0.35">
      <c r="A63" s="200"/>
      <c r="B63" s="201"/>
      <c r="C63" s="194">
        <v>52</v>
      </c>
      <c r="D63" s="185"/>
      <c r="E63" s="33"/>
      <c r="F63" s="34"/>
      <c r="G63" s="113"/>
      <c r="H63" s="115"/>
      <c r="I63" s="122"/>
      <c r="J63" s="72"/>
      <c r="K63" s="126"/>
      <c r="L63" s="104"/>
      <c r="M63" s="370"/>
      <c r="N63" s="140" t="str">
        <f t="shared" si="33"/>
        <v/>
      </c>
      <c r="O63" s="294"/>
      <c r="P63" s="294"/>
      <c r="Q63" s="294"/>
      <c r="R63" s="294"/>
      <c r="S63" s="294"/>
      <c r="T63" s="295"/>
      <c r="U63" s="296"/>
      <c r="V63" s="149"/>
      <c r="W63" s="292"/>
      <c r="X63" s="292"/>
      <c r="Y63" s="142">
        <f t="shared" si="17"/>
        <v>0</v>
      </c>
      <c r="Z63" s="141">
        <f t="shared" si="18"/>
        <v>0</v>
      </c>
      <c r="AA63" s="305"/>
      <c r="AB63" s="376">
        <f t="shared" si="41"/>
        <v>0</v>
      </c>
      <c r="AC63" s="349"/>
      <c r="AD63" s="207" t="str">
        <f t="shared" si="19"/>
        <v/>
      </c>
      <c r="AE63" s="347">
        <f t="shared" si="34"/>
        <v>0</v>
      </c>
      <c r="AF63" s="310"/>
      <c r="AG63" s="312"/>
      <c r="AH63" s="313"/>
      <c r="AI63" s="143">
        <f t="shared" si="20"/>
        <v>0</v>
      </c>
      <c r="AJ63" s="144">
        <f t="shared" si="21"/>
        <v>0</v>
      </c>
      <c r="AK63" s="145">
        <f t="shared" si="35"/>
        <v>0</v>
      </c>
      <c r="AL63" s="146">
        <f t="shared" si="36"/>
        <v>0</v>
      </c>
      <c r="AM63" s="146">
        <f t="shared" si="37"/>
        <v>0</v>
      </c>
      <c r="AN63" s="146">
        <f t="shared" si="38"/>
        <v>0</v>
      </c>
      <c r="AO63" s="146">
        <f t="shared" si="39"/>
        <v>0</v>
      </c>
      <c r="AP63" s="520" t="str">
        <f t="shared" si="42"/>
        <v xml:space="preserve"> </v>
      </c>
      <c r="AQ63" s="523" t="str">
        <f t="shared" si="40"/>
        <v xml:space="preserve"> </v>
      </c>
      <c r="AR63" s="523" t="str">
        <f t="shared" si="43"/>
        <v xml:space="preserve"> </v>
      </c>
      <c r="AS63" s="523" t="str">
        <f t="shared" si="44"/>
        <v xml:space="preserve"> </v>
      </c>
      <c r="AT63" s="523" t="str">
        <f t="shared" si="45"/>
        <v xml:space="preserve"> </v>
      </c>
      <c r="AU63" s="523" t="str">
        <f t="shared" si="46"/>
        <v xml:space="preserve"> </v>
      </c>
      <c r="AV63" s="524" t="str">
        <f t="shared" si="47"/>
        <v xml:space="preserve"> </v>
      </c>
      <c r="AW63" s="177" t="str">
        <f t="shared" si="22"/>
        <v/>
      </c>
      <c r="AX63" s="147" t="str">
        <f t="shared" si="23"/>
        <v/>
      </c>
      <c r="AY63" s="174" t="str">
        <f t="shared" si="24"/>
        <v/>
      </c>
      <c r="AZ63" s="165" t="str">
        <f t="shared" si="25"/>
        <v/>
      </c>
      <c r="BA63" s="155" t="str">
        <f t="shared" si="26"/>
        <v/>
      </c>
      <c r="BB63" s="156" t="str">
        <f t="shared" si="27"/>
        <v/>
      </c>
      <c r="BC63" s="168" t="str">
        <f t="shared" si="48"/>
        <v/>
      </c>
      <c r="BD63" s="156" t="str">
        <f t="shared" si="28"/>
        <v/>
      </c>
      <c r="BE63" s="182" t="str">
        <f t="shared" si="29"/>
        <v/>
      </c>
      <c r="BF63" s="156" t="str">
        <f t="shared" si="30"/>
        <v/>
      </c>
      <c r="BG63" s="168" t="str">
        <f t="shared" si="31"/>
        <v/>
      </c>
      <c r="BH63" s="157" t="str">
        <f t="shared" si="32"/>
        <v/>
      </c>
      <c r="BI63" s="542"/>
      <c r="BJ63" s="52" t="s">
        <v>2846</v>
      </c>
      <c r="BK63" s="52" t="s">
        <v>2847</v>
      </c>
      <c r="BM63" s="52" t="s">
        <v>752</v>
      </c>
      <c r="BO63" s="52" t="s">
        <v>753</v>
      </c>
      <c r="BP63" s="52" t="s">
        <v>754</v>
      </c>
      <c r="BQ63" s="52" t="s">
        <v>755</v>
      </c>
      <c r="BT63" s="336" t="s">
        <v>3322</v>
      </c>
      <c r="BV63" s="52" t="s">
        <v>756</v>
      </c>
      <c r="BW63" s="52" t="s">
        <v>757</v>
      </c>
      <c r="BX63" s="52" t="s">
        <v>758</v>
      </c>
      <c r="BY63" s="52" t="s">
        <v>759</v>
      </c>
      <c r="CA63" s="52" t="s">
        <v>760</v>
      </c>
      <c r="CB63" s="52" t="s">
        <v>715</v>
      </c>
      <c r="CC63" s="52" t="s">
        <v>761</v>
      </c>
      <c r="CD63" s="52" t="s">
        <v>762</v>
      </c>
    </row>
    <row r="64" spans="1:139" ht="18" x14ac:dyDescent="0.35">
      <c r="A64" s="200"/>
      <c r="B64" s="201"/>
      <c r="C64" s="194">
        <v>53</v>
      </c>
      <c r="D64" s="185"/>
      <c r="E64" s="33"/>
      <c r="F64" s="34"/>
      <c r="G64" s="116"/>
      <c r="H64" s="117"/>
      <c r="I64" s="123"/>
      <c r="J64" s="25"/>
      <c r="K64" s="127"/>
      <c r="L64" s="28"/>
      <c r="M64" s="371"/>
      <c r="N64" s="140" t="str">
        <f t="shared" si="33"/>
        <v/>
      </c>
      <c r="O64" s="294"/>
      <c r="P64" s="294"/>
      <c r="Q64" s="294"/>
      <c r="R64" s="294"/>
      <c r="S64" s="294"/>
      <c r="T64" s="295"/>
      <c r="U64" s="296"/>
      <c r="V64" s="149"/>
      <c r="W64" s="292"/>
      <c r="X64" s="292"/>
      <c r="Y64" s="142">
        <f t="shared" si="17"/>
        <v>0</v>
      </c>
      <c r="Z64" s="141">
        <f t="shared" si="18"/>
        <v>0</v>
      </c>
      <c r="AA64" s="305"/>
      <c r="AB64" s="376">
        <f t="shared" si="41"/>
        <v>0</v>
      </c>
      <c r="AC64" s="349"/>
      <c r="AD64" s="207" t="str">
        <f t="shared" si="19"/>
        <v/>
      </c>
      <c r="AE64" s="347">
        <f t="shared" si="34"/>
        <v>0</v>
      </c>
      <c r="AF64" s="310"/>
      <c r="AG64" s="312"/>
      <c r="AH64" s="313"/>
      <c r="AI64" s="143">
        <f t="shared" si="20"/>
        <v>0</v>
      </c>
      <c r="AJ64" s="144">
        <f t="shared" si="21"/>
        <v>0</v>
      </c>
      <c r="AK64" s="145">
        <f t="shared" si="35"/>
        <v>0</v>
      </c>
      <c r="AL64" s="146">
        <f t="shared" si="36"/>
        <v>0</v>
      </c>
      <c r="AM64" s="146">
        <f t="shared" si="37"/>
        <v>0</v>
      </c>
      <c r="AN64" s="146">
        <f t="shared" si="38"/>
        <v>0</v>
      </c>
      <c r="AO64" s="146">
        <f t="shared" si="39"/>
        <v>0</v>
      </c>
      <c r="AP64" s="520" t="str">
        <f t="shared" si="42"/>
        <v xml:space="preserve"> </v>
      </c>
      <c r="AQ64" s="523" t="str">
        <f t="shared" si="40"/>
        <v xml:space="preserve"> </v>
      </c>
      <c r="AR64" s="523" t="str">
        <f t="shared" si="43"/>
        <v xml:space="preserve"> </v>
      </c>
      <c r="AS64" s="523" t="str">
        <f t="shared" si="44"/>
        <v xml:space="preserve"> </v>
      </c>
      <c r="AT64" s="523" t="str">
        <f t="shared" si="45"/>
        <v xml:space="preserve"> </v>
      </c>
      <c r="AU64" s="523" t="str">
        <f t="shared" si="46"/>
        <v xml:space="preserve"> </v>
      </c>
      <c r="AV64" s="524" t="str">
        <f t="shared" si="47"/>
        <v xml:space="preserve"> </v>
      </c>
      <c r="AW64" s="177" t="str">
        <f t="shared" si="22"/>
        <v/>
      </c>
      <c r="AX64" s="147" t="str">
        <f t="shared" si="23"/>
        <v/>
      </c>
      <c r="AY64" s="174" t="str">
        <f t="shared" si="24"/>
        <v/>
      </c>
      <c r="AZ64" s="165" t="str">
        <f t="shared" si="25"/>
        <v/>
      </c>
      <c r="BA64" s="155" t="str">
        <f t="shared" si="26"/>
        <v/>
      </c>
      <c r="BB64" s="156" t="str">
        <f t="shared" si="27"/>
        <v/>
      </c>
      <c r="BC64" s="168" t="str">
        <f t="shared" si="48"/>
        <v/>
      </c>
      <c r="BD64" s="156" t="str">
        <f t="shared" si="28"/>
        <v/>
      </c>
      <c r="BE64" s="182" t="str">
        <f t="shared" si="29"/>
        <v/>
      </c>
      <c r="BF64" s="156" t="str">
        <f t="shared" si="30"/>
        <v/>
      </c>
      <c r="BG64" s="168" t="str">
        <f t="shared" si="31"/>
        <v/>
      </c>
      <c r="BH64" s="157" t="str">
        <f t="shared" si="32"/>
        <v/>
      </c>
      <c r="BI64" s="542"/>
      <c r="BJ64" s="52" t="s">
        <v>2848</v>
      </c>
      <c r="BK64" s="52" t="s">
        <v>2849</v>
      </c>
      <c r="BM64" s="52" t="s">
        <v>763</v>
      </c>
      <c r="BO64" s="52" t="s">
        <v>764</v>
      </c>
      <c r="BP64" s="52" t="s">
        <v>765</v>
      </c>
      <c r="BQ64" s="52" t="s">
        <v>766</v>
      </c>
      <c r="BT64" s="333" t="s">
        <v>3323</v>
      </c>
      <c r="BV64" s="52" t="s">
        <v>767</v>
      </c>
      <c r="BW64" s="52" t="s">
        <v>768</v>
      </c>
      <c r="BX64" s="52" t="s">
        <v>769</v>
      </c>
      <c r="BY64" s="52" t="s">
        <v>770</v>
      </c>
      <c r="CA64" s="52" t="s">
        <v>771</v>
      </c>
      <c r="CB64" s="52" t="s">
        <v>772</v>
      </c>
      <c r="CC64" s="52" t="s">
        <v>773</v>
      </c>
      <c r="CD64" s="52" t="s">
        <v>774</v>
      </c>
    </row>
    <row r="65" spans="1:82" ht="18" x14ac:dyDescent="0.35">
      <c r="A65" s="200"/>
      <c r="B65" s="201"/>
      <c r="C65" s="194">
        <v>54</v>
      </c>
      <c r="D65" s="185"/>
      <c r="E65" s="33"/>
      <c r="F65" s="34"/>
      <c r="G65" s="116"/>
      <c r="H65" s="117"/>
      <c r="I65" s="123"/>
      <c r="J65" s="25"/>
      <c r="K65" s="127"/>
      <c r="L65" s="28"/>
      <c r="M65" s="371"/>
      <c r="N65" s="140" t="str">
        <f t="shared" si="33"/>
        <v/>
      </c>
      <c r="O65" s="294"/>
      <c r="P65" s="294"/>
      <c r="Q65" s="294"/>
      <c r="R65" s="294"/>
      <c r="S65" s="294"/>
      <c r="T65" s="295"/>
      <c r="U65" s="296"/>
      <c r="V65" s="149"/>
      <c r="W65" s="292"/>
      <c r="X65" s="292"/>
      <c r="Y65" s="142">
        <f t="shared" si="17"/>
        <v>0</v>
      </c>
      <c r="Z65" s="141">
        <f t="shared" si="18"/>
        <v>0</v>
      </c>
      <c r="AA65" s="305"/>
      <c r="AB65" s="376">
        <f t="shared" si="41"/>
        <v>0</v>
      </c>
      <c r="AC65" s="349"/>
      <c r="AD65" s="207" t="str">
        <f t="shared" si="19"/>
        <v/>
      </c>
      <c r="AE65" s="347">
        <f t="shared" si="34"/>
        <v>0</v>
      </c>
      <c r="AF65" s="310"/>
      <c r="AG65" s="312"/>
      <c r="AH65" s="313"/>
      <c r="AI65" s="143">
        <f t="shared" si="20"/>
        <v>0</v>
      </c>
      <c r="AJ65" s="144">
        <f t="shared" si="21"/>
        <v>0</v>
      </c>
      <c r="AK65" s="145">
        <f t="shared" si="35"/>
        <v>0</v>
      </c>
      <c r="AL65" s="146">
        <f t="shared" si="36"/>
        <v>0</v>
      </c>
      <c r="AM65" s="146">
        <f t="shared" si="37"/>
        <v>0</v>
      </c>
      <c r="AN65" s="146">
        <f t="shared" si="38"/>
        <v>0</v>
      </c>
      <c r="AO65" s="146">
        <f t="shared" si="39"/>
        <v>0</v>
      </c>
      <c r="AP65" s="520" t="str">
        <f t="shared" si="42"/>
        <v xml:space="preserve"> </v>
      </c>
      <c r="AQ65" s="523" t="str">
        <f t="shared" si="40"/>
        <v xml:space="preserve"> </v>
      </c>
      <c r="AR65" s="523" t="str">
        <f t="shared" si="43"/>
        <v xml:space="preserve"> </v>
      </c>
      <c r="AS65" s="523" t="str">
        <f t="shared" si="44"/>
        <v xml:space="preserve"> </v>
      </c>
      <c r="AT65" s="523" t="str">
        <f t="shared" si="45"/>
        <v xml:space="preserve"> </v>
      </c>
      <c r="AU65" s="523" t="str">
        <f t="shared" si="46"/>
        <v xml:space="preserve"> </v>
      </c>
      <c r="AV65" s="524" t="str">
        <f t="shared" si="47"/>
        <v xml:space="preserve"> </v>
      </c>
      <c r="AW65" s="177" t="str">
        <f t="shared" si="22"/>
        <v/>
      </c>
      <c r="AX65" s="147" t="str">
        <f t="shared" si="23"/>
        <v/>
      </c>
      <c r="AY65" s="174" t="str">
        <f t="shared" si="24"/>
        <v/>
      </c>
      <c r="AZ65" s="165" t="str">
        <f t="shared" si="25"/>
        <v/>
      </c>
      <c r="BA65" s="155" t="str">
        <f t="shared" si="26"/>
        <v/>
      </c>
      <c r="BB65" s="156" t="str">
        <f t="shared" si="27"/>
        <v/>
      </c>
      <c r="BC65" s="168" t="str">
        <f t="shared" si="48"/>
        <v/>
      </c>
      <c r="BD65" s="156" t="str">
        <f t="shared" si="28"/>
        <v/>
      </c>
      <c r="BE65" s="182" t="str">
        <f t="shared" si="29"/>
        <v/>
      </c>
      <c r="BF65" s="156" t="str">
        <f t="shared" si="30"/>
        <v/>
      </c>
      <c r="BG65" s="168" t="str">
        <f t="shared" si="31"/>
        <v/>
      </c>
      <c r="BH65" s="157" t="str">
        <f t="shared" si="32"/>
        <v/>
      </c>
      <c r="BI65" s="542"/>
      <c r="BJ65" s="52" t="s">
        <v>2850</v>
      </c>
      <c r="BK65" s="52" t="s">
        <v>2851</v>
      </c>
      <c r="BM65" s="52" t="s">
        <v>775</v>
      </c>
      <c r="BO65" s="52" t="s">
        <v>776</v>
      </c>
      <c r="BP65" s="52" t="s">
        <v>777</v>
      </c>
      <c r="BQ65" s="52" t="s">
        <v>778</v>
      </c>
      <c r="BT65" s="333" t="s">
        <v>3324</v>
      </c>
      <c r="BV65" s="52" t="s">
        <v>779</v>
      </c>
      <c r="BW65" s="52" t="s">
        <v>780</v>
      </c>
      <c r="BX65" s="52" t="s">
        <v>781</v>
      </c>
      <c r="BY65" s="52" t="s">
        <v>782</v>
      </c>
      <c r="CA65" s="52" t="s">
        <v>783</v>
      </c>
      <c r="CB65" s="52" t="s">
        <v>704</v>
      </c>
      <c r="CC65" s="52" t="s">
        <v>784</v>
      </c>
      <c r="CD65" s="52" t="s">
        <v>785</v>
      </c>
    </row>
    <row r="66" spans="1:82" ht="18" x14ac:dyDescent="0.35">
      <c r="A66" s="202"/>
      <c r="B66" s="203"/>
      <c r="C66" s="195">
        <v>55</v>
      </c>
      <c r="D66" s="186"/>
      <c r="E66" s="16"/>
      <c r="F66" s="17"/>
      <c r="G66" s="116"/>
      <c r="H66" s="117"/>
      <c r="I66" s="123"/>
      <c r="J66" s="25"/>
      <c r="K66" s="127"/>
      <c r="L66" s="28"/>
      <c r="M66" s="371"/>
      <c r="N66" s="140" t="str">
        <f t="shared" si="33"/>
        <v/>
      </c>
      <c r="O66" s="27"/>
      <c r="P66" s="27"/>
      <c r="Q66" s="27"/>
      <c r="R66" s="27"/>
      <c r="S66" s="27"/>
      <c r="T66" s="28"/>
      <c r="U66" s="29"/>
      <c r="V66" s="149"/>
      <c r="W66" s="292"/>
      <c r="X66" s="292"/>
      <c r="Y66" s="142">
        <f t="shared" si="17"/>
        <v>0</v>
      </c>
      <c r="Z66" s="141">
        <f t="shared" si="18"/>
        <v>0</v>
      </c>
      <c r="AA66" s="306"/>
      <c r="AB66" s="376">
        <f t="shared" si="41"/>
        <v>0</v>
      </c>
      <c r="AC66" s="350"/>
      <c r="AD66" s="207" t="str">
        <f t="shared" si="19"/>
        <v/>
      </c>
      <c r="AE66" s="347">
        <f t="shared" si="34"/>
        <v>0</v>
      </c>
      <c r="AF66" s="318"/>
      <c r="AG66" s="317"/>
      <c r="AH66" s="315"/>
      <c r="AI66" s="143">
        <f t="shared" si="20"/>
        <v>0</v>
      </c>
      <c r="AJ66" s="144">
        <f t="shared" si="21"/>
        <v>0</v>
      </c>
      <c r="AK66" s="145">
        <f t="shared" si="35"/>
        <v>0</v>
      </c>
      <c r="AL66" s="146">
        <f t="shared" si="36"/>
        <v>0</v>
      </c>
      <c r="AM66" s="146">
        <f t="shared" si="37"/>
        <v>0</v>
      </c>
      <c r="AN66" s="146">
        <f t="shared" si="38"/>
        <v>0</v>
      </c>
      <c r="AO66" s="146">
        <f t="shared" si="39"/>
        <v>0</v>
      </c>
      <c r="AP66" s="520" t="str">
        <f t="shared" si="42"/>
        <v xml:space="preserve"> </v>
      </c>
      <c r="AQ66" s="523" t="str">
        <f t="shared" si="40"/>
        <v xml:space="preserve"> </v>
      </c>
      <c r="AR66" s="523" t="str">
        <f t="shared" si="43"/>
        <v xml:space="preserve"> </v>
      </c>
      <c r="AS66" s="523" t="str">
        <f t="shared" si="44"/>
        <v xml:space="preserve"> </v>
      </c>
      <c r="AT66" s="523" t="str">
        <f t="shared" si="45"/>
        <v xml:space="preserve"> </v>
      </c>
      <c r="AU66" s="523" t="str">
        <f t="shared" si="46"/>
        <v xml:space="preserve"> </v>
      </c>
      <c r="AV66" s="524" t="str">
        <f t="shared" si="47"/>
        <v xml:space="preserve"> </v>
      </c>
      <c r="AW66" s="177" t="str">
        <f t="shared" si="22"/>
        <v/>
      </c>
      <c r="AX66" s="147" t="str">
        <f t="shared" si="23"/>
        <v/>
      </c>
      <c r="AY66" s="174" t="str">
        <f t="shared" si="24"/>
        <v/>
      </c>
      <c r="AZ66" s="165" t="str">
        <f t="shared" si="25"/>
        <v/>
      </c>
      <c r="BA66" s="155" t="str">
        <f t="shared" si="26"/>
        <v/>
      </c>
      <c r="BB66" s="156" t="str">
        <f t="shared" si="27"/>
        <v/>
      </c>
      <c r="BC66" s="168" t="str">
        <f t="shared" si="48"/>
        <v/>
      </c>
      <c r="BD66" s="156" t="str">
        <f t="shared" si="28"/>
        <v/>
      </c>
      <c r="BE66" s="182" t="str">
        <f t="shared" si="29"/>
        <v/>
      </c>
      <c r="BF66" s="156" t="str">
        <f t="shared" si="30"/>
        <v/>
      </c>
      <c r="BG66" s="168" t="str">
        <f t="shared" si="31"/>
        <v/>
      </c>
      <c r="BH66" s="157" t="str">
        <f t="shared" si="32"/>
        <v/>
      </c>
      <c r="BI66" s="542"/>
      <c r="BJ66" s="52" t="s">
        <v>2852</v>
      </c>
      <c r="BK66" s="52" t="s">
        <v>2853</v>
      </c>
      <c r="BM66" s="52" t="s">
        <v>786</v>
      </c>
      <c r="BO66" s="52" t="s">
        <v>787</v>
      </c>
      <c r="BP66" s="52" t="s">
        <v>788</v>
      </c>
      <c r="BQ66" s="52" t="s">
        <v>789</v>
      </c>
      <c r="BT66" s="333" t="s">
        <v>3325</v>
      </c>
      <c r="BV66" s="52" t="s">
        <v>790</v>
      </c>
      <c r="BW66" s="52" t="s">
        <v>791</v>
      </c>
      <c r="BX66" s="52" t="s">
        <v>792</v>
      </c>
      <c r="BY66" s="52" t="s">
        <v>793</v>
      </c>
      <c r="CA66" s="52" t="s">
        <v>794</v>
      </c>
      <c r="CB66" s="52" t="s">
        <v>715</v>
      </c>
      <c r="CC66" s="52" t="s">
        <v>795</v>
      </c>
      <c r="CD66" s="52" t="s">
        <v>796</v>
      </c>
    </row>
    <row r="67" spans="1:82" ht="18" x14ac:dyDescent="0.35">
      <c r="A67" s="202"/>
      <c r="B67" s="203"/>
      <c r="C67" s="194">
        <v>56</v>
      </c>
      <c r="D67" s="186"/>
      <c r="E67" s="16"/>
      <c r="F67" s="17"/>
      <c r="G67" s="116"/>
      <c r="H67" s="117"/>
      <c r="I67" s="123"/>
      <c r="J67" s="25"/>
      <c r="K67" s="127"/>
      <c r="L67" s="28"/>
      <c r="M67" s="371"/>
      <c r="N67" s="140" t="str">
        <f t="shared" si="33"/>
        <v/>
      </c>
      <c r="O67" s="27"/>
      <c r="P67" s="27"/>
      <c r="Q67" s="27"/>
      <c r="R67" s="27"/>
      <c r="S67" s="27"/>
      <c r="T67" s="28"/>
      <c r="U67" s="29"/>
      <c r="V67" s="32"/>
      <c r="W67" s="297"/>
      <c r="X67" s="298"/>
      <c r="Y67" s="142">
        <f t="shared" si="17"/>
        <v>0</v>
      </c>
      <c r="Z67" s="141">
        <f t="shared" si="18"/>
        <v>0</v>
      </c>
      <c r="AA67" s="306"/>
      <c r="AB67" s="376">
        <f t="shared" si="41"/>
        <v>0</v>
      </c>
      <c r="AC67" s="350"/>
      <c r="AD67" s="207" t="str">
        <f t="shared" si="19"/>
        <v/>
      </c>
      <c r="AE67" s="347">
        <f t="shared" si="34"/>
        <v>0</v>
      </c>
      <c r="AF67" s="318"/>
      <c r="AG67" s="317"/>
      <c r="AH67" s="315"/>
      <c r="AI67" s="143">
        <f t="shared" si="20"/>
        <v>0</v>
      </c>
      <c r="AJ67" s="144">
        <f t="shared" si="21"/>
        <v>0</v>
      </c>
      <c r="AK67" s="145">
        <f t="shared" si="35"/>
        <v>0</v>
      </c>
      <c r="AL67" s="146">
        <f t="shared" si="36"/>
        <v>0</v>
      </c>
      <c r="AM67" s="146">
        <f t="shared" si="37"/>
        <v>0</v>
      </c>
      <c r="AN67" s="146">
        <f t="shared" si="38"/>
        <v>0</v>
      </c>
      <c r="AO67" s="146">
        <f t="shared" si="39"/>
        <v>0</v>
      </c>
      <c r="AP67" s="520" t="str">
        <f t="shared" si="42"/>
        <v xml:space="preserve"> </v>
      </c>
      <c r="AQ67" s="523" t="str">
        <f t="shared" si="40"/>
        <v xml:space="preserve"> </v>
      </c>
      <c r="AR67" s="523" t="str">
        <f t="shared" si="43"/>
        <v xml:space="preserve"> </v>
      </c>
      <c r="AS67" s="523" t="str">
        <f t="shared" si="44"/>
        <v xml:space="preserve"> </v>
      </c>
      <c r="AT67" s="523" t="str">
        <f t="shared" si="45"/>
        <v xml:space="preserve"> </v>
      </c>
      <c r="AU67" s="523" t="str">
        <f t="shared" si="46"/>
        <v xml:space="preserve"> </v>
      </c>
      <c r="AV67" s="524" t="str">
        <f t="shared" si="47"/>
        <v xml:space="preserve"> </v>
      </c>
      <c r="AW67" s="177" t="str">
        <f t="shared" si="22"/>
        <v/>
      </c>
      <c r="AX67" s="147" t="str">
        <f t="shared" si="23"/>
        <v/>
      </c>
      <c r="AY67" s="174" t="str">
        <f t="shared" si="24"/>
        <v/>
      </c>
      <c r="AZ67" s="165" t="str">
        <f t="shared" si="25"/>
        <v/>
      </c>
      <c r="BA67" s="155" t="str">
        <f t="shared" si="26"/>
        <v/>
      </c>
      <c r="BB67" s="156" t="str">
        <f t="shared" si="27"/>
        <v/>
      </c>
      <c r="BC67" s="168" t="str">
        <f t="shared" si="48"/>
        <v/>
      </c>
      <c r="BD67" s="156" t="str">
        <f t="shared" si="28"/>
        <v/>
      </c>
      <c r="BE67" s="182" t="str">
        <f t="shared" si="29"/>
        <v/>
      </c>
      <c r="BF67" s="156" t="str">
        <f t="shared" si="30"/>
        <v/>
      </c>
      <c r="BG67" s="168" t="str">
        <f t="shared" si="31"/>
        <v/>
      </c>
      <c r="BH67" s="157" t="str">
        <f t="shared" si="32"/>
        <v/>
      </c>
      <c r="BI67" s="542"/>
      <c r="BJ67" s="52" t="s">
        <v>2854</v>
      </c>
      <c r="BK67" s="52" t="s">
        <v>2855</v>
      </c>
      <c r="BM67" s="52" t="s">
        <v>797</v>
      </c>
      <c r="BO67" s="66" t="s">
        <v>3374</v>
      </c>
      <c r="BP67" s="52" t="s">
        <v>798</v>
      </c>
      <c r="BQ67" s="52" t="s">
        <v>799</v>
      </c>
      <c r="BT67" s="333" t="s">
        <v>3326</v>
      </c>
      <c r="BV67" s="52" t="s">
        <v>800</v>
      </c>
      <c r="BW67" s="52" t="s">
        <v>801</v>
      </c>
      <c r="BX67" s="52" t="s">
        <v>802</v>
      </c>
      <c r="BY67" s="52" t="s">
        <v>803</v>
      </c>
      <c r="CA67" s="52" t="s">
        <v>804</v>
      </c>
      <c r="CB67" s="52" t="s">
        <v>805</v>
      </c>
      <c r="CC67" s="52" t="s">
        <v>806</v>
      </c>
      <c r="CD67" s="52" t="s">
        <v>807</v>
      </c>
    </row>
    <row r="68" spans="1:82" ht="18" x14ac:dyDescent="0.35">
      <c r="A68" s="202"/>
      <c r="B68" s="203"/>
      <c r="C68" s="195">
        <v>57</v>
      </c>
      <c r="D68" s="186"/>
      <c r="E68" s="16"/>
      <c r="F68" s="17"/>
      <c r="G68" s="116"/>
      <c r="H68" s="117"/>
      <c r="I68" s="123"/>
      <c r="J68" s="25"/>
      <c r="K68" s="127"/>
      <c r="L68" s="28"/>
      <c r="M68" s="371"/>
      <c r="N68" s="140" t="str">
        <f t="shared" si="33"/>
        <v/>
      </c>
      <c r="O68" s="27"/>
      <c r="P68" s="27"/>
      <c r="Q68" s="27"/>
      <c r="R68" s="27"/>
      <c r="S68" s="27"/>
      <c r="T68" s="28"/>
      <c r="U68" s="29"/>
      <c r="V68" s="32"/>
      <c r="W68" s="297"/>
      <c r="X68" s="298"/>
      <c r="Y68" s="142">
        <f t="shared" si="17"/>
        <v>0</v>
      </c>
      <c r="Z68" s="141">
        <f t="shared" si="18"/>
        <v>0</v>
      </c>
      <c r="AA68" s="306"/>
      <c r="AB68" s="376">
        <f t="shared" si="41"/>
        <v>0</v>
      </c>
      <c r="AC68" s="350"/>
      <c r="AD68" s="207" t="str">
        <f t="shared" si="19"/>
        <v/>
      </c>
      <c r="AE68" s="347">
        <f t="shared" si="34"/>
        <v>0</v>
      </c>
      <c r="AF68" s="318"/>
      <c r="AG68" s="317"/>
      <c r="AH68" s="315"/>
      <c r="AI68" s="143">
        <f t="shared" si="20"/>
        <v>0</v>
      </c>
      <c r="AJ68" s="144">
        <f t="shared" si="21"/>
        <v>0</v>
      </c>
      <c r="AK68" s="145">
        <f t="shared" si="35"/>
        <v>0</v>
      </c>
      <c r="AL68" s="146">
        <f t="shared" si="36"/>
        <v>0</v>
      </c>
      <c r="AM68" s="146">
        <f t="shared" si="37"/>
        <v>0</v>
      </c>
      <c r="AN68" s="146">
        <f t="shared" si="38"/>
        <v>0</v>
      </c>
      <c r="AO68" s="146">
        <f t="shared" si="39"/>
        <v>0</v>
      </c>
      <c r="AP68" s="520" t="str">
        <f t="shared" si="42"/>
        <v xml:space="preserve"> </v>
      </c>
      <c r="AQ68" s="523" t="str">
        <f t="shared" si="40"/>
        <v xml:space="preserve"> </v>
      </c>
      <c r="AR68" s="523" t="str">
        <f t="shared" si="43"/>
        <v xml:space="preserve"> </v>
      </c>
      <c r="AS68" s="523" t="str">
        <f t="shared" si="44"/>
        <v xml:space="preserve"> </v>
      </c>
      <c r="AT68" s="523" t="str">
        <f t="shared" si="45"/>
        <v xml:space="preserve"> </v>
      </c>
      <c r="AU68" s="523" t="str">
        <f t="shared" si="46"/>
        <v xml:space="preserve"> </v>
      </c>
      <c r="AV68" s="524" t="str">
        <f t="shared" si="47"/>
        <v xml:space="preserve"> </v>
      </c>
      <c r="AW68" s="177" t="str">
        <f t="shared" si="22"/>
        <v/>
      </c>
      <c r="AX68" s="147" t="str">
        <f t="shared" si="23"/>
        <v/>
      </c>
      <c r="AY68" s="174" t="str">
        <f t="shared" si="24"/>
        <v/>
      </c>
      <c r="AZ68" s="165" t="str">
        <f t="shared" si="25"/>
        <v/>
      </c>
      <c r="BA68" s="155" t="str">
        <f t="shared" si="26"/>
        <v/>
      </c>
      <c r="BB68" s="156" t="str">
        <f t="shared" si="27"/>
        <v/>
      </c>
      <c r="BC68" s="168" t="str">
        <f t="shared" si="48"/>
        <v/>
      </c>
      <c r="BD68" s="156" t="str">
        <f t="shared" si="28"/>
        <v/>
      </c>
      <c r="BE68" s="182" t="str">
        <f t="shared" si="29"/>
        <v/>
      </c>
      <c r="BF68" s="156" t="str">
        <f t="shared" si="30"/>
        <v/>
      </c>
      <c r="BG68" s="168" t="str">
        <f t="shared" si="31"/>
        <v/>
      </c>
      <c r="BH68" s="157" t="str">
        <f t="shared" si="32"/>
        <v/>
      </c>
      <c r="BI68" s="542"/>
      <c r="BJ68" s="52" t="s">
        <v>2856</v>
      </c>
      <c r="BK68" s="52" t="s">
        <v>2857</v>
      </c>
      <c r="BM68" s="52" t="s">
        <v>808</v>
      </c>
      <c r="BP68" s="52" t="s">
        <v>809</v>
      </c>
      <c r="BQ68" s="52" t="s">
        <v>810</v>
      </c>
      <c r="BT68" s="333" t="s">
        <v>3327</v>
      </c>
      <c r="BV68" s="52" t="s">
        <v>811</v>
      </c>
      <c r="BW68" s="52" t="s">
        <v>812</v>
      </c>
      <c r="BX68" s="52" t="s">
        <v>357</v>
      </c>
      <c r="BY68" s="52" t="s">
        <v>813</v>
      </c>
      <c r="CA68" s="52" t="s">
        <v>814</v>
      </c>
      <c r="CB68" s="52" t="s">
        <v>815</v>
      </c>
      <c r="CC68" s="52" t="s">
        <v>816</v>
      </c>
      <c r="CD68" s="52" t="s">
        <v>817</v>
      </c>
    </row>
    <row r="69" spans="1:82" ht="18" x14ac:dyDescent="0.35">
      <c r="A69" s="202"/>
      <c r="B69" s="203"/>
      <c r="C69" s="195">
        <v>58</v>
      </c>
      <c r="D69" s="188"/>
      <c r="E69" s="18"/>
      <c r="F69" s="17"/>
      <c r="G69" s="116"/>
      <c r="H69" s="117"/>
      <c r="I69" s="123"/>
      <c r="J69" s="25"/>
      <c r="K69" s="127"/>
      <c r="L69" s="28"/>
      <c r="M69" s="371"/>
      <c r="N69" s="140" t="str">
        <f t="shared" si="33"/>
        <v/>
      </c>
      <c r="O69" s="27"/>
      <c r="P69" s="27"/>
      <c r="Q69" s="27"/>
      <c r="R69" s="27"/>
      <c r="S69" s="27"/>
      <c r="T69" s="28"/>
      <c r="U69" s="29"/>
      <c r="V69" s="32"/>
      <c r="W69" s="297"/>
      <c r="X69" s="298"/>
      <c r="Y69" s="142">
        <f t="shared" si="17"/>
        <v>0</v>
      </c>
      <c r="Z69" s="141">
        <f t="shared" si="18"/>
        <v>0</v>
      </c>
      <c r="AA69" s="306"/>
      <c r="AB69" s="376">
        <f t="shared" si="41"/>
        <v>0</v>
      </c>
      <c r="AC69" s="350"/>
      <c r="AD69" s="207" t="str">
        <f t="shared" si="19"/>
        <v/>
      </c>
      <c r="AE69" s="347">
        <f t="shared" si="34"/>
        <v>0</v>
      </c>
      <c r="AF69" s="318"/>
      <c r="AG69" s="317"/>
      <c r="AH69" s="315"/>
      <c r="AI69" s="143">
        <f t="shared" si="20"/>
        <v>0</v>
      </c>
      <c r="AJ69" s="144">
        <f t="shared" si="21"/>
        <v>0</v>
      </c>
      <c r="AK69" s="145">
        <f t="shared" si="35"/>
        <v>0</v>
      </c>
      <c r="AL69" s="146">
        <f t="shared" si="36"/>
        <v>0</v>
      </c>
      <c r="AM69" s="146">
        <f t="shared" si="37"/>
        <v>0</v>
      </c>
      <c r="AN69" s="146">
        <f t="shared" si="38"/>
        <v>0</v>
      </c>
      <c r="AO69" s="146">
        <f t="shared" si="39"/>
        <v>0</v>
      </c>
      <c r="AP69" s="520" t="str">
        <f t="shared" si="42"/>
        <v xml:space="preserve"> </v>
      </c>
      <c r="AQ69" s="523" t="str">
        <f t="shared" si="40"/>
        <v xml:space="preserve"> </v>
      </c>
      <c r="AR69" s="523" t="str">
        <f t="shared" si="43"/>
        <v xml:space="preserve"> </v>
      </c>
      <c r="AS69" s="523" t="str">
        <f t="shared" si="44"/>
        <v xml:space="preserve"> </v>
      </c>
      <c r="AT69" s="523" t="str">
        <f t="shared" si="45"/>
        <v xml:space="preserve"> </v>
      </c>
      <c r="AU69" s="523" t="str">
        <f t="shared" si="46"/>
        <v xml:space="preserve"> </v>
      </c>
      <c r="AV69" s="524" t="str">
        <f t="shared" si="47"/>
        <v xml:space="preserve"> </v>
      </c>
      <c r="AW69" s="177" t="str">
        <f t="shared" si="22"/>
        <v/>
      </c>
      <c r="AX69" s="147" t="str">
        <f t="shared" si="23"/>
        <v/>
      </c>
      <c r="AY69" s="174" t="str">
        <f t="shared" si="24"/>
        <v/>
      </c>
      <c r="AZ69" s="165" t="str">
        <f t="shared" si="25"/>
        <v/>
      </c>
      <c r="BA69" s="155" t="str">
        <f t="shared" si="26"/>
        <v/>
      </c>
      <c r="BB69" s="156" t="str">
        <f t="shared" si="27"/>
        <v/>
      </c>
      <c r="BC69" s="168" t="str">
        <f t="shared" si="48"/>
        <v/>
      </c>
      <c r="BD69" s="156" t="str">
        <f t="shared" si="28"/>
        <v/>
      </c>
      <c r="BE69" s="182" t="str">
        <f t="shared" si="29"/>
        <v/>
      </c>
      <c r="BF69" s="156" t="str">
        <f t="shared" si="30"/>
        <v/>
      </c>
      <c r="BG69" s="168" t="str">
        <f t="shared" si="31"/>
        <v/>
      </c>
      <c r="BH69" s="157" t="str">
        <f t="shared" si="32"/>
        <v/>
      </c>
      <c r="BI69" s="542"/>
      <c r="BJ69" s="52" t="s">
        <v>2858</v>
      </c>
      <c r="BK69" s="52" t="s">
        <v>2859</v>
      </c>
      <c r="BM69" s="52" t="s">
        <v>818</v>
      </c>
      <c r="BP69" s="52" t="s">
        <v>819</v>
      </c>
      <c r="BQ69" s="52" t="s">
        <v>820</v>
      </c>
      <c r="BT69" s="333" t="s">
        <v>3328</v>
      </c>
      <c r="BV69" s="52" t="s">
        <v>821</v>
      </c>
      <c r="BW69" s="52" t="s">
        <v>822</v>
      </c>
      <c r="BX69" s="52" t="s">
        <v>823</v>
      </c>
      <c r="BY69" s="52" t="s">
        <v>824</v>
      </c>
      <c r="CA69" s="52" t="s">
        <v>825</v>
      </c>
      <c r="CB69" s="52" t="s">
        <v>826</v>
      </c>
      <c r="CC69" s="52" t="s">
        <v>827</v>
      </c>
      <c r="CD69" s="52" t="s">
        <v>828</v>
      </c>
    </row>
    <row r="70" spans="1:82" ht="18" x14ac:dyDescent="0.35">
      <c r="A70" s="202"/>
      <c r="B70" s="203"/>
      <c r="C70" s="194">
        <v>59</v>
      </c>
      <c r="D70" s="189"/>
      <c r="E70" s="16"/>
      <c r="F70" s="17"/>
      <c r="G70" s="116"/>
      <c r="H70" s="117"/>
      <c r="I70" s="123"/>
      <c r="J70" s="25"/>
      <c r="K70" s="127"/>
      <c r="L70" s="28"/>
      <c r="M70" s="371"/>
      <c r="N70" s="140" t="str">
        <f t="shared" si="33"/>
        <v/>
      </c>
      <c r="O70" s="27"/>
      <c r="P70" s="27"/>
      <c r="Q70" s="27"/>
      <c r="R70" s="27"/>
      <c r="S70" s="27"/>
      <c r="T70" s="28"/>
      <c r="U70" s="29"/>
      <c r="V70" s="32"/>
      <c r="W70" s="297"/>
      <c r="X70" s="298"/>
      <c r="Y70" s="142">
        <f t="shared" si="17"/>
        <v>0</v>
      </c>
      <c r="Z70" s="141">
        <f t="shared" si="18"/>
        <v>0</v>
      </c>
      <c r="AA70" s="306"/>
      <c r="AB70" s="376">
        <f t="shared" si="41"/>
        <v>0</v>
      </c>
      <c r="AC70" s="350"/>
      <c r="AD70" s="207" t="str">
        <f t="shared" si="19"/>
        <v/>
      </c>
      <c r="AE70" s="347">
        <f t="shared" si="34"/>
        <v>0</v>
      </c>
      <c r="AF70" s="318"/>
      <c r="AG70" s="317"/>
      <c r="AH70" s="315"/>
      <c r="AI70" s="143">
        <f t="shared" si="20"/>
        <v>0</v>
      </c>
      <c r="AJ70" s="144">
        <f t="shared" si="21"/>
        <v>0</v>
      </c>
      <c r="AK70" s="145">
        <f t="shared" si="35"/>
        <v>0</v>
      </c>
      <c r="AL70" s="146">
        <f t="shared" si="36"/>
        <v>0</v>
      </c>
      <c r="AM70" s="146">
        <f t="shared" si="37"/>
        <v>0</v>
      </c>
      <c r="AN70" s="146">
        <f t="shared" si="38"/>
        <v>0</v>
      </c>
      <c r="AO70" s="146">
        <f t="shared" si="39"/>
        <v>0</v>
      </c>
      <c r="AP70" s="520" t="str">
        <f t="shared" si="42"/>
        <v xml:space="preserve"> </v>
      </c>
      <c r="AQ70" s="523" t="str">
        <f t="shared" si="40"/>
        <v xml:space="preserve"> </v>
      </c>
      <c r="AR70" s="523" t="str">
        <f t="shared" si="43"/>
        <v xml:space="preserve"> </v>
      </c>
      <c r="AS70" s="523" t="str">
        <f t="shared" si="44"/>
        <v xml:space="preserve"> </v>
      </c>
      <c r="AT70" s="523" t="str">
        <f t="shared" si="45"/>
        <v xml:space="preserve"> </v>
      </c>
      <c r="AU70" s="523" t="str">
        <f t="shared" si="46"/>
        <v xml:space="preserve"> </v>
      </c>
      <c r="AV70" s="524" t="str">
        <f t="shared" si="47"/>
        <v xml:space="preserve"> </v>
      </c>
      <c r="AW70" s="177" t="str">
        <f t="shared" si="22"/>
        <v/>
      </c>
      <c r="AX70" s="147" t="str">
        <f t="shared" si="23"/>
        <v/>
      </c>
      <c r="AY70" s="174" t="str">
        <f t="shared" si="24"/>
        <v/>
      </c>
      <c r="AZ70" s="165" t="str">
        <f t="shared" si="25"/>
        <v/>
      </c>
      <c r="BA70" s="155" t="str">
        <f t="shared" si="26"/>
        <v/>
      </c>
      <c r="BB70" s="156" t="str">
        <f t="shared" si="27"/>
        <v/>
      </c>
      <c r="BC70" s="168" t="str">
        <f t="shared" si="48"/>
        <v/>
      </c>
      <c r="BD70" s="156" t="str">
        <f t="shared" si="28"/>
        <v/>
      </c>
      <c r="BE70" s="182" t="str">
        <f t="shared" si="29"/>
        <v/>
      </c>
      <c r="BF70" s="156" t="str">
        <f t="shared" si="30"/>
        <v/>
      </c>
      <c r="BG70" s="168" t="str">
        <f t="shared" si="31"/>
        <v/>
      </c>
      <c r="BH70" s="157" t="str">
        <f t="shared" si="32"/>
        <v/>
      </c>
      <c r="BI70" s="542"/>
      <c r="BJ70" s="52" t="s">
        <v>2860</v>
      </c>
      <c r="BK70" s="52" t="s">
        <v>2861</v>
      </c>
      <c r="BM70" s="52" t="s">
        <v>829</v>
      </c>
      <c r="BP70" s="52" t="s">
        <v>830</v>
      </c>
      <c r="BQ70" s="52" t="s">
        <v>831</v>
      </c>
      <c r="BT70" s="333" t="s">
        <v>3329</v>
      </c>
      <c r="BV70" s="52" t="s">
        <v>832</v>
      </c>
      <c r="BW70" s="52" t="s">
        <v>833</v>
      </c>
      <c r="BX70" s="52" t="s">
        <v>834</v>
      </c>
      <c r="BY70" s="52" t="s">
        <v>835</v>
      </c>
      <c r="CA70" s="52" t="s">
        <v>836</v>
      </c>
      <c r="CB70" s="52" t="s">
        <v>837</v>
      </c>
      <c r="CC70" s="52" t="s">
        <v>838</v>
      </c>
      <c r="CD70" s="52" t="s">
        <v>839</v>
      </c>
    </row>
    <row r="71" spans="1:82" ht="18" x14ac:dyDescent="0.35">
      <c r="A71" s="202"/>
      <c r="B71" s="203"/>
      <c r="C71" s="195">
        <v>60</v>
      </c>
      <c r="D71" s="186"/>
      <c r="E71" s="16"/>
      <c r="F71" s="17"/>
      <c r="G71" s="116"/>
      <c r="H71" s="119"/>
      <c r="I71" s="125"/>
      <c r="J71" s="74"/>
      <c r="K71" s="129"/>
      <c r="L71" s="30"/>
      <c r="M71" s="371"/>
      <c r="N71" s="140" t="str">
        <f t="shared" si="33"/>
        <v/>
      </c>
      <c r="O71" s="27"/>
      <c r="P71" s="27"/>
      <c r="Q71" s="27"/>
      <c r="R71" s="27"/>
      <c r="S71" s="27"/>
      <c r="T71" s="28"/>
      <c r="U71" s="29"/>
      <c r="V71" s="32"/>
      <c r="W71" s="297"/>
      <c r="X71" s="298"/>
      <c r="Y71" s="142">
        <f t="shared" si="17"/>
        <v>0</v>
      </c>
      <c r="Z71" s="141">
        <f t="shared" si="18"/>
        <v>0</v>
      </c>
      <c r="AA71" s="306"/>
      <c r="AB71" s="376">
        <f t="shared" si="41"/>
        <v>0</v>
      </c>
      <c r="AC71" s="350"/>
      <c r="AD71" s="207" t="str">
        <f t="shared" si="19"/>
        <v/>
      </c>
      <c r="AE71" s="347">
        <f t="shared" si="34"/>
        <v>0</v>
      </c>
      <c r="AF71" s="318"/>
      <c r="AG71" s="317"/>
      <c r="AH71" s="315"/>
      <c r="AI71" s="143">
        <f t="shared" si="20"/>
        <v>0</v>
      </c>
      <c r="AJ71" s="144">
        <f t="shared" si="21"/>
        <v>0</v>
      </c>
      <c r="AK71" s="145">
        <f t="shared" si="35"/>
        <v>0</v>
      </c>
      <c r="AL71" s="146">
        <f t="shared" si="36"/>
        <v>0</v>
      </c>
      <c r="AM71" s="146">
        <f t="shared" si="37"/>
        <v>0</v>
      </c>
      <c r="AN71" s="146">
        <f t="shared" si="38"/>
        <v>0</v>
      </c>
      <c r="AO71" s="146">
        <f t="shared" si="39"/>
        <v>0</v>
      </c>
      <c r="AP71" s="520" t="str">
        <f t="shared" si="42"/>
        <v xml:space="preserve"> </v>
      </c>
      <c r="AQ71" s="523" t="str">
        <f t="shared" si="40"/>
        <v xml:space="preserve"> </v>
      </c>
      <c r="AR71" s="523" t="str">
        <f t="shared" si="43"/>
        <v xml:space="preserve"> </v>
      </c>
      <c r="AS71" s="523" t="str">
        <f t="shared" si="44"/>
        <v xml:space="preserve"> </v>
      </c>
      <c r="AT71" s="523" t="str">
        <f t="shared" si="45"/>
        <v xml:space="preserve"> </v>
      </c>
      <c r="AU71" s="523" t="str">
        <f t="shared" si="46"/>
        <v xml:space="preserve"> </v>
      </c>
      <c r="AV71" s="524" t="str">
        <f t="shared" si="47"/>
        <v xml:space="preserve"> </v>
      </c>
      <c r="AW71" s="177" t="str">
        <f t="shared" si="22"/>
        <v/>
      </c>
      <c r="AX71" s="147" t="str">
        <f t="shared" si="23"/>
        <v/>
      </c>
      <c r="AY71" s="174" t="str">
        <f t="shared" si="24"/>
        <v/>
      </c>
      <c r="AZ71" s="165" t="str">
        <f t="shared" si="25"/>
        <v/>
      </c>
      <c r="BA71" s="155" t="str">
        <f t="shared" si="26"/>
        <v/>
      </c>
      <c r="BB71" s="156" t="str">
        <f t="shared" si="27"/>
        <v/>
      </c>
      <c r="BC71" s="168" t="str">
        <f t="shared" si="48"/>
        <v/>
      </c>
      <c r="BD71" s="156" t="str">
        <f t="shared" si="28"/>
        <v/>
      </c>
      <c r="BE71" s="182" t="str">
        <f t="shared" si="29"/>
        <v/>
      </c>
      <c r="BF71" s="156" t="str">
        <f t="shared" si="30"/>
        <v/>
      </c>
      <c r="BG71" s="168" t="str">
        <f t="shared" si="31"/>
        <v/>
      </c>
      <c r="BH71" s="157" t="str">
        <f t="shared" si="32"/>
        <v/>
      </c>
      <c r="BI71" s="542"/>
      <c r="BJ71" s="52" t="s">
        <v>2862</v>
      </c>
      <c r="BK71" s="52" t="s">
        <v>2863</v>
      </c>
      <c r="BM71" s="52" t="s">
        <v>840</v>
      </c>
      <c r="BP71" s="52" t="s">
        <v>841</v>
      </c>
      <c r="BQ71" s="52" t="s">
        <v>842</v>
      </c>
      <c r="BT71" s="333" t="s">
        <v>3330</v>
      </c>
      <c r="BV71" s="52" t="s">
        <v>843</v>
      </c>
      <c r="BW71" s="52" t="s">
        <v>844</v>
      </c>
      <c r="BX71" s="52" t="s">
        <v>845</v>
      </c>
      <c r="BY71" s="52" t="s">
        <v>846</v>
      </c>
      <c r="CA71" s="52" t="s">
        <v>847</v>
      </c>
      <c r="CB71" s="52" t="s">
        <v>848</v>
      </c>
      <c r="CC71" s="52" t="s">
        <v>849</v>
      </c>
      <c r="CD71" s="52" t="s">
        <v>850</v>
      </c>
    </row>
    <row r="72" spans="1:82" ht="18" x14ac:dyDescent="0.35">
      <c r="A72" s="202"/>
      <c r="B72" s="203"/>
      <c r="C72" s="194">
        <v>61</v>
      </c>
      <c r="D72" s="186"/>
      <c r="E72" s="16"/>
      <c r="F72" s="17"/>
      <c r="G72" s="116"/>
      <c r="H72" s="117"/>
      <c r="I72" s="123"/>
      <c r="J72" s="25"/>
      <c r="K72" s="127"/>
      <c r="L72" s="28"/>
      <c r="M72" s="371"/>
      <c r="N72" s="140" t="str">
        <f t="shared" si="33"/>
        <v/>
      </c>
      <c r="O72" s="27"/>
      <c r="P72" s="27"/>
      <c r="Q72" s="27"/>
      <c r="R72" s="27"/>
      <c r="S72" s="27"/>
      <c r="T72" s="28"/>
      <c r="U72" s="29"/>
      <c r="V72" s="32"/>
      <c r="W72" s="297"/>
      <c r="X72" s="298"/>
      <c r="Y72" s="142">
        <f t="shared" si="17"/>
        <v>0</v>
      </c>
      <c r="Z72" s="141">
        <f t="shared" si="18"/>
        <v>0</v>
      </c>
      <c r="AA72" s="306"/>
      <c r="AB72" s="376">
        <f t="shared" si="41"/>
        <v>0</v>
      </c>
      <c r="AC72" s="350"/>
      <c r="AD72" s="207" t="str">
        <f t="shared" si="19"/>
        <v/>
      </c>
      <c r="AE72" s="347">
        <f t="shared" si="34"/>
        <v>0</v>
      </c>
      <c r="AF72" s="318"/>
      <c r="AG72" s="317"/>
      <c r="AH72" s="315"/>
      <c r="AI72" s="143">
        <f t="shared" si="20"/>
        <v>0</v>
      </c>
      <c r="AJ72" s="144">
        <f t="shared" si="21"/>
        <v>0</v>
      </c>
      <c r="AK72" s="145">
        <f t="shared" si="35"/>
        <v>0</v>
      </c>
      <c r="AL72" s="146">
        <f t="shared" si="36"/>
        <v>0</v>
      </c>
      <c r="AM72" s="146">
        <f t="shared" si="37"/>
        <v>0</v>
      </c>
      <c r="AN72" s="146">
        <f t="shared" si="38"/>
        <v>0</v>
      </c>
      <c r="AO72" s="146">
        <f t="shared" si="39"/>
        <v>0</v>
      </c>
      <c r="AP72" s="520" t="str">
        <f t="shared" si="42"/>
        <v xml:space="preserve"> </v>
      </c>
      <c r="AQ72" s="523" t="str">
        <f t="shared" si="40"/>
        <v xml:space="preserve"> </v>
      </c>
      <c r="AR72" s="523" t="str">
        <f t="shared" si="43"/>
        <v xml:space="preserve"> </v>
      </c>
      <c r="AS72" s="523" t="str">
        <f t="shared" si="44"/>
        <v xml:space="preserve"> </v>
      </c>
      <c r="AT72" s="523" t="str">
        <f t="shared" si="45"/>
        <v xml:space="preserve"> </v>
      </c>
      <c r="AU72" s="523" t="str">
        <f t="shared" si="46"/>
        <v xml:space="preserve"> </v>
      </c>
      <c r="AV72" s="524" t="str">
        <f t="shared" si="47"/>
        <v xml:space="preserve"> </v>
      </c>
      <c r="AW72" s="177" t="str">
        <f t="shared" si="22"/>
        <v/>
      </c>
      <c r="AX72" s="147" t="str">
        <f t="shared" si="23"/>
        <v/>
      </c>
      <c r="AY72" s="174" t="str">
        <f t="shared" si="24"/>
        <v/>
      </c>
      <c r="AZ72" s="165" t="str">
        <f t="shared" si="25"/>
        <v/>
      </c>
      <c r="BA72" s="155" t="str">
        <f t="shared" si="26"/>
        <v/>
      </c>
      <c r="BB72" s="156" t="str">
        <f t="shared" si="27"/>
        <v/>
      </c>
      <c r="BC72" s="168" t="str">
        <f t="shared" si="48"/>
        <v/>
      </c>
      <c r="BD72" s="156" t="str">
        <f t="shared" si="28"/>
        <v/>
      </c>
      <c r="BE72" s="182" t="str">
        <f t="shared" si="29"/>
        <v/>
      </c>
      <c r="BF72" s="156" t="str">
        <f t="shared" si="30"/>
        <v/>
      </c>
      <c r="BG72" s="168" t="str">
        <f t="shared" si="31"/>
        <v/>
      </c>
      <c r="BH72" s="157" t="str">
        <f t="shared" si="32"/>
        <v/>
      </c>
      <c r="BI72" s="542"/>
      <c r="BJ72" s="52" t="s">
        <v>2864</v>
      </c>
      <c r="BK72" s="52" t="s">
        <v>2865</v>
      </c>
      <c r="BM72" s="52" t="s">
        <v>851</v>
      </c>
      <c r="BP72" s="52" t="s">
        <v>852</v>
      </c>
      <c r="BQ72" s="52" t="s">
        <v>853</v>
      </c>
      <c r="BT72" s="333" t="s">
        <v>3331</v>
      </c>
      <c r="BV72" s="52" t="s">
        <v>854</v>
      </c>
      <c r="BW72" s="52" t="s">
        <v>855</v>
      </c>
      <c r="BX72" s="52" t="s">
        <v>856</v>
      </c>
      <c r="BY72" s="52" t="s">
        <v>857</v>
      </c>
      <c r="CA72" s="52" t="s">
        <v>858</v>
      </c>
      <c r="CB72" s="52" t="s">
        <v>859</v>
      </c>
      <c r="CC72" s="52" t="s">
        <v>860</v>
      </c>
      <c r="CD72" s="52" t="s">
        <v>861</v>
      </c>
    </row>
    <row r="73" spans="1:82" ht="18" x14ac:dyDescent="0.35">
      <c r="A73" s="202"/>
      <c r="B73" s="203"/>
      <c r="C73" s="195">
        <v>62</v>
      </c>
      <c r="D73" s="188"/>
      <c r="E73" s="18"/>
      <c r="F73" s="17"/>
      <c r="G73" s="116"/>
      <c r="H73" s="117"/>
      <c r="I73" s="123"/>
      <c r="J73" s="25"/>
      <c r="K73" s="127"/>
      <c r="L73" s="28"/>
      <c r="M73" s="371"/>
      <c r="N73" s="140" t="str">
        <f t="shared" si="33"/>
        <v/>
      </c>
      <c r="O73" s="27"/>
      <c r="P73" s="27"/>
      <c r="Q73" s="27"/>
      <c r="R73" s="27"/>
      <c r="S73" s="27"/>
      <c r="T73" s="28"/>
      <c r="U73" s="29"/>
      <c r="V73" s="32"/>
      <c r="W73" s="297"/>
      <c r="X73" s="298"/>
      <c r="Y73" s="142">
        <f t="shared" si="17"/>
        <v>0</v>
      </c>
      <c r="Z73" s="141">
        <f t="shared" si="18"/>
        <v>0</v>
      </c>
      <c r="AA73" s="306"/>
      <c r="AB73" s="376">
        <f t="shared" si="41"/>
        <v>0</v>
      </c>
      <c r="AC73" s="350"/>
      <c r="AD73" s="207" t="str">
        <f t="shared" si="19"/>
        <v/>
      </c>
      <c r="AE73" s="347">
        <f t="shared" si="34"/>
        <v>0</v>
      </c>
      <c r="AF73" s="318"/>
      <c r="AG73" s="317"/>
      <c r="AH73" s="315"/>
      <c r="AI73" s="143">
        <f t="shared" si="20"/>
        <v>0</v>
      </c>
      <c r="AJ73" s="144">
        <f t="shared" si="21"/>
        <v>0</v>
      </c>
      <c r="AK73" s="145">
        <f t="shared" si="35"/>
        <v>0</v>
      </c>
      <c r="AL73" s="146">
        <f t="shared" si="36"/>
        <v>0</v>
      </c>
      <c r="AM73" s="146">
        <f t="shared" si="37"/>
        <v>0</v>
      </c>
      <c r="AN73" s="146">
        <f t="shared" si="38"/>
        <v>0</v>
      </c>
      <c r="AO73" s="146">
        <f t="shared" si="39"/>
        <v>0</v>
      </c>
      <c r="AP73" s="520" t="str">
        <f t="shared" si="42"/>
        <v xml:space="preserve"> </v>
      </c>
      <c r="AQ73" s="523" t="str">
        <f t="shared" si="40"/>
        <v xml:space="preserve"> </v>
      </c>
      <c r="AR73" s="523" t="str">
        <f t="shared" si="43"/>
        <v xml:space="preserve"> </v>
      </c>
      <c r="AS73" s="523" t="str">
        <f t="shared" si="44"/>
        <v xml:space="preserve"> </v>
      </c>
      <c r="AT73" s="523" t="str">
        <f t="shared" si="45"/>
        <v xml:space="preserve"> </v>
      </c>
      <c r="AU73" s="523" t="str">
        <f t="shared" si="46"/>
        <v xml:space="preserve"> </v>
      </c>
      <c r="AV73" s="524" t="str">
        <f t="shared" si="47"/>
        <v xml:space="preserve"> </v>
      </c>
      <c r="AW73" s="177" t="str">
        <f t="shared" si="22"/>
        <v/>
      </c>
      <c r="AX73" s="147" t="str">
        <f t="shared" si="23"/>
        <v/>
      </c>
      <c r="AY73" s="174" t="str">
        <f t="shared" si="24"/>
        <v/>
      </c>
      <c r="AZ73" s="165" t="str">
        <f t="shared" si="25"/>
        <v/>
      </c>
      <c r="BA73" s="155" t="str">
        <f t="shared" si="26"/>
        <v/>
      </c>
      <c r="BB73" s="156" t="str">
        <f t="shared" si="27"/>
        <v/>
      </c>
      <c r="BC73" s="168" t="str">
        <f t="shared" si="48"/>
        <v/>
      </c>
      <c r="BD73" s="156" t="str">
        <f t="shared" si="28"/>
        <v/>
      </c>
      <c r="BE73" s="182" t="str">
        <f t="shared" si="29"/>
        <v/>
      </c>
      <c r="BF73" s="156" t="str">
        <f t="shared" si="30"/>
        <v/>
      </c>
      <c r="BG73" s="168" t="str">
        <f t="shared" si="31"/>
        <v/>
      </c>
      <c r="BH73" s="157" t="str">
        <f t="shared" si="32"/>
        <v/>
      </c>
      <c r="BI73" s="542"/>
      <c r="BJ73" s="52" t="s">
        <v>2866</v>
      </c>
      <c r="BK73" s="52" t="s">
        <v>2867</v>
      </c>
      <c r="BM73" s="52" t="s">
        <v>862</v>
      </c>
      <c r="BP73" s="52" t="s">
        <v>863</v>
      </c>
      <c r="BQ73" s="52" t="s">
        <v>864</v>
      </c>
      <c r="BT73" s="333" t="s">
        <v>3332</v>
      </c>
      <c r="BV73" s="52" t="s">
        <v>865</v>
      </c>
      <c r="BW73" s="52" t="s">
        <v>866</v>
      </c>
      <c r="BX73" s="52" t="s">
        <v>834</v>
      </c>
      <c r="BY73" s="52" t="s">
        <v>867</v>
      </c>
      <c r="CA73" s="52" t="s">
        <v>868</v>
      </c>
      <c r="CB73" s="52" t="s">
        <v>869</v>
      </c>
      <c r="CC73" s="52" t="s">
        <v>870</v>
      </c>
      <c r="CD73" s="52" t="s">
        <v>871</v>
      </c>
    </row>
    <row r="74" spans="1:82" ht="18" x14ac:dyDescent="0.35">
      <c r="A74" s="202"/>
      <c r="B74" s="203"/>
      <c r="C74" s="195">
        <v>63</v>
      </c>
      <c r="D74" s="186"/>
      <c r="E74" s="16"/>
      <c r="F74" s="17"/>
      <c r="G74" s="116"/>
      <c r="H74" s="117"/>
      <c r="I74" s="123"/>
      <c r="J74" s="25"/>
      <c r="K74" s="127"/>
      <c r="L74" s="28"/>
      <c r="M74" s="371"/>
      <c r="N74" s="140" t="str">
        <f t="shared" si="33"/>
        <v/>
      </c>
      <c r="O74" s="27"/>
      <c r="P74" s="27"/>
      <c r="Q74" s="27"/>
      <c r="R74" s="27"/>
      <c r="S74" s="27"/>
      <c r="T74" s="28"/>
      <c r="U74" s="29"/>
      <c r="V74" s="32"/>
      <c r="W74" s="297"/>
      <c r="X74" s="298"/>
      <c r="Y74" s="142">
        <f t="shared" si="17"/>
        <v>0</v>
      </c>
      <c r="Z74" s="141">
        <f t="shared" si="18"/>
        <v>0</v>
      </c>
      <c r="AA74" s="306"/>
      <c r="AB74" s="376">
        <f t="shared" si="41"/>
        <v>0</v>
      </c>
      <c r="AC74" s="350"/>
      <c r="AD74" s="207" t="str">
        <f t="shared" si="19"/>
        <v/>
      </c>
      <c r="AE74" s="347">
        <f t="shared" si="34"/>
        <v>0</v>
      </c>
      <c r="AF74" s="318"/>
      <c r="AG74" s="317"/>
      <c r="AH74" s="315"/>
      <c r="AI74" s="143">
        <f t="shared" si="20"/>
        <v>0</v>
      </c>
      <c r="AJ74" s="144">
        <f t="shared" si="21"/>
        <v>0</v>
      </c>
      <c r="AK74" s="145">
        <f t="shared" si="35"/>
        <v>0</v>
      </c>
      <c r="AL74" s="146">
        <f t="shared" si="36"/>
        <v>0</v>
      </c>
      <c r="AM74" s="146">
        <f t="shared" si="37"/>
        <v>0</v>
      </c>
      <c r="AN74" s="146">
        <f t="shared" si="38"/>
        <v>0</v>
      </c>
      <c r="AO74" s="146">
        <f t="shared" si="39"/>
        <v>0</v>
      </c>
      <c r="AP74" s="520" t="str">
        <f t="shared" si="42"/>
        <v xml:space="preserve"> </v>
      </c>
      <c r="AQ74" s="523" t="str">
        <f t="shared" si="40"/>
        <v xml:space="preserve"> </v>
      </c>
      <c r="AR74" s="523" t="str">
        <f t="shared" si="43"/>
        <v xml:space="preserve"> </v>
      </c>
      <c r="AS74" s="523" t="str">
        <f t="shared" si="44"/>
        <v xml:space="preserve"> </v>
      </c>
      <c r="AT74" s="523" t="str">
        <f t="shared" si="45"/>
        <v xml:space="preserve"> </v>
      </c>
      <c r="AU74" s="523" t="str">
        <f t="shared" si="46"/>
        <v xml:space="preserve"> </v>
      </c>
      <c r="AV74" s="524" t="str">
        <f t="shared" si="47"/>
        <v xml:space="preserve"> </v>
      </c>
      <c r="AW74" s="177" t="str">
        <f t="shared" si="22"/>
        <v/>
      </c>
      <c r="AX74" s="147" t="str">
        <f t="shared" si="23"/>
        <v/>
      </c>
      <c r="AY74" s="174" t="str">
        <f t="shared" si="24"/>
        <v/>
      </c>
      <c r="AZ74" s="165" t="str">
        <f t="shared" si="25"/>
        <v/>
      </c>
      <c r="BA74" s="155" t="str">
        <f t="shared" si="26"/>
        <v/>
      </c>
      <c r="BB74" s="156" t="str">
        <f t="shared" si="27"/>
        <v/>
      </c>
      <c r="BC74" s="168" t="str">
        <f t="shared" si="48"/>
        <v/>
      </c>
      <c r="BD74" s="156" t="str">
        <f t="shared" si="28"/>
        <v/>
      </c>
      <c r="BE74" s="182" t="str">
        <f t="shared" si="29"/>
        <v/>
      </c>
      <c r="BF74" s="156" t="str">
        <f t="shared" si="30"/>
        <v/>
      </c>
      <c r="BG74" s="168" t="str">
        <f t="shared" si="31"/>
        <v/>
      </c>
      <c r="BH74" s="157" t="str">
        <f t="shared" si="32"/>
        <v/>
      </c>
      <c r="BI74" s="542"/>
      <c r="BJ74" s="52" t="s">
        <v>2868</v>
      </c>
      <c r="BK74" s="52" t="s">
        <v>2869</v>
      </c>
      <c r="BM74" s="52" t="s">
        <v>872</v>
      </c>
      <c r="BP74" s="52" t="s">
        <v>873</v>
      </c>
      <c r="BQ74" s="52" t="s">
        <v>874</v>
      </c>
      <c r="BT74" s="333" t="s">
        <v>3333</v>
      </c>
      <c r="BV74" s="52" t="s">
        <v>875</v>
      </c>
      <c r="BW74" s="52" t="s">
        <v>876</v>
      </c>
      <c r="BX74" s="52" t="s">
        <v>845</v>
      </c>
      <c r="BY74" s="52" t="s">
        <v>877</v>
      </c>
      <c r="CA74" s="52" t="s">
        <v>878</v>
      </c>
      <c r="CC74" s="52" t="s">
        <v>879</v>
      </c>
      <c r="CD74" s="52" t="s">
        <v>880</v>
      </c>
    </row>
    <row r="75" spans="1:82" ht="18" x14ac:dyDescent="0.35">
      <c r="A75" s="202"/>
      <c r="B75" s="203"/>
      <c r="C75" s="194">
        <v>64</v>
      </c>
      <c r="D75" s="186"/>
      <c r="E75" s="16"/>
      <c r="F75" s="17"/>
      <c r="G75" s="116"/>
      <c r="H75" s="117"/>
      <c r="I75" s="123"/>
      <c r="J75" s="25"/>
      <c r="K75" s="127"/>
      <c r="L75" s="28"/>
      <c r="M75" s="371"/>
      <c r="N75" s="140" t="str">
        <f t="shared" si="33"/>
        <v/>
      </c>
      <c r="O75" s="27"/>
      <c r="P75" s="27"/>
      <c r="Q75" s="27"/>
      <c r="R75" s="27"/>
      <c r="S75" s="27"/>
      <c r="T75" s="28"/>
      <c r="U75" s="29"/>
      <c r="V75" s="32"/>
      <c r="W75" s="297"/>
      <c r="X75" s="298"/>
      <c r="Y75" s="142">
        <f t="shared" si="17"/>
        <v>0</v>
      </c>
      <c r="Z75" s="141">
        <f t="shared" si="18"/>
        <v>0</v>
      </c>
      <c r="AA75" s="306"/>
      <c r="AB75" s="376">
        <f t="shared" si="41"/>
        <v>0</v>
      </c>
      <c r="AC75" s="350"/>
      <c r="AD75" s="207" t="str">
        <f t="shared" si="19"/>
        <v/>
      </c>
      <c r="AE75" s="347">
        <f t="shared" si="34"/>
        <v>0</v>
      </c>
      <c r="AF75" s="318"/>
      <c r="AG75" s="317"/>
      <c r="AH75" s="315"/>
      <c r="AI75" s="143">
        <f t="shared" si="20"/>
        <v>0</v>
      </c>
      <c r="AJ75" s="144">
        <f t="shared" si="21"/>
        <v>0</v>
      </c>
      <c r="AK75" s="145">
        <f t="shared" si="35"/>
        <v>0</v>
      </c>
      <c r="AL75" s="146">
        <f t="shared" si="36"/>
        <v>0</v>
      </c>
      <c r="AM75" s="146">
        <f t="shared" si="37"/>
        <v>0</v>
      </c>
      <c r="AN75" s="146">
        <f t="shared" si="38"/>
        <v>0</v>
      </c>
      <c r="AO75" s="146">
        <f t="shared" si="39"/>
        <v>0</v>
      </c>
      <c r="AP75" s="520" t="str">
        <f t="shared" si="42"/>
        <v xml:space="preserve"> </v>
      </c>
      <c r="AQ75" s="523" t="str">
        <f t="shared" si="40"/>
        <v xml:space="preserve"> </v>
      </c>
      <c r="AR75" s="523" t="str">
        <f t="shared" si="43"/>
        <v xml:space="preserve"> </v>
      </c>
      <c r="AS75" s="523" t="str">
        <f t="shared" si="44"/>
        <v xml:space="preserve"> </v>
      </c>
      <c r="AT75" s="523" t="str">
        <f t="shared" si="45"/>
        <v xml:space="preserve"> </v>
      </c>
      <c r="AU75" s="523" t="str">
        <f t="shared" si="46"/>
        <v xml:space="preserve"> </v>
      </c>
      <c r="AV75" s="524" t="str">
        <f t="shared" si="47"/>
        <v xml:space="preserve"> </v>
      </c>
      <c r="AW75" s="177" t="str">
        <f t="shared" si="22"/>
        <v/>
      </c>
      <c r="AX75" s="147" t="str">
        <f t="shared" si="23"/>
        <v/>
      </c>
      <c r="AY75" s="174" t="str">
        <f t="shared" si="24"/>
        <v/>
      </c>
      <c r="AZ75" s="165" t="str">
        <f t="shared" si="25"/>
        <v/>
      </c>
      <c r="BA75" s="155" t="str">
        <f t="shared" si="26"/>
        <v/>
      </c>
      <c r="BB75" s="156" t="str">
        <f t="shared" si="27"/>
        <v/>
      </c>
      <c r="BC75" s="168" t="str">
        <f t="shared" si="48"/>
        <v/>
      </c>
      <c r="BD75" s="156" t="str">
        <f t="shared" si="28"/>
        <v/>
      </c>
      <c r="BE75" s="182" t="str">
        <f t="shared" si="29"/>
        <v/>
      </c>
      <c r="BF75" s="156" t="str">
        <f t="shared" si="30"/>
        <v/>
      </c>
      <c r="BG75" s="168" t="str">
        <f t="shared" si="31"/>
        <v/>
      </c>
      <c r="BH75" s="157" t="str">
        <f t="shared" si="32"/>
        <v/>
      </c>
      <c r="BI75" s="542"/>
      <c r="BJ75" s="52" t="s">
        <v>2870</v>
      </c>
      <c r="BK75" s="52" t="s">
        <v>2871</v>
      </c>
      <c r="BM75" s="52" t="s">
        <v>881</v>
      </c>
      <c r="BP75" s="52" t="s">
        <v>882</v>
      </c>
      <c r="BQ75" s="52" t="s">
        <v>883</v>
      </c>
      <c r="BT75" s="333" t="s">
        <v>3334</v>
      </c>
      <c r="BV75" s="52" t="s">
        <v>884</v>
      </c>
      <c r="BW75" s="52" t="s">
        <v>885</v>
      </c>
      <c r="BX75" s="52" t="s">
        <v>886</v>
      </c>
      <c r="BY75" s="52" t="s">
        <v>887</v>
      </c>
      <c r="CA75" s="52" t="s">
        <v>888</v>
      </c>
      <c r="CC75" s="52" t="s">
        <v>889</v>
      </c>
      <c r="CD75" s="52" t="s">
        <v>890</v>
      </c>
    </row>
    <row r="76" spans="1:82" ht="18" x14ac:dyDescent="0.35">
      <c r="A76" s="202"/>
      <c r="B76" s="203"/>
      <c r="C76" s="195">
        <v>65</v>
      </c>
      <c r="D76" s="186"/>
      <c r="E76" s="16"/>
      <c r="F76" s="17"/>
      <c r="G76" s="116"/>
      <c r="H76" s="117"/>
      <c r="I76" s="123"/>
      <c r="J76" s="25"/>
      <c r="K76" s="127"/>
      <c r="L76" s="28"/>
      <c r="M76" s="371"/>
      <c r="N76" s="140" t="str">
        <f t="shared" si="33"/>
        <v/>
      </c>
      <c r="O76" s="27"/>
      <c r="P76" s="27"/>
      <c r="Q76" s="27"/>
      <c r="R76" s="27"/>
      <c r="S76" s="27"/>
      <c r="T76" s="28"/>
      <c r="U76" s="29"/>
      <c r="V76" s="32"/>
      <c r="W76" s="297"/>
      <c r="X76" s="298"/>
      <c r="Y76" s="142">
        <f t="shared" ref="Y76:Y139" si="64">V76+W76+X76</f>
        <v>0</v>
      </c>
      <c r="Z76" s="141">
        <f t="shared" si="18"/>
        <v>0</v>
      </c>
      <c r="AA76" s="306"/>
      <c r="AB76" s="376">
        <f t="shared" si="41"/>
        <v>0</v>
      </c>
      <c r="AC76" s="350"/>
      <c r="AD76" s="207" t="str">
        <f t="shared" ref="AD76:AD139" si="65">IF(F76="x",(0-((V76*10)+(W76*20))),"")</f>
        <v/>
      </c>
      <c r="AE76" s="347">
        <f t="shared" si="34"/>
        <v>0</v>
      </c>
      <c r="AF76" s="318"/>
      <c r="AG76" s="317"/>
      <c r="AH76" s="315"/>
      <c r="AI76" s="143">
        <f t="shared" si="20"/>
        <v>0</v>
      </c>
      <c r="AJ76" s="144">
        <f t="shared" ref="AJ76:AJ139" si="66">(X76*20)+Z76+AA76+AF76</f>
        <v>0</v>
      </c>
      <c r="AK76" s="145">
        <f t="shared" si="35"/>
        <v>0</v>
      </c>
      <c r="AL76" s="146">
        <f t="shared" si="36"/>
        <v>0</v>
      </c>
      <c r="AM76" s="146">
        <f t="shared" si="37"/>
        <v>0</v>
      </c>
      <c r="AN76" s="146">
        <f t="shared" si="38"/>
        <v>0</v>
      </c>
      <c r="AO76" s="146">
        <f t="shared" si="39"/>
        <v>0</v>
      </c>
      <c r="AP76" s="520" t="str">
        <f t="shared" si="42"/>
        <v xml:space="preserve"> </v>
      </c>
      <c r="AQ76" s="523" t="str">
        <f t="shared" si="40"/>
        <v xml:space="preserve"> </v>
      </c>
      <c r="AR76" s="523" t="str">
        <f t="shared" si="43"/>
        <v xml:space="preserve"> </v>
      </c>
      <c r="AS76" s="523" t="str">
        <f t="shared" si="44"/>
        <v xml:space="preserve"> </v>
      </c>
      <c r="AT76" s="523" t="str">
        <f t="shared" si="45"/>
        <v xml:space="preserve"> </v>
      </c>
      <c r="AU76" s="523" t="str">
        <f t="shared" si="46"/>
        <v xml:space="preserve"> </v>
      </c>
      <c r="AV76" s="524" t="str">
        <f t="shared" si="47"/>
        <v xml:space="preserve"> </v>
      </c>
      <c r="AW76" s="177" t="str">
        <f t="shared" ref="AW76:AW139" si="67">IF(N76&gt;0,N76,"")</f>
        <v/>
      </c>
      <c r="AX76" s="147" t="str">
        <f t="shared" ref="AX76:AX139" si="68">IF(AND(K76="x",AW76&gt;0),AW76,"")</f>
        <v/>
      </c>
      <c r="AY76" s="174" t="str">
        <f t="shared" ref="AY76:AY139" si="69">IF(OR(K76="x",F76="x",AW76&lt;=0),"",AW76)</f>
        <v/>
      </c>
      <c r="AZ76" s="165" t="str">
        <f t="shared" ref="AZ76:AZ139" si="70">IF(AND(F76="x",AW76&gt;0),AW76,"")</f>
        <v/>
      </c>
      <c r="BA76" s="155" t="str">
        <f t="shared" ref="BA76:BA139" si="71">IF(V76&gt;0,V76,"")</f>
        <v/>
      </c>
      <c r="BB76" s="156" t="str">
        <f t="shared" ref="BB76:BB139" si="72">IF(AND(K76="x",BA76&gt;0),BA76,"")</f>
        <v/>
      </c>
      <c r="BC76" s="168" t="str">
        <f t="shared" si="48"/>
        <v/>
      </c>
      <c r="BD76" s="156" t="str">
        <f t="shared" ref="BD76:BD139" si="73">IF(AND(F76="x",BA76&gt;0),BA76,"")</f>
        <v/>
      </c>
      <c r="BE76" s="182" t="str">
        <f t="shared" ref="BE76:BE139" si="74">IF(W76&gt;0,W76,"")</f>
        <v/>
      </c>
      <c r="BF76" s="156" t="str">
        <f t="shared" ref="BF76:BF139" si="75">IF(AND(K76="x",BE76&gt;0),BE76,"")</f>
        <v/>
      </c>
      <c r="BG76" s="168" t="str">
        <f t="shared" ref="BG76:BG139" si="76">IF(OR(K76="x",F76="x",BE76&lt;=0),"",BE76)</f>
        <v/>
      </c>
      <c r="BH76" s="157" t="str">
        <f t="shared" ref="BH76:BH139" si="77">IF(AND(F76="x",BE76&gt;0),BE76,"")</f>
        <v/>
      </c>
      <c r="BI76" s="542"/>
      <c r="BJ76" s="52" t="s">
        <v>2872</v>
      </c>
      <c r="BK76" s="52" t="s">
        <v>2873</v>
      </c>
      <c r="BM76" s="52" t="s">
        <v>891</v>
      </c>
      <c r="BP76" s="52" t="s">
        <v>892</v>
      </c>
      <c r="BQ76" s="52" t="s">
        <v>893</v>
      </c>
      <c r="BT76" s="333" t="s">
        <v>3335</v>
      </c>
      <c r="BV76" s="52" t="s">
        <v>894</v>
      </c>
      <c r="BW76" s="52" t="s">
        <v>895</v>
      </c>
      <c r="BX76" s="52" t="s">
        <v>834</v>
      </c>
      <c r="BY76" s="52" t="s">
        <v>896</v>
      </c>
      <c r="CA76" s="52" t="s">
        <v>897</v>
      </c>
      <c r="CC76" s="52" t="s">
        <v>898</v>
      </c>
      <c r="CD76" s="52" t="s">
        <v>899</v>
      </c>
    </row>
    <row r="77" spans="1:82" ht="18" x14ac:dyDescent="0.35">
      <c r="A77" s="202"/>
      <c r="B77" s="203"/>
      <c r="C77" s="194">
        <v>66</v>
      </c>
      <c r="D77" s="188"/>
      <c r="E77" s="18"/>
      <c r="F77" s="17"/>
      <c r="G77" s="116"/>
      <c r="H77" s="117"/>
      <c r="I77" s="123"/>
      <c r="J77" s="25"/>
      <c r="K77" s="127"/>
      <c r="L77" s="28"/>
      <c r="M77" s="371"/>
      <c r="N77" s="140" t="str">
        <f t="shared" ref="N77:N140" si="78">IF((NETWORKDAYS(G77,M77)&gt;0),(NETWORKDAYS(G77,M77)),"")</f>
        <v/>
      </c>
      <c r="O77" s="27"/>
      <c r="P77" s="27"/>
      <c r="Q77" s="27"/>
      <c r="R77" s="27"/>
      <c r="S77" s="27"/>
      <c r="T77" s="28"/>
      <c r="U77" s="29"/>
      <c r="V77" s="32"/>
      <c r="W77" s="297"/>
      <c r="X77" s="298"/>
      <c r="Y77" s="142">
        <f t="shared" si="64"/>
        <v>0</v>
      </c>
      <c r="Z77" s="141">
        <f t="shared" ref="Z77:Z140" si="79">IF((F77="x"),0,((V77*10)+(W77*20)))</f>
        <v>0</v>
      </c>
      <c r="AA77" s="306"/>
      <c r="AB77" s="376">
        <f t="shared" si="41"/>
        <v>0</v>
      </c>
      <c r="AC77" s="350"/>
      <c r="AD77" s="207" t="str">
        <f t="shared" si="65"/>
        <v/>
      </c>
      <c r="AE77" s="347">
        <f t="shared" ref="AE77:AE140" si="80">IF(AND(Z77&gt;0,F77="x"),0,IF(AND(Z77&gt;0,AC77="x"),Z77-60,IF(AND(Z77&gt;0,AB77=-30),Z77+AB77,0)))</f>
        <v>0</v>
      </c>
      <c r="AF77" s="318"/>
      <c r="AG77" s="317"/>
      <c r="AH77" s="315"/>
      <c r="AI77" s="143">
        <f t="shared" ref="AI77:AI140" si="81">IF(AE77&lt;=0,AG77,AE77+AG77)</f>
        <v>0</v>
      </c>
      <c r="AJ77" s="144">
        <f t="shared" si="66"/>
        <v>0</v>
      </c>
      <c r="AK77" s="145">
        <f t="shared" ref="AK77:AK140" si="82">AJ77-AH77</f>
        <v>0</v>
      </c>
      <c r="AL77" s="146">
        <f t="shared" ref="AL77:AL140" si="83">IF(K77="x",AH77,0)</f>
        <v>0</v>
      </c>
      <c r="AM77" s="146">
        <f t="shared" ref="AM77:AM140" si="84">IF(K77="x",AI77,0)</f>
        <v>0</v>
      </c>
      <c r="AN77" s="146">
        <f t="shared" ref="AN77:AN140" si="85">IF(K77="x",AJ77,0)</f>
        <v>0</v>
      </c>
      <c r="AO77" s="146">
        <f t="shared" ref="AO77:AO140" si="86">IF(K77="x",AK77,0)</f>
        <v>0</v>
      </c>
      <c r="AP77" s="520" t="str">
        <f t="shared" si="42"/>
        <v xml:space="preserve"> </v>
      </c>
      <c r="AQ77" s="523" t="str">
        <f t="shared" ref="AQ77:AQ140" si="87">IF(AND(AH77&gt;4.99,AH77&lt;50),AH77," ")</f>
        <v xml:space="preserve"> </v>
      </c>
      <c r="AR77" s="523" t="str">
        <f t="shared" si="43"/>
        <v xml:space="preserve"> </v>
      </c>
      <c r="AS77" s="523" t="str">
        <f t="shared" si="44"/>
        <v xml:space="preserve"> </v>
      </c>
      <c r="AT77" s="523" t="str">
        <f t="shared" si="45"/>
        <v xml:space="preserve"> </v>
      </c>
      <c r="AU77" s="523" t="str">
        <f t="shared" si="46"/>
        <v xml:space="preserve"> </v>
      </c>
      <c r="AV77" s="524" t="str">
        <f t="shared" si="47"/>
        <v xml:space="preserve"> </v>
      </c>
      <c r="AW77" s="177" t="str">
        <f t="shared" si="67"/>
        <v/>
      </c>
      <c r="AX77" s="147" t="str">
        <f t="shared" si="68"/>
        <v/>
      </c>
      <c r="AY77" s="174" t="str">
        <f t="shared" si="69"/>
        <v/>
      </c>
      <c r="AZ77" s="165" t="str">
        <f t="shared" si="70"/>
        <v/>
      </c>
      <c r="BA77" s="155" t="str">
        <f t="shared" si="71"/>
        <v/>
      </c>
      <c r="BB77" s="156" t="str">
        <f t="shared" si="72"/>
        <v/>
      </c>
      <c r="BC77" s="168" t="str">
        <f t="shared" si="48"/>
        <v/>
      </c>
      <c r="BD77" s="156" t="str">
        <f t="shared" si="73"/>
        <v/>
      </c>
      <c r="BE77" s="182" t="str">
        <f t="shared" si="74"/>
        <v/>
      </c>
      <c r="BF77" s="156" t="str">
        <f t="shared" si="75"/>
        <v/>
      </c>
      <c r="BG77" s="168" t="str">
        <f t="shared" si="76"/>
        <v/>
      </c>
      <c r="BH77" s="157" t="str">
        <f t="shared" si="77"/>
        <v/>
      </c>
      <c r="BI77" s="542"/>
      <c r="BJ77" s="52" t="s">
        <v>2874</v>
      </c>
      <c r="BK77" s="52" t="s">
        <v>2875</v>
      </c>
      <c r="BM77" s="52" t="s">
        <v>900</v>
      </c>
      <c r="BP77" s="52" t="s">
        <v>901</v>
      </c>
      <c r="BQ77" s="52" t="s">
        <v>902</v>
      </c>
      <c r="BT77" s="333" t="s">
        <v>3336</v>
      </c>
      <c r="BV77" s="52" t="s">
        <v>903</v>
      </c>
      <c r="BW77" s="52" t="s">
        <v>904</v>
      </c>
      <c r="BX77" s="52" t="s">
        <v>845</v>
      </c>
      <c r="BY77" s="52" t="s">
        <v>905</v>
      </c>
      <c r="CA77" s="52" t="s">
        <v>906</v>
      </c>
      <c r="CC77" s="52" t="s">
        <v>907</v>
      </c>
      <c r="CD77" s="52" t="s">
        <v>908</v>
      </c>
    </row>
    <row r="78" spans="1:82" ht="18" x14ac:dyDescent="0.35">
      <c r="A78" s="202"/>
      <c r="B78" s="203"/>
      <c r="C78" s="195">
        <v>67</v>
      </c>
      <c r="D78" s="186"/>
      <c r="E78" s="16"/>
      <c r="F78" s="17"/>
      <c r="G78" s="116"/>
      <c r="H78" s="117"/>
      <c r="I78" s="123"/>
      <c r="J78" s="25"/>
      <c r="K78" s="127"/>
      <c r="L78" s="28"/>
      <c r="M78" s="371"/>
      <c r="N78" s="140" t="str">
        <f t="shared" si="78"/>
        <v/>
      </c>
      <c r="O78" s="27"/>
      <c r="P78" s="27"/>
      <c r="Q78" s="27"/>
      <c r="R78" s="27"/>
      <c r="S78" s="27"/>
      <c r="T78" s="28"/>
      <c r="U78" s="29"/>
      <c r="V78" s="32"/>
      <c r="W78" s="297"/>
      <c r="X78" s="298"/>
      <c r="Y78" s="142">
        <f t="shared" si="64"/>
        <v>0</v>
      </c>
      <c r="Z78" s="141">
        <f t="shared" si="79"/>
        <v>0</v>
      </c>
      <c r="AA78" s="306"/>
      <c r="AB78" s="376">
        <f t="shared" ref="AB78:AB141" si="88">IF(AND(Z78&gt;=0,F78="x"),0,IF(AND(Z78&gt;0,AC78="x"),0,IF(Z78&gt;0,0-30,0)))</f>
        <v>0</v>
      </c>
      <c r="AC78" s="350"/>
      <c r="AD78" s="207" t="str">
        <f t="shared" si="65"/>
        <v/>
      </c>
      <c r="AE78" s="347">
        <f t="shared" si="80"/>
        <v>0</v>
      </c>
      <c r="AF78" s="318"/>
      <c r="AG78" s="317"/>
      <c r="AH78" s="315"/>
      <c r="AI78" s="143">
        <f t="shared" si="81"/>
        <v>0</v>
      </c>
      <c r="AJ78" s="144">
        <f t="shared" si="66"/>
        <v>0</v>
      </c>
      <c r="AK78" s="145">
        <f t="shared" si="82"/>
        <v>0</v>
      </c>
      <c r="AL78" s="146">
        <f t="shared" si="83"/>
        <v>0</v>
      </c>
      <c r="AM78" s="146">
        <f t="shared" si="84"/>
        <v>0</v>
      </c>
      <c r="AN78" s="146">
        <f t="shared" si="85"/>
        <v>0</v>
      </c>
      <c r="AO78" s="146">
        <f t="shared" si="86"/>
        <v>0</v>
      </c>
      <c r="AP78" s="520" t="str">
        <f t="shared" ref="AP78:AP141" si="89">IF(AND(AH78&gt;0,AH78&lt;5),AH78," ")</f>
        <v xml:space="preserve"> </v>
      </c>
      <c r="AQ78" s="523" t="str">
        <f t="shared" si="87"/>
        <v xml:space="preserve"> </v>
      </c>
      <c r="AR78" s="523" t="str">
        <f t="shared" ref="AR78:AR141" si="90">IF(AND(AH78&gt;49.99,AH78&lt;100),AH78," ")</f>
        <v xml:space="preserve"> </v>
      </c>
      <c r="AS78" s="523" t="str">
        <f t="shared" ref="AS78:AS141" si="91">IF(AND(AH78&gt;99.99,AH78&lt;500),AH78," ")</f>
        <v xml:space="preserve"> </v>
      </c>
      <c r="AT78" s="523" t="str">
        <f t="shared" ref="AT78:AT141" si="92">IF(AND(AH78&gt;499.99,AH78&lt;1000),AH78," ")</f>
        <v xml:space="preserve"> </v>
      </c>
      <c r="AU78" s="523" t="str">
        <f t="shared" ref="AU78:AU141" si="93">IF(AND(AH78&gt;999.99,AH78&lt;10000),AH78," ")</f>
        <v xml:space="preserve"> </v>
      </c>
      <c r="AV78" s="524" t="str">
        <f t="shared" ref="AV78:AV141" si="94">IF(AH78&gt;=10000,AH78," ")</f>
        <v xml:space="preserve"> </v>
      </c>
      <c r="AW78" s="177" t="str">
        <f t="shared" si="67"/>
        <v/>
      </c>
      <c r="AX78" s="147" t="str">
        <f t="shared" si="68"/>
        <v/>
      </c>
      <c r="AY78" s="174" t="str">
        <f t="shared" si="69"/>
        <v/>
      </c>
      <c r="AZ78" s="165" t="str">
        <f t="shared" si="70"/>
        <v/>
      </c>
      <c r="BA78" s="155" t="str">
        <f t="shared" si="71"/>
        <v/>
      </c>
      <c r="BB78" s="156" t="str">
        <f t="shared" si="72"/>
        <v/>
      </c>
      <c r="BC78" s="168" t="str">
        <f t="shared" si="48"/>
        <v/>
      </c>
      <c r="BD78" s="156" t="str">
        <f t="shared" si="73"/>
        <v/>
      </c>
      <c r="BE78" s="182" t="str">
        <f t="shared" si="74"/>
        <v/>
      </c>
      <c r="BF78" s="156" t="str">
        <f t="shared" si="75"/>
        <v/>
      </c>
      <c r="BG78" s="168" t="str">
        <f t="shared" si="76"/>
        <v/>
      </c>
      <c r="BH78" s="157" t="str">
        <f t="shared" si="77"/>
        <v/>
      </c>
      <c r="BI78" s="542"/>
      <c r="BJ78" s="52" t="s">
        <v>2876</v>
      </c>
      <c r="BK78" s="52" t="s">
        <v>2877</v>
      </c>
      <c r="BM78" s="52" t="s">
        <v>909</v>
      </c>
      <c r="BP78" s="52" t="s">
        <v>910</v>
      </c>
      <c r="BQ78" s="52" t="s">
        <v>911</v>
      </c>
      <c r="BT78" s="333" t="s">
        <v>3337</v>
      </c>
      <c r="BV78" s="52" t="s">
        <v>912</v>
      </c>
      <c r="BW78" s="52" t="s">
        <v>913</v>
      </c>
      <c r="BX78" s="52" t="s">
        <v>914</v>
      </c>
      <c r="BY78" s="52" t="s">
        <v>915</v>
      </c>
      <c r="CA78" s="52" t="s">
        <v>916</v>
      </c>
      <c r="CC78" s="52" t="s">
        <v>917</v>
      </c>
      <c r="CD78" s="52" t="s">
        <v>918</v>
      </c>
    </row>
    <row r="79" spans="1:82" ht="18" x14ac:dyDescent="0.35">
      <c r="A79" s="202"/>
      <c r="B79" s="203"/>
      <c r="C79" s="195">
        <v>68</v>
      </c>
      <c r="D79" s="186"/>
      <c r="E79" s="16"/>
      <c r="F79" s="17"/>
      <c r="G79" s="116"/>
      <c r="H79" s="117"/>
      <c r="I79" s="123"/>
      <c r="J79" s="25"/>
      <c r="K79" s="127"/>
      <c r="L79" s="28"/>
      <c r="M79" s="371"/>
      <c r="N79" s="140" t="str">
        <f t="shared" si="78"/>
        <v/>
      </c>
      <c r="O79" s="27"/>
      <c r="P79" s="27"/>
      <c r="Q79" s="27"/>
      <c r="R79" s="27"/>
      <c r="S79" s="27"/>
      <c r="T79" s="28"/>
      <c r="U79" s="29"/>
      <c r="V79" s="32"/>
      <c r="W79" s="297"/>
      <c r="X79" s="298"/>
      <c r="Y79" s="142">
        <f t="shared" si="64"/>
        <v>0</v>
      </c>
      <c r="Z79" s="141">
        <f t="shared" si="79"/>
        <v>0</v>
      </c>
      <c r="AA79" s="306"/>
      <c r="AB79" s="376">
        <f t="shared" si="88"/>
        <v>0</v>
      </c>
      <c r="AC79" s="350"/>
      <c r="AD79" s="207" t="str">
        <f t="shared" si="65"/>
        <v/>
      </c>
      <c r="AE79" s="347">
        <f t="shared" si="80"/>
        <v>0</v>
      </c>
      <c r="AF79" s="318"/>
      <c r="AG79" s="317"/>
      <c r="AH79" s="315"/>
      <c r="AI79" s="143">
        <f t="shared" si="81"/>
        <v>0</v>
      </c>
      <c r="AJ79" s="144">
        <f t="shared" si="66"/>
        <v>0</v>
      </c>
      <c r="AK79" s="145">
        <f t="shared" si="82"/>
        <v>0</v>
      </c>
      <c r="AL79" s="146">
        <f t="shared" si="83"/>
        <v>0</v>
      </c>
      <c r="AM79" s="146">
        <f t="shared" si="84"/>
        <v>0</v>
      </c>
      <c r="AN79" s="146">
        <f t="shared" si="85"/>
        <v>0</v>
      </c>
      <c r="AO79" s="146">
        <f t="shared" si="86"/>
        <v>0</v>
      </c>
      <c r="AP79" s="520" t="str">
        <f t="shared" si="89"/>
        <v xml:space="preserve"> </v>
      </c>
      <c r="AQ79" s="523" t="str">
        <f t="shared" si="87"/>
        <v xml:space="preserve"> </v>
      </c>
      <c r="AR79" s="523" t="str">
        <f t="shared" si="90"/>
        <v xml:space="preserve"> </v>
      </c>
      <c r="AS79" s="523" t="str">
        <f t="shared" si="91"/>
        <v xml:space="preserve"> </v>
      </c>
      <c r="AT79" s="523" t="str">
        <f t="shared" si="92"/>
        <v xml:space="preserve"> </v>
      </c>
      <c r="AU79" s="523" t="str">
        <f t="shared" si="93"/>
        <v xml:space="preserve"> </v>
      </c>
      <c r="AV79" s="524" t="str">
        <f t="shared" si="94"/>
        <v xml:space="preserve"> </v>
      </c>
      <c r="AW79" s="177" t="str">
        <f t="shared" si="67"/>
        <v/>
      </c>
      <c r="AX79" s="147" t="str">
        <f t="shared" si="68"/>
        <v/>
      </c>
      <c r="AY79" s="174" t="str">
        <f t="shared" si="69"/>
        <v/>
      </c>
      <c r="AZ79" s="165" t="str">
        <f t="shared" si="70"/>
        <v/>
      </c>
      <c r="BA79" s="155" t="str">
        <f t="shared" si="71"/>
        <v/>
      </c>
      <c r="BB79" s="156" t="str">
        <f t="shared" si="72"/>
        <v/>
      </c>
      <c r="BC79" s="168" t="str">
        <f t="shared" si="48"/>
        <v/>
      </c>
      <c r="BD79" s="156" t="str">
        <f t="shared" si="73"/>
        <v/>
      </c>
      <c r="BE79" s="182" t="str">
        <f t="shared" si="74"/>
        <v/>
      </c>
      <c r="BF79" s="156" t="str">
        <f t="shared" si="75"/>
        <v/>
      </c>
      <c r="BG79" s="168" t="str">
        <f t="shared" si="76"/>
        <v/>
      </c>
      <c r="BH79" s="157" t="str">
        <f t="shared" si="77"/>
        <v/>
      </c>
      <c r="BI79" s="542"/>
      <c r="BJ79" s="52" t="s">
        <v>2878</v>
      </c>
      <c r="BK79" s="52" t="s">
        <v>2879</v>
      </c>
      <c r="BM79" s="52" t="s">
        <v>919</v>
      </c>
      <c r="BP79" s="52" t="s">
        <v>920</v>
      </c>
      <c r="BQ79" s="52" t="s">
        <v>921</v>
      </c>
      <c r="BT79" s="333" t="s">
        <v>3338</v>
      </c>
      <c r="BV79" s="52" t="s">
        <v>922</v>
      </c>
      <c r="BW79" s="52" t="s">
        <v>923</v>
      </c>
      <c r="BX79" s="52" t="s">
        <v>357</v>
      </c>
      <c r="BY79" s="52" t="s">
        <v>924</v>
      </c>
      <c r="CA79" s="52" t="s">
        <v>925</v>
      </c>
      <c r="CC79" s="52" t="s">
        <v>926</v>
      </c>
      <c r="CD79" s="52" t="s">
        <v>927</v>
      </c>
    </row>
    <row r="80" spans="1:82" ht="18" x14ac:dyDescent="0.35">
      <c r="A80" s="202"/>
      <c r="B80" s="203"/>
      <c r="C80" s="194">
        <v>69</v>
      </c>
      <c r="D80" s="186"/>
      <c r="E80" s="16"/>
      <c r="F80" s="17"/>
      <c r="G80" s="116"/>
      <c r="H80" s="117"/>
      <c r="I80" s="123"/>
      <c r="J80" s="25"/>
      <c r="K80" s="127"/>
      <c r="L80" s="28"/>
      <c r="M80" s="371"/>
      <c r="N80" s="140" t="str">
        <f t="shared" si="78"/>
        <v/>
      </c>
      <c r="O80" s="27"/>
      <c r="P80" s="27"/>
      <c r="Q80" s="27"/>
      <c r="R80" s="27"/>
      <c r="S80" s="27"/>
      <c r="T80" s="28"/>
      <c r="U80" s="29"/>
      <c r="V80" s="32"/>
      <c r="W80" s="297"/>
      <c r="X80" s="298"/>
      <c r="Y80" s="142">
        <f t="shared" si="64"/>
        <v>0</v>
      </c>
      <c r="Z80" s="141">
        <f t="shared" si="79"/>
        <v>0</v>
      </c>
      <c r="AA80" s="306"/>
      <c r="AB80" s="376">
        <f t="shared" si="88"/>
        <v>0</v>
      </c>
      <c r="AC80" s="350"/>
      <c r="AD80" s="207" t="str">
        <f t="shared" si="65"/>
        <v/>
      </c>
      <c r="AE80" s="347">
        <f t="shared" si="80"/>
        <v>0</v>
      </c>
      <c r="AF80" s="318"/>
      <c r="AG80" s="317"/>
      <c r="AH80" s="315"/>
      <c r="AI80" s="143">
        <f t="shared" si="81"/>
        <v>0</v>
      </c>
      <c r="AJ80" s="144">
        <f t="shared" si="66"/>
        <v>0</v>
      </c>
      <c r="AK80" s="145">
        <f t="shared" si="82"/>
        <v>0</v>
      </c>
      <c r="AL80" s="146">
        <f t="shared" si="83"/>
        <v>0</v>
      </c>
      <c r="AM80" s="146">
        <f t="shared" si="84"/>
        <v>0</v>
      </c>
      <c r="AN80" s="146">
        <f t="shared" si="85"/>
        <v>0</v>
      </c>
      <c r="AO80" s="146">
        <f t="shared" si="86"/>
        <v>0</v>
      </c>
      <c r="AP80" s="520" t="str">
        <f t="shared" si="89"/>
        <v xml:space="preserve"> </v>
      </c>
      <c r="AQ80" s="523" t="str">
        <f t="shared" si="87"/>
        <v xml:space="preserve"> </v>
      </c>
      <c r="AR80" s="523" t="str">
        <f t="shared" si="90"/>
        <v xml:space="preserve"> </v>
      </c>
      <c r="AS80" s="523" t="str">
        <f t="shared" si="91"/>
        <v xml:space="preserve"> </v>
      </c>
      <c r="AT80" s="523" t="str">
        <f t="shared" si="92"/>
        <v xml:space="preserve"> </v>
      </c>
      <c r="AU80" s="523" t="str">
        <f t="shared" si="93"/>
        <v xml:space="preserve"> </v>
      </c>
      <c r="AV80" s="524" t="str">
        <f t="shared" si="94"/>
        <v xml:space="preserve"> </v>
      </c>
      <c r="AW80" s="177" t="str">
        <f t="shared" si="67"/>
        <v/>
      </c>
      <c r="AX80" s="147" t="str">
        <f t="shared" si="68"/>
        <v/>
      </c>
      <c r="AY80" s="174" t="str">
        <f t="shared" si="69"/>
        <v/>
      </c>
      <c r="AZ80" s="165" t="str">
        <f t="shared" si="70"/>
        <v/>
      </c>
      <c r="BA80" s="155" t="str">
        <f t="shared" si="71"/>
        <v/>
      </c>
      <c r="BB80" s="156" t="str">
        <f t="shared" si="72"/>
        <v/>
      </c>
      <c r="BC80" s="168" t="str">
        <f t="shared" si="48"/>
        <v/>
      </c>
      <c r="BD80" s="156" t="str">
        <f t="shared" si="73"/>
        <v/>
      </c>
      <c r="BE80" s="182" t="str">
        <f t="shared" si="74"/>
        <v/>
      </c>
      <c r="BF80" s="156" t="str">
        <f t="shared" si="75"/>
        <v/>
      </c>
      <c r="BG80" s="168" t="str">
        <f t="shared" si="76"/>
        <v/>
      </c>
      <c r="BH80" s="157" t="str">
        <f t="shared" si="77"/>
        <v/>
      </c>
      <c r="BI80" s="542"/>
      <c r="BJ80" s="52" t="s">
        <v>2880</v>
      </c>
      <c r="BK80" s="52" t="s">
        <v>2881</v>
      </c>
      <c r="BM80" s="52" t="s">
        <v>928</v>
      </c>
      <c r="BP80" s="52" t="s">
        <v>929</v>
      </c>
      <c r="BQ80" s="52" t="s">
        <v>930</v>
      </c>
      <c r="BT80" s="333" t="s">
        <v>3339</v>
      </c>
      <c r="BV80" s="52" t="s">
        <v>931</v>
      </c>
      <c r="BW80" s="52" t="s">
        <v>904</v>
      </c>
      <c r="BX80" s="52" t="s">
        <v>823</v>
      </c>
      <c r="BY80" s="52" t="s">
        <v>932</v>
      </c>
      <c r="CA80" s="52" t="s">
        <v>933</v>
      </c>
      <c r="CC80" s="52" t="s">
        <v>934</v>
      </c>
      <c r="CD80" s="52" t="s">
        <v>935</v>
      </c>
    </row>
    <row r="81" spans="1:82" ht="18" x14ac:dyDescent="0.35">
      <c r="A81" s="202"/>
      <c r="B81" s="203"/>
      <c r="C81" s="195">
        <v>70</v>
      </c>
      <c r="D81" s="188"/>
      <c r="E81" s="18"/>
      <c r="F81" s="17"/>
      <c r="G81" s="116"/>
      <c r="H81" s="117"/>
      <c r="I81" s="123"/>
      <c r="J81" s="25"/>
      <c r="K81" s="127"/>
      <c r="L81" s="28"/>
      <c r="M81" s="371"/>
      <c r="N81" s="140" t="str">
        <f t="shared" si="78"/>
        <v/>
      </c>
      <c r="O81" s="27"/>
      <c r="P81" s="27"/>
      <c r="Q81" s="27"/>
      <c r="R81" s="27"/>
      <c r="S81" s="27"/>
      <c r="T81" s="28"/>
      <c r="U81" s="29"/>
      <c r="V81" s="32"/>
      <c r="W81" s="297"/>
      <c r="X81" s="298"/>
      <c r="Y81" s="142">
        <f t="shared" si="64"/>
        <v>0</v>
      </c>
      <c r="Z81" s="141">
        <f t="shared" si="79"/>
        <v>0</v>
      </c>
      <c r="AA81" s="306"/>
      <c r="AB81" s="376">
        <f t="shared" si="88"/>
        <v>0</v>
      </c>
      <c r="AC81" s="350"/>
      <c r="AD81" s="207" t="str">
        <f t="shared" si="65"/>
        <v/>
      </c>
      <c r="AE81" s="347">
        <f t="shared" si="80"/>
        <v>0</v>
      </c>
      <c r="AF81" s="318"/>
      <c r="AG81" s="317"/>
      <c r="AH81" s="315"/>
      <c r="AI81" s="143">
        <f t="shared" si="81"/>
        <v>0</v>
      </c>
      <c r="AJ81" s="144">
        <f t="shared" si="66"/>
        <v>0</v>
      </c>
      <c r="AK81" s="145">
        <f t="shared" si="82"/>
        <v>0</v>
      </c>
      <c r="AL81" s="146">
        <f t="shared" si="83"/>
        <v>0</v>
      </c>
      <c r="AM81" s="146">
        <f t="shared" si="84"/>
        <v>0</v>
      </c>
      <c r="AN81" s="146">
        <f t="shared" si="85"/>
        <v>0</v>
      </c>
      <c r="AO81" s="146">
        <f t="shared" si="86"/>
        <v>0</v>
      </c>
      <c r="AP81" s="520" t="str">
        <f t="shared" si="89"/>
        <v xml:space="preserve"> </v>
      </c>
      <c r="AQ81" s="523" t="str">
        <f t="shared" si="87"/>
        <v xml:space="preserve"> </v>
      </c>
      <c r="AR81" s="523" t="str">
        <f t="shared" si="90"/>
        <v xml:space="preserve"> </v>
      </c>
      <c r="AS81" s="523" t="str">
        <f t="shared" si="91"/>
        <v xml:space="preserve"> </v>
      </c>
      <c r="AT81" s="523" t="str">
        <f t="shared" si="92"/>
        <v xml:space="preserve"> </v>
      </c>
      <c r="AU81" s="523" t="str">
        <f t="shared" si="93"/>
        <v xml:space="preserve"> </v>
      </c>
      <c r="AV81" s="524" t="str">
        <f t="shared" si="94"/>
        <v xml:space="preserve"> </v>
      </c>
      <c r="AW81" s="177" t="str">
        <f t="shared" si="67"/>
        <v/>
      </c>
      <c r="AX81" s="147" t="str">
        <f t="shared" si="68"/>
        <v/>
      </c>
      <c r="AY81" s="174" t="str">
        <f t="shared" si="69"/>
        <v/>
      </c>
      <c r="AZ81" s="165" t="str">
        <f t="shared" si="70"/>
        <v/>
      </c>
      <c r="BA81" s="155" t="str">
        <f t="shared" si="71"/>
        <v/>
      </c>
      <c r="BB81" s="156" t="str">
        <f t="shared" si="72"/>
        <v/>
      </c>
      <c r="BC81" s="168" t="str">
        <f t="shared" si="48"/>
        <v/>
      </c>
      <c r="BD81" s="156" t="str">
        <f t="shared" si="73"/>
        <v/>
      </c>
      <c r="BE81" s="182" t="str">
        <f t="shared" si="74"/>
        <v/>
      </c>
      <c r="BF81" s="156" t="str">
        <f t="shared" si="75"/>
        <v/>
      </c>
      <c r="BG81" s="168" t="str">
        <f t="shared" si="76"/>
        <v/>
      </c>
      <c r="BH81" s="157" t="str">
        <f t="shared" si="77"/>
        <v/>
      </c>
      <c r="BI81" s="542"/>
      <c r="BJ81" s="52" t="s">
        <v>2882</v>
      </c>
      <c r="BK81" s="52" t="s">
        <v>2883</v>
      </c>
      <c r="BM81" s="52" t="s">
        <v>936</v>
      </c>
      <c r="BP81" s="52" t="s">
        <v>937</v>
      </c>
      <c r="BQ81" s="52" t="s">
        <v>938</v>
      </c>
      <c r="BT81" s="333" t="s">
        <v>3340</v>
      </c>
      <c r="BV81" s="52" t="s">
        <v>939</v>
      </c>
      <c r="BW81" s="52" t="s">
        <v>940</v>
      </c>
      <c r="BX81" s="52" t="s">
        <v>834</v>
      </c>
      <c r="BY81" s="52" t="s">
        <v>782</v>
      </c>
      <c r="CA81" s="52" t="s">
        <v>941</v>
      </c>
      <c r="CC81" s="52" t="s">
        <v>942</v>
      </c>
      <c r="CD81" s="52" t="s">
        <v>943</v>
      </c>
    </row>
    <row r="82" spans="1:82" ht="18" x14ac:dyDescent="0.35">
      <c r="A82" s="202"/>
      <c r="B82" s="203"/>
      <c r="C82" s="194">
        <v>71</v>
      </c>
      <c r="D82" s="186"/>
      <c r="E82" s="16"/>
      <c r="F82" s="17"/>
      <c r="G82" s="116"/>
      <c r="H82" s="117"/>
      <c r="I82" s="123"/>
      <c r="J82" s="25"/>
      <c r="K82" s="127"/>
      <c r="L82" s="28"/>
      <c r="M82" s="371"/>
      <c r="N82" s="140" t="str">
        <f t="shared" si="78"/>
        <v/>
      </c>
      <c r="O82" s="27"/>
      <c r="P82" s="27"/>
      <c r="Q82" s="27"/>
      <c r="R82" s="27"/>
      <c r="S82" s="27"/>
      <c r="T82" s="28"/>
      <c r="U82" s="29"/>
      <c r="V82" s="32"/>
      <c r="W82" s="297"/>
      <c r="X82" s="298"/>
      <c r="Y82" s="142">
        <f t="shared" si="64"/>
        <v>0</v>
      </c>
      <c r="Z82" s="141">
        <f t="shared" si="79"/>
        <v>0</v>
      </c>
      <c r="AA82" s="306"/>
      <c r="AB82" s="376">
        <f t="shared" si="88"/>
        <v>0</v>
      </c>
      <c r="AC82" s="350"/>
      <c r="AD82" s="207" t="str">
        <f t="shared" si="65"/>
        <v/>
      </c>
      <c r="AE82" s="347">
        <f t="shared" si="80"/>
        <v>0</v>
      </c>
      <c r="AF82" s="318"/>
      <c r="AG82" s="317"/>
      <c r="AH82" s="315"/>
      <c r="AI82" s="143">
        <f t="shared" si="81"/>
        <v>0</v>
      </c>
      <c r="AJ82" s="144">
        <f t="shared" si="66"/>
        <v>0</v>
      </c>
      <c r="AK82" s="145">
        <f t="shared" si="82"/>
        <v>0</v>
      </c>
      <c r="AL82" s="146">
        <f t="shared" si="83"/>
        <v>0</v>
      </c>
      <c r="AM82" s="146">
        <f t="shared" si="84"/>
        <v>0</v>
      </c>
      <c r="AN82" s="146">
        <f t="shared" si="85"/>
        <v>0</v>
      </c>
      <c r="AO82" s="146">
        <f t="shared" si="86"/>
        <v>0</v>
      </c>
      <c r="AP82" s="520" t="str">
        <f t="shared" si="89"/>
        <v xml:space="preserve"> </v>
      </c>
      <c r="AQ82" s="523" t="str">
        <f t="shared" si="87"/>
        <v xml:space="preserve"> </v>
      </c>
      <c r="AR82" s="523" t="str">
        <f t="shared" si="90"/>
        <v xml:space="preserve"> </v>
      </c>
      <c r="AS82" s="523" t="str">
        <f t="shared" si="91"/>
        <v xml:space="preserve"> </v>
      </c>
      <c r="AT82" s="523" t="str">
        <f t="shared" si="92"/>
        <v xml:space="preserve"> </v>
      </c>
      <c r="AU82" s="523" t="str">
        <f t="shared" si="93"/>
        <v xml:space="preserve"> </v>
      </c>
      <c r="AV82" s="524" t="str">
        <f t="shared" si="94"/>
        <v xml:space="preserve"> </v>
      </c>
      <c r="AW82" s="177" t="str">
        <f t="shared" si="67"/>
        <v/>
      </c>
      <c r="AX82" s="147" t="str">
        <f t="shared" si="68"/>
        <v/>
      </c>
      <c r="AY82" s="174" t="str">
        <f t="shared" si="69"/>
        <v/>
      </c>
      <c r="AZ82" s="165" t="str">
        <f t="shared" si="70"/>
        <v/>
      </c>
      <c r="BA82" s="155" t="str">
        <f t="shared" si="71"/>
        <v/>
      </c>
      <c r="BB82" s="156" t="str">
        <f t="shared" si="72"/>
        <v/>
      </c>
      <c r="BC82" s="168" t="str">
        <f t="shared" ref="BC82:BC145" si="95">IF(OR(K82="x",F82="X",BA82&lt;=0),"",BA82)</f>
        <v/>
      </c>
      <c r="BD82" s="156" t="str">
        <f t="shared" si="73"/>
        <v/>
      </c>
      <c r="BE82" s="182" t="str">
        <f t="shared" si="74"/>
        <v/>
      </c>
      <c r="BF82" s="156" t="str">
        <f t="shared" si="75"/>
        <v/>
      </c>
      <c r="BG82" s="168" t="str">
        <f t="shared" si="76"/>
        <v/>
      </c>
      <c r="BH82" s="157" t="str">
        <f t="shared" si="77"/>
        <v/>
      </c>
      <c r="BI82" s="542"/>
      <c r="BJ82" s="52" t="s">
        <v>2884</v>
      </c>
      <c r="BK82" s="52" t="s">
        <v>2885</v>
      </c>
      <c r="BM82" s="52" t="s">
        <v>944</v>
      </c>
      <c r="BP82" s="52" t="s">
        <v>945</v>
      </c>
      <c r="BQ82" s="52" t="s">
        <v>946</v>
      </c>
      <c r="BT82" s="333" t="s">
        <v>3341</v>
      </c>
      <c r="BV82" s="52" t="s">
        <v>947</v>
      </c>
      <c r="BW82" s="52" t="s">
        <v>948</v>
      </c>
      <c r="BX82" s="52" t="s">
        <v>845</v>
      </c>
      <c r="BY82" s="52" t="s">
        <v>949</v>
      </c>
      <c r="CA82" s="52" t="s">
        <v>950</v>
      </c>
      <c r="CC82" s="52" t="s">
        <v>951</v>
      </c>
      <c r="CD82" s="52" t="s">
        <v>952</v>
      </c>
    </row>
    <row r="83" spans="1:82" ht="18" x14ac:dyDescent="0.35">
      <c r="A83" s="202"/>
      <c r="B83" s="203"/>
      <c r="C83" s="195">
        <v>72</v>
      </c>
      <c r="D83" s="186"/>
      <c r="E83" s="16"/>
      <c r="F83" s="17"/>
      <c r="G83" s="116"/>
      <c r="H83" s="117"/>
      <c r="I83" s="123"/>
      <c r="J83" s="25"/>
      <c r="K83" s="127"/>
      <c r="L83" s="28"/>
      <c r="M83" s="371"/>
      <c r="N83" s="140" t="str">
        <f t="shared" si="78"/>
        <v/>
      </c>
      <c r="O83" s="27"/>
      <c r="P83" s="27"/>
      <c r="Q83" s="27"/>
      <c r="R83" s="27"/>
      <c r="S83" s="27"/>
      <c r="T83" s="28"/>
      <c r="U83" s="29"/>
      <c r="V83" s="32"/>
      <c r="W83" s="297"/>
      <c r="X83" s="298"/>
      <c r="Y83" s="142">
        <f t="shared" si="64"/>
        <v>0</v>
      </c>
      <c r="Z83" s="141">
        <f t="shared" si="79"/>
        <v>0</v>
      </c>
      <c r="AA83" s="306"/>
      <c r="AB83" s="376">
        <f t="shared" si="88"/>
        <v>0</v>
      </c>
      <c r="AC83" s="350"/>
      <c r="AD83" s="207" t="str">
        <f t="shared" si="65"/>
        <v/>
      </c>
      <c r="AE83" s="347">
        <f t="shared" si="80"/>
        <v>0</v>
      </c>
      <c r="AF83" s="318"/>
      <c r="AG83" s="317"/>
      <c r="AH83" s="315"/>
      <c r="AI83" s="143">
        <f t="shared" si="81"/>
        <v>0</v>
      </c>
      <c r="AJ83" s="144">
        <f t="shared" si="66"/>
        <v>0</v>
      </c>
      <c r="AK83" s="145">
        <f t="shared" si="82"/>
        <v>0</v>
      </c>
      <c r="AL83" s="146">
        <f t="shared" si="83"/>
        <v>0</v>
      </c>
      <c r="AM83" s="146">
        <f t="shared" si="84"/>
        <v>0</v>
      </c>
      <c r="AN83" s="146">
        <f t="shared" si="85"/>
        <v>0</v>
      </c>
      <c r="AO83" s="146">
        <f t="shared" si="86"/>
        <v>0</v>
      </c>
      <c r="AP83" s="520" t="str">
        <f t="shared" si="89"/>
        <v xml:space="preserve"> </v>
      </c>
      <c r="AQ83" s="523" t="str">
        <f t="shared" si="87"/>
        <v xml:space="preserve"> </v>
      </c>
      <c r="AR83" s="523" t="str">
        <f t="shared" si="90"/>
        <v xml:space="preserve"> </v>
      </c>
      <c r="AS83" s="523" t="str">
        <f t="shared" si="91"/>
        <v xml:space="preserve"> </v>
      </c>
      <c r="AT83" s="523" t="str">
        <f t="shared" si="92"/>
        <v xml:space="preserve"> </v>
      </c>
      <c r="AU83" s="523" t="str">
        <f t="shared" si="93"/>
        <v xml:space="preserve"> </v>
      </c>
      <c r="AV83" s="524" t="str">
        <f t="shared" si="94"/>
        <v xml:space="preserve"> </v>
      </c>
      <c r="AW83" s="177" t="str">
        <f t="shared" si="67"/>
        <v/>
      </c>
      <c r="AX83" s="147" t="str">
        <f t="shared" si="68"/>
        <v/>
      </c>
      <c r="AY83" s="174" t="str">
        <f t="shared" si="69"/>
        <v/>
      </c>
      <c r="AZ83" s="165" t="str">
        <f t="shared" si="70"/>
        <v/>
      </c>
      <c r="BA83" s="155" t="str">
        <f t="shared" si="71"/>
        <v/>
      </c>
      <c r="BB83" s="156" t="str">
        <f t="shared" si="72"/>
        <v/>
      </c>
      <c r="BC83" s="168" t="str">
        <f t="shared" si="95"/>
        <v/>
      </c>
      <c r="BD83" s="156" t="str">
        <f t="shared" si="73"/>
        <v/>
      </c>
      <c r="BE83" s="182" t="str">
        <f t="shared" si="74"/>
        <v/>
      </c>
      <c r="BF83" s="156" t="str">
        <f t="shared" si="75"/>
        <v/>
      </c>
      <c r="BG83" s="168" t="str">
        <f t="shared" si="76"/>
        <v/>
      </c>
      <c r="BH83" s="157" t="str">
        <f t="shared" si="77"/>
        <v/>
      </c>
      <c r="BI83" s="542"/>
      <c r="BJ83" s="52" t="s">
        <v>2886</v>
      </c>
      <c r="BK83" s="52" t="s">
        <v>2887</v>
      </c>
      <c r="BM83" s="52" t="s">
        <v>953</v>
      </c>
      <c r="BP83" s="52" t="s">
        <v>954</v>
      </c>
      <c r="BQ83" s="52" t="s">
        <v>955</v>
      </c>
      <c r="BT83" s="333" t="s">
        <v>3342</v>
      </c>
      <c r="BV83" s="52" t="s">
        <v>956</v>
      </c>
      <c r="BW83" s="52" t="s">
        <v>957</v>
      </c>
      <c r="BX83" s="52" t="s">
        <v>856</v>
      </c>
      <c r="BY83" s="52" t="s">
        <v>958</v>
      </c>
      <c r="CA83" s="52" t="s">
        <v>959</v>
      </c>
      <c r="CC83" s="52" t="s">
        <v>960</v>
      </c>
      <c r="CD83" s="52" t="s">
        <v>961</v>
      </c>
    </row>
    <row r="84" spans="1:82" ht="18" x14ac:dyDescent="0.35">
      <c r="A84" s="202"/>
      <c r="B84" s="203"/>
      <c r="C84" s="195">
        <v>73</v>
      </c>
      <c r="D84" s="186"/>
      <c r="E84" s="16"/>
      <c r="F84" s="17"/>
      <c r="G84" s="116"/>
      <c r="H84" s="117"/>
      <c r="I84" s="123"/>
      <c r="J84" s="25"/>
      <c r="K84" s="127"/>
      <c r="L84" s="28"/>
      <c r="M84" s="371"/>
      <c r="N84" s="140" t="str">
        <f t="shared" si="78"/>
        <v/>
      </c>
      <c r="O84" s="27"/>
      <c r="P84" s="27"/>
      <c r="Q84" s="27"/>
      <c r="R84" s="27"/>
      <c r="S84" s="27"/>
      <c r="T84" s="28"/>
      <c r="U84" s="29"/>
      <c r="V84" s="32"/>
      <c r="W84" s="297"/>
      <c r="X84" s="298"/>
      <c r="Y84" s="142">
        <f t="shared" si="64"/>
        <v>0</v>
      </c>
      <c r="Z84" s="141">
        <f t="shared" si="79"/>
        <v>0</v>
      </c>
      <c r="AA84" s="306"/>
      <c r="AB84" s="376">
        <f t="shared" si="88"/>
        <v>0</v>
      </c>
      <c r="AC84" s="350"/>
      <c r="AD84" s="207" t="str">
        <f t="shared" si="65"/>
        <v/>
      </c>
      <c r="AE84" s="347">
        <f t="shared" si="80"/>
        <v>0</v>
      </c>
      <c r="AF84" s="318"/>
      <c r="AG84" s="317"/>
      <c r="AH84" s="315"/>
      <c r="AI84" s="143">
        <f t="shared" si="81"/>
        <v>0</v>
      </c>
      <c r="AJ84" s="144">
        <f t="shared" si="66"/>
        <v>0</v>
      </c>
      <c r="AK84" s="145">
        <f t="shared" si="82"/>
        <v>0</v>
      </c>
      <c r="AL84" s="146">
        <f t="shared" si="83"/>
        <v>0</v>
      </c>
      <c r="AM84" s="146">
        <f t="shared" si="84"/>
        <v>0</v>
      </c>
      <c r="AN84" s="146">
        <f t="shared" si="85"/>
        <v>0</v>
      </c>
      <c r="AO84" s="146">
        <f t="shared" si="86"/>
        <v>0</v>
      </c>
      <c r="AP84" s="520" t="str">
        <f t="shared" si="89"/>
        <v xml:space="preserve"> </v>
      </c>
      <c r="AQ84" s="523" t="str">
        <f t="shared" si="87"/>
        <v xml:space="preserve"> </v>
      </c>
      <c r="AR84" s="523" t="str">
        <f t="shared" si="90"/>
        <v xml:space="preserve"> </v>
      </c>
      <c r="AS84" s="523" t="str">
        <f t="shared" si="91"/>
        <v xml:space="preserve"> </v>
      </c>
      <c r="AT84" s="523" t="str">
        <f t="shared" si="92"/>
        <v xml:space="preserve"> </v>
      </c>
      <c r="AU84" s="523" t="str">
        <f t="shared" si="93"/>
        <v xml:space="preserve"> </v>
      </c>
      <c r="AV84" s="524" t="str">
        <f t="shared" si="94"/>
        <v xml:space="preserve"> </v>
      </c>
      <c r="AW84" s="177" t="str">
        <f t="shared" si="67"/>
        <v/>
      </c>
      <c r="AX84" s="147" t="str">
        <f t="shared" si="68"/>
        <v/>
      </c>
      <c r="AY84" s="174" t="str">
        <f t="shared" si="69"/>
        <v/>
      </c>
      <c r="AZ84" s="165" t="str">
        <f t="shared" si="70"/>
        <v/>
      </c>
      <c r="BA84" s="155" t="str">
        <f t="shared" si="71"/>
        <v/>
      </c>
      <c r="BB84" s="156" t="str">
        <f t="shared" si="72"/>
        <v/>
      </c>
      <c r="BC84" s="168" t="str">
        <f t="shared" si="95"/>
        <v/>
      </c>
      <c r="BD84" s="156" t="str">
        <f t="shared" si="73"/>
        <v/>
      </c>
      <c r="BE84" s="182" t="str">
        <f t="shared" si="74"/>
        <v/>
      </c>
      <c r="BF84" s="156" t="str">
        <f t="shared" si="75"/>
        <v/>
      </c>
      <c r="BG84" s="168" t="str">
        <f t="shared" si="76"/>
        <v/>
      </c>
      <c r="BH84" s="157" t="str">
        <f t="shared" si="77"/>
        <v/>
      </c>
      <c r="BI84" s="542"/>
      <c r="BJ84" s="52" t="s">
        <v>2888</v>
      </c>
      <c r="BK84" s="52" t="s">
        <v>2889</v>
      </c>
      <c r="BM84" s="52" t="s">
        <v>962</v>
      </c>
      <c r="BP84" s="52" t="s">
        <v>963</v>
      </c>
      <c r="BQ84" s="52" t="s">
        <v>964</v>
      </c>
      <c r="BT84" s="333" t="s">
        <v>3343</v>
      </c>
      <c r="BV84" s="52" t="s">
        <v>965</v>
      </c>
      <c r="BW84" s="52" t="s">
        <v>966</v>
      </c>
      <c r="BX84" s="52" t="s">
        <v>834</v>
      </c>
      <c r="BY84" s="52" t="s">
        <v>967</v>
      </c>
      <c r="CA84" s="52" t="s">
        <v>968</v>
      </c>
      <c r="CC84" s="52" t="s">
        <v>969</v>
      </c>
      <c r="CD84" s="52" t="s">
        <v>970</v>
      </c>
    </row>
    <row r="85" spans="1:82" ht="18" x14ac:dyDescent="0.35">
      <c r="A85" s="202"/>
      <c r="B85" s="203"/>
      <c r="C85" s="194">
        <v>74</v>
      </c>
      <c r="D85" s="188"/>
      <c r="E85" s="18"/>
      <c r="F85" s="17"/>
      <c r="G85" s="116"/>
      <c r="H85" s="117"/>
      <c r="I85" s="123"/>
      <c r="J85" s="25"/>
      <c r="K85" s="127"/>
      <c r="L85" s="28"/>
      <c r="M85" s="371"/>
      <c r="N85" s="140" t="str">
        <f t="shared" si="78"/>
        <v/>
      </c>
      <c r="O85" s="27"/>
      <c r="P85" s="27"/>
      <c r="Q85" s="27"/>
      <c r="R85" s="27"/>
      <c r="S85" s="27"/>
      <c r="T85" s="28"/>
      <c r="U85" s="29"/>
      <c r="V85" s="32"/>
      <c r="W85" s="297"/>
      <c r="X85" s="298"/>
      <c r="Y85" s="142">
        <f t="shared" si="64"/>
        <v>0</v>
      </c>
      <c r="Z85" s="141">
        <f t="shared" si="79"/>
        <v>0</v>
      </c>
      <c r="AA85" s="306"/>
      <c r="AB85" s="376">
        <f t="shared" si="88"/>
        <v>0</v>
      </c>
      <c r="AC85" s="350"/>
      <c r="AD85" s="207" t="str">
        <f t="shared" si="65"/>
        <v/>
      </c>
      <c r="AE85" s="347">
        <f t="shared" si="80"/>
        <v>0</v>
      </c>
      <c r="AF85" s="318"/>
      <c r="AG85" s="317"/>
      <c r="AH85" s="315"/>
      <c r="AI85" s="143">
        <f t="shared" si="81"/>
        <v>0</v>
      </c>
      <c r="AJ85" s="144">
        <f t="shared" si="66"/>
        <v>0</v>
      </c>
      <c r="AK85" s="145">
        <f t="shared" si="82"/>
        <v>0</v>
      </c>
      <c r="AL85" s="146">
        <f t="shared" si="83"/>
        <v>0</v>
      </c>
      <c r="AM85" s="146">
        <f t="shared" si="84"/>
        <v>0</v>
      </c>
      <c r="AN85" s="146">
        <f t="shared" si="85"/>
        <v>0</v>
      </c>
      <c r="AO85" s="146">
        <f t="shared" si="86"/>
        <v>0</v>
      </c>
      <c r="AP85" s="520" t="str">
        <f t="shared" si="89"/>
        <v xml:space="preserve"> </v>
      </c>
      <c r="AQ85" s="523" t="str">
        <f t="shared" si="87"/>
        <v xml:space="preserve"> </v>
      </c>
      <c r="AR85" s="523" t="str">
        <f t="shared" si="90"/>
        <v xml:space="preserve"> </v>
      </c>
      <c r="AS85" s="523" t="str">
        <f t="shared" si="91"/>
        <v xml:space="preserve"> </v>
      </c>
      <c r="AT85" s="523" t="str">
        <f t="shared" si="92"/>
        <v xml:space="preserve"> </v>
      </c>
      <c r="AU85" s="523" t="str">
        <f t="shared" si="93"/>
        <v xml:space="preserve"> </v>
      </c>
      <c r="AV85" s="524" t="str">
        <f t="shared" si="94"/>
        <v xml:space="preserve"> </v>
      </c>
      <c r="AW85" s="177" t="str">
        <f t="shared" si="67"/>
        <v/>
      </c>
      <c r="AX85" s="147" t="str">
        <f t="shared" si="68"/>
        <v/>
      </c>
      <c r="AY85" s="174" t="str">
        <f t="shared" si="69"/>
        <v/>
      </c>
      <c r="AZ85" s="165" t="str">
        <f t="shared" si="70"/>
        <v/>
      </c>
      <c r="BA85" s="155" t="str">
        <f t="shared" si="71"/>
        <v/>
      </c>
      <c r="BB85" s="156" t="str">
        <f t="shared" si="72"/>
        <v/>
      </c>
      <c r="BC85" s="168" t="str">
        <f t="shared" si="95"/>
        <v/>
      </c>
      <c r="BD85" s="156" t="str">
        <f t="shared" si="73"/>
        <v/>
      </c>
      <c r="BE85" s="182" t="str">
        <f t="shared" si="74"/>
        <v/>
      </c>
      <c r="BF85" s="156" t="str">
        <f t="shared" si="75"/>
        <v/>
      </c>
      <c r="BG85" s="168" t="str">
        <f t="shared" si="76"/>
        <v/>
      </c>
      <c r="BH85" s="157" t="str">
        <f t="shared" si="77"/>
        <v/>
      </c>
      <c r="BI85" s="542"/>
      <c r="BJ85" s="52" t="s">
        <v>2890</v>
      </c>
      <c r="BK85" s="52" t="s">
        <v>2891</v>
      </c>
      <c r="BM85" s="52" t="s">
        <v>971</v>
      </c>
      <c r="BP85" s="52" t="s">
        <v>972</v>
      </c>
      <c r="BQ85" s="52" t="s">
        <v>973</v>
      </c>
      <c r="BT85" s="333" t="s">
        <v>3344</v>
      </c>
      <c r="BV85" s="52" t="s">
        <v>974</v>
      </c>
      <c r="BW85" s="52" t="s">
        <v>975</v>
      </c>
      <c r="BX85" s="52" t="s">
        <v>845</v>
      </c>
      <c r="BY85" s="52" t="s">
        <v>976</v>
      </c>
      <c r="CA85" s="52" t="s">
        <v>977</v>
      </c>
      <c r="CC85" s="52" t="s">
        <v>978</v>
      </c>
      <c r="CD85" s="52" t="s">
        <v>979</v>
      </c>
    </row>
    <row r="86" spans="1:82" ht="18" x14ac:dyDescent="0.35">
      <c r="A86" s="202"/>
      <c r="B86" s="203"/>
      <c r="C86" s="195">
        <v>75</v>
      </c>
      <c r="D86" s="186"/>
      <c r="E86" s="16"/>
      <c r="F86" s="17"/>
      <c r="G86" s="116"/>
      <c r="H86" s="117"/>
      <c r="I86" s="123"/>
      <c r="J86" s="25"/>
      <c r="K86" s="127"/>
      <c r="L86" s="28"/>
      <c r="M86" s="371"/>
      <c r="N86" s="140" t="str">
        <f t="shared" si="78"/>
        <v/>
      </c>
      <c r="O86" s="27"/>
      <c r="P86" s="27"/>
      <c r="Q86" s="27"/>
      <c r="R86" s="27"/>
      <c r="S86" s="27"/>
      <c r="T86" s="28"/>
      <c r="U86" s="29"/>
      <c r="V86" s="32"/>
      <c r="W86" s="297"/>
      <c r="X86" s="298"/>
      <c r="Y86" s="142">
        <f t="shared" si="64"/>
        <v>0</v>
      </c>
      <c r="Z86" s="141">
        <f t="shared" si="79"/>
        <v>0</v>
      </c>
      <c r="AA86" s="306"/>
      <c r="AB86" s="376">
        <f t="shared" si="88"/>
        <v>0</v>
      </c>
      <c r="AC86" s="350"/>
      <c r="AD86" s="207" t="str">
        <f t="shared" si="65"/>
        <v/>
      </c>
      <c r="AE86" s="347">
        <f t="shared" si="80"/>
        <v>0</v>
      </c>
      <c r="AF86" s="318"/>
      <c r="AG86" s="317"/>
      <c r="AH86" s="315"/>
      <c r="AI86" s="143">
        <f t="shared" si="81"/>
        <v>0</v>
      </c>
      <c r="AJ86" s="144">
        <f t="shared" si="66"/>
        <v>0</v>
      </c>
      <c r="AK86" s="145">
        <f t="shared" si="82"/>
        <v>0</v>
      </c>
      <c r="AL86" s="146">
        <f t="shared" si="83"/>
        <v>0</v>
      </c>
      <c r="AM86" s="146">
        <f t="shared" si="84"/>
        <v>0</v>
      </c>
      <c r="AN86" s="146">
        <f t="shared" si="85"/>
        <v>0</v>
      </c>
      <c r="AO86" s="146">
        <f t="shared" si="86"/>
        <v>0</v>
      </c>
      <c r="AP86" s="520" t="str">
        <f t="shared" si="89"/>
        <v xml:space="preserve"> </v>
      </c>
      <c r="AQ86" s="523" t="str">
        <f t="shared" si="87"/>
        <v xml:space="preserve"> </v>
      </c>
      <c r="AR86" s="523" t="str">
        <f t="shared" si="90"/>
        <v xml:space="preserve"> </v>
      </c>
      <c r="AS86" s="523" t="str">
        <f t="shared" si="91"/>
        <v xml:space="preserve"> </v>
      </c>
      <c r="AT86" s="523" t="str">
        <f t="shared" si="92"/>
        <v xml:space="preserve"> </v>
      </c>
      <c r="AU86" s="523" t="str">
        <f t="shared" si="93"/>
        <v xml:space="preserve"> </v>
      </c>
      <c r="AV86" s="524" t="str">
        <f t="shared" si="94"/>
        <v xml:space="preserve"> </v>
      </c>
      <c r="AW86" s="177" t="str">
        <f t="shared" si="67"/>
        <v/>
      </c>
      <c r="AX86" s="147" t="str">
        <f t="shared" si="68"/>
        <v/>
      </c>
      <c r="AY86" s="174" t="str">
        <f t="shared" si="69"/>
        <v/>
      </c>
      <c r="AZ86" s="165" t="str">
        <f t="shared" si="70"/>
        <v/>
      </c>
      <c r="BA86" s="155" t="str">
        <f t="shared" si="71"/>
        <v/>
      </c>
      <c r="BB86" s="156" t="str">
        <f t="shared" si="72"/>
        <v/>
      </c>
      <c r="BC86" s="168" t="str">
        <f t="shared" si="95"/>
        <v/>
      </c>
      <c r="BD86" s="156" t="str">
        <f t="shared" si="73"/>
        <v/>
      </c>
      <c r="BE86" s="182" t="str">
        <f t="shared" si="74"/>
        <v/>
      </c>
      <c r="BF86" s="156" t="str">
        <f t="shared" si="75"/>
        <v/>
      </c>
      <c r="BG86" s="168" t="str">
        <f t="shared" si="76"/>
        <v/>
      </c>
      <c r="BH86" s="157" t="str">
        <f t="shared" si="77"/>
        <v/>
      </c>
      <c r="BI86" s="542"/>
      <c r="BJ86" s="52" t="s">
        <v>2892</v>
      </c>
      <c r="BK86" s="52" t="s">
        <v>2893</v>
      </c>
      <c r="BM86" s="52" t="s">
        <v>980</v>
      </c>
      <c r="BP86" s="52" t="s">
        <v>981</v>
      </c>
      <c r="BQ86" s="52" t="s">
        <v>982</v>
      </c>
      <c r="BT86" s="333" t="s">
        <v>3345</v>
      </c>
      <c r="BV86" s="52" t="s">
        <v>983</v>
      </c>
      <c r="BW86" s="52" t="s">
        <v>984</v>
      </c>
      <c r="BX86" s="52" t="s">
        <v>985</v>
      </c>
      <c r="BY86" s="52" t="s">
        <v>986</v>
      </c>
      <c r="CA86" s="52" t="s">
        <v>950</v>
      </c>
      <c r="CC86" s="52" t="s">
        <v>987</v>
      </c>
      <c r="CD86" s="52" t="s">
        <v>988</v>
      </c>
    </row>
    <row r="87" spans="1:82" ht="18" x14ac:dyDescent="0.35">
      <c r="A87" s="202"/>
      <c r="B87" s="203"/>
      <c r="C87" s="194">
        <v>76</v>
      </c>
      <c r="D87" s="186"/>
      <c r="E87" s="16"/>
      <c r="F87" s="17"/>
      <c r="G87" s="116"/>
      <c r="H87" s="117"/>
      <c r="I87" s="123"/>
      <c r="J87" s="25"/>
      <c r="K87" s="127"/>
      <c r="L87" s="28"/>
      <c r="M87" s="371"/>
      <c r="N87" s="140" t="str">
        <f t="shared" si="78"/>
        <v/>
      </c>
      <c r="O87" s="27"/>
      <c r="P87" s="27"/>
      <c r="Q87" s="27"/>
      <c r="R87" s="27"/>
      <c r="S87" s="27"/>
      <c r="T87" s="28"/>
      <c r="U87" s="29"/>
      <c r="V87" s="32"/>
      <c r="W87" s="297"/>
      <c r="X87" s="298"/>
      <c r="Y87" s="142">
        <f t="shared" si="64"/>
        <v>0</v>
      </c>
      <c r="Z87" s="141">
        <f t="shared" si="79"/>
        <v>0</v>
      </c>
      <c r="AA87" s="306"/>
      <c r="AB87" s="376">
        <f t="shared" si="88"/>
        <v>0</v>
      </c>
      <c r="AC87" s="350"/>
      <c r="AD87" s="207" t="str">
        <f t="shared" si="65"/>
        <v/>
      </c>
      <c r="AE87" s="347">
        <f t="shared" si="80"/>
        <v>0</v>
      </c>
      <c r="AF87" s="318"/>
      <c r="AG87" s="317"/>
      <c r="AH87" s="315"/>
      <c r="AI87" s="143">
        <f t="shared" si="81"/>
        <v>0</v>
      </c>
      <c r="AJ87" s="144">
        <f t="shared" si="66"/>
        <v>0</v>
      </c>
      <c r="AK87" s="145">
        <f t="shared" si="82"/>
        <v>0</v>
      </c>
      <c r="AL87" s="146">
        <f t="shared" si="83"/>
        <v>0</v>
      </c>
      <c r="AM87" s="146">
        <f t="shared" si="84"/>
        <v>0</v>
      </c>
      <c r="AN87" s="146">
        <f t="shared" si="85"/>
        <v>0</v>
      </c>
      <c r="AO87" s="146">
        <f t="shared" si="86"/>
        <v>0</v>
      </c>
      <c r="AP87" s="520" t="str">
        <f t="shared" si="89"/>
        <v xml:space="preserve"> </v>
      </c>
      <c r="AQ87" s="523" t="str">
        <f t="shared" si="87"/>
        <v xml:space="preserve"> </v>
      </c>
      <c r="AR87" s="523" t="str">
        <f t="shared" si="90"/>
        <v xml:space="preserve"> </v>
      </c>
      <c r="AS87" s="523" t="str">
        <f t="shared" si="91"/>
        <v xml:space="preserve"> </v>
      </c>
      <c r="AT87" s="523" t="str">
        <f t="shared" si="92"/>
        <v xml:space="preserve"> </v>
      </c>
      <c r="AU87" s="523" t="str">
        <f t="shared" si="93"/>
        <v xml:space="preserve"> </v>
      </c>
      <c r="AV87" s="524" t="str">
        <f t="shared" si="94"/>
        <v xml:space="preserve"> </v>
      </c>
      <c r="AW87" s="177" t="str">
        <f t="shared" si="67"/>
        <v/>
      </c>
      <c r="AX87" s="147" t="str">
        <f t="shared" si="68"/>
        <v/>
      </c>
      <c r="AY87" s="174" t="str">
        <f t="shared" si="69"/>
        <v/>
      </c>
      <c r="AZ87" s="165" t="str">
        <f t="shared" si="70"/>
        <v/>
      </c>
      <c r="BA87" s="155" t="str">
        <f t="shared" si="71"/>
        <v/>
      </c>
      <c r="BB87" s="156" t="str">
        <f t="shared" si="72"/>
        <v/>
      </c>
      <c r="BC87" s="168" t="str">
        <f t="shared" si="95"/>
        <v/>
      </c>
      <c r="BD87" s="156" t="str">
        <f t="shared" si="73"/>
        <v/>
      </c>
      <c r="BE87" s="182" t="str">
        <f t="shared" si="74"/>
        <v/>
      </c>
      <c r="BF87" s="156" t="str">
        <f t="shared" si="75"/>
        <v/>
      </c>
      <c r="BG87" s="168" t="str">
        <f t="shared" si="76"/>
        <v/>
      </c>
      <c r="BH87" s="157" t="str">
        <f t="shared" si="77"/>
        <v/>
      </c>
      <c r="BI87" s="542"/>
      <c r="BJ87" s="52" t="s">
        <v>2894</v>
      </c>
      <c r="BK87" s="52" t="s">
        <v>2895</v>
      </c>
      <c r="BM87" s="52" t="s">
        <v>989</v>
      </c>
      <c r="BP87" s="52" t="s">
        <v>990</v>
      </c>
      <c r="BQ87" s="52" t="s">
        <v>991</v>
      </c>
      <c r="BT87" s="337" t="s">
        <v>3346</v>
      </c>
      <c r="BV87" s="52" t="s">
        <v>992</v>
      </c>
      <c r="BW87" s="52" t="s">
        <v>975</v>
      </c>
      <c r="BX87" s="52" t="s">
        <v>357</v>
      </c>
      <c r="BY87" s="52" t="s">
        <v>877</v>
      </c>
      <c r="CA87" s="52" t="s">
        <v>993</v>
      </c>
      <c r="CC87" s="52" t="s">
        <v>994</v>
      </c>
      <c r="CD87" s="52" t="s">
        <v>995</v>
      </c>
    </row>
    <row r="88" spans="1:82" ht="18" x14ac:dyDescent="0.35">
      <c r="A88" s="202"/>
      <c r="B88" s="203"/>
      <c r="C88" s="195">
        <v>77</v>
      </c>
      <c r="D88" s="186"/>
      <c r="E88" s="16"/>
      <c r="F88" s="17"/>
      <c r="G88" s="116"/>
      <c r="H88" s="117"/>
      <c r="I88" s="123"/>
      <c r="J88" s="25"/>
      <c r="K88" s="127"/>
      <c r="L88" s="28"/>
      <c r="M88" s="371"/>
      <c r="N88" s="140" t="str">
        <f t="shared" si="78"/>
        <v/>
      </c>
      <c r="O88" s="27"/>
      <c r="P88" s="27"/>
      <c r="Q88" s="27"/>
      <c r="R88" s="27"/>
      <c r="S88" s="27"/>
      <c r="T88" s="28"/>
      <c r="U88" s="29"/>
      <c r="V88" s="32"/>
      <c r="W88" s="297"/>
      <c r="X88" s="298"/>
      <c r="Y88" s="142">
        <f t="shared" si="64"/>
        <v>0</v>
      </c>
      <c r="Z88" s="141">
        <f t="shared" si="79"/>
        <v>0</v>
      </c>
      <c r="AA88" s="306"/>
      <c r="AB88" s="376">
        <f t="shared" si="88"/>
        <v>0</v>
      </c>
      <c r="AC88" s="350"/>
      <c r="AD88" s="207" t="str">
        <f t="shared" si="65"/>
        <v/>
      </c>
      <c r="AE88" s="347">
        <f t="shared" si="80"/>
        <v>0</v>
      </c>
      <c r="AF88" s="318"/>
      <c r="AG88" s="317"/>
      <c r="AH88" s="315"/>
      <c r="AI88" s="143">
        <f t="shared" si="81"/>
        <v>0</v>
      </c>
      <c r="AJ88" s="144">
        <f t="shared" si="66"/>
        <v>0</v>
      </c>
      <c r="AK88" s="145">
        <f t="shared" si="82"/>
        <v>0</v>
      </c>
      <c r="AL88" s="146">
        <f t="shared" si="83"/>
        <v>0</v>
      </c>
      <c r="AM88" s="146">
        <f t="shared" si="84"/>
        <v>0</v>
      </c>
      <c r="AN88" s="146">
        <f t="shared" si="85"/>
        <v>0</v>
      </c>
      <c r="AO88" s="146">
        <f t="shared" si="86"/>
        <v>0</v>
      </c>
      <c r="AP88" s="520" t="str">
        <f t="shared" si="89"/>
        <v xml:space="preserve"> </v>
      </c>
      <c r="AQ88" s="523" t="str">
        <f t="shared" si="87"/>
        <v xml:space="preserve"> </v>
      </c>
      <c r="AR88" s="523" t="str">
        <f t="shared" si="90"/>
        <v xml:space="preserve"> </v>
      </c>
      <c r="AS88" s="523" t="str">
        <f t="shared" si="91"/>
        <v xml:space="preserve"> </v>
      </c>
      <c r="AT88" s="523" t="str">
        <f t="shared" si="92"/>
        <v xml:space="preserve"> </v>
      </c>
      <c r="AU88" s="523" t="str">
        <f t="shared" si="93"/>
        <v xml:space="preserve"> </v>
      </c>
      <c r="AV88" s="524" t="str">
        <f t="shared" si="94"/>
        <v xml:space="preserve"> </v>
      </c>
      <c r="AW88" s="177" t="str">
        <f t="shared" si="67"/>
        <v/>
      </c>
      <c r="AX88" s="147" t="str">
        <f t="shared" si="68"/>
        <v/>
      </c>
      <c r="AY88" s="174" t="str">
        <f t="shared" si="69"/>
        <v/>
      </c>
      <c r="AZ88" s="165" t="str">
        <f t="shared" si="70"/>
        <v/>
      </c>
      <c r="BA88" s="155" t="str">
        <f t="shared" si="71"/>
        <v/>
      </c>
      <c r="BB88" s="156" t="str">
        <f t="shared" si="72"/>
        <v/>
      </c>
      <c r="BC88" s="168" t="str">
        <f t="shared" si="95"/>
        <v/>
      </c>
      <c r="BD88" s="156" t="str">
        <f t="shared" si="73"/>
        <v/>
      </c>
      <c r="BE88" s="182" t="str">
        <f t="shared" si="74"/>
        <v/>
      </c>
      <c r="BF88" s="156" t="str">
        <f t="shared" si="75"/>
        <v/>
      </c>
      <c r="BG88" s="168" t="str">
        <f t="shared" si="76"/>
        <v/>
      </c>
      <c r="BH88" s="157" t="str">
        <f t="shared" si="77"/>
        <v/>
      </c>
      <c r="BI88" s="542"/>
      <c r="BJ88" s="52" t="s">
        <v>2896</v>
      </c>
      <c r="BK88" s="52" t="s">
        <v>2897</v>
      </c>
      <c r="BM88" s="52" t="s">
        <v>1020</v>
      </c>
      <c r="BP88" s="52" t="s">
        <v>996</v>
      </c>
      <c r="BQ88" s="52" t="s">
        <v>997</v>
      </c>
      <c r="BT88" s="337" t="s">
        <v>3347</v>
      </c>
      <c r="BV88" s="52" t="s">
        <v>998</v>
      </c>
      <c r="BW88" s="52" t="s">
        <v>999</v>
      </c>
      <c r="BX88" s="52" t="s">
        <v>834</v>
      </c>
      <c r="BY88" s="52" t="s">
        <v>867</v>
      </c>
      <c r="CA88" s="52" t="s">
        <v>1000</v>
      </c>
      <c r="CC88" s="52" t="s">
        <v>1001</v>
      </c>
      <c r="CD88" s="52" t="s">
        <v>1002</v>
      </c>
    </row>
    <row r="89" spans="1:82" ht="18" x14ac:dyDescent="0.35">
      <c r="A89" s="202"/>
      <c r="B89" s="203"/>
      <c r="C89" s="195">
        <v>78</v>
      </c>
      <c r="D89" s="188"/>
      <c r="E89" s="18"/>
      <c r="F89" s="17"/>
      <c r="G89" s="116"/>
      <c r="H89" s="117"/>
      <c r="I89" s="123"/>
      <c r="J89" s="25"/>
      <c r="K89" s="127"/>
      <c r="L89" s="28"/>
      <c r="M89" s="371"/>
      <c r="N89" s="140" t="str">
        <f t="shared" si="78"/>
        <v/>
      </c>
      <c r="O89" s="27"/>
      <c r="P89" s="27"/>
      <c r="Q89" s="27"/>
      <c r="R89" s="27"/>
      <c r="S89" s="27"/>
      <c r="T89" s="28"/>
      <c r="U89" s="29"/>
      <c r="V89" s="32"/>
      <c r="W89" s="297"/>
      <c r="X89" s="298"/>
      <c r="Y89" s="142">
        <f t="shared" si="64"/>
        <v>0</v>
      </c>
      <c r="Z89" s="141">
        <f t="shared" si="79"/>
        <v>0</v>
      </c>
      <c r="AA89" s="306"/>
      <c r="AB89" s="376">
        <f t="shared" si="88"/>
        <v>0</v>
      </c>
      <c r="AC89" s="350"/>
      <c r="AD89" s="207" t="str">
        <f t="shared" si="65"/>
        <v/>
      </c>
      <c r="AE89" s="347">
        <f t="shared" si="80"/>
        <v>0</v>
      </c>
      <c r="AF89" s="318"/>
      <c r="AG89" s="317"/>
      <c r="AH89" s="315"/>
      <c r="AI89" s="143">
        <f t="shared" si="81"/>
        <v>0</v>
      </c>
      <c r="AJ89" s="144">
        <f t="shared" si="66"/>
        <v>0</v>
      </c>
      <c r="AK89" s="145">
        <f t="shared" si="82"/>
        <v>0</v>
      </c>
      <c r="AL89" s="146">
        <f t="shared" si="83"/>
        <v>0</v>
      </c>
      <c r="AM89" s="146">
        <f t="shared" si="84"/>
        <v>0</v>
      </c>
      <c r="AN89" s="146">
        <f t="shared" si="85"/>
        <v>0</v>
      </c>
      <c r="AO89" s="146">
        <f t="shared" si="86"/>
        <v>0</v>
      </c>
      <c r="AP89" s="520" t="str">
        <f t="shared" si="89"/>
        <v xml:space="preserve"> </v>
      </c>
      <c r="AQ89" s="523" t="str">
        <f t="shared" si="87"/>
        <v xml:space="preserve"> </v>
      </c>
      <c r="AR89" s="523" t="str">
        <f t="shared" si="90"/>
        <v xml:space="preserve"> </v>
      </c>
      <c r="AS89" s="523" t="str">
        <f t="shared" si="91"/>
        <v xml:space="preserve"> </v>
      </c>
      <c r="AT89" s="523" t="str">
        <f t="shared" si="92"/>
        <v xml:space="preserve"> </v>
      </c>
      <c r="AU89" s="523" t="str">
        <f t="shared" si="93"/>
        <v xml:space="preserve"> </v>
      </c>
      <c r="AV89" s="524" t="str">
        <f t="shared" si="94"/>
        <v xml:space="preserve"> </v>
      </c>
      <c r="AW89" s="177" t="str">
        <f t="shared" si="67"/>
        <v/>
      </c>
      <c r="AX89" s="147" t="str">
        <f t="shared" si="68"/>
        <v/>
      </c>
      <c r="AY89" s="174" t="str">
        <f t="shared" si="69"/>
        <v/>
      </c>
      <c r="AZ89" s="165" t="str">
        <f t="shared" si="70"/>
        <v/>
      </c>
      <c r="BA89" s="155" t="str">
        <f t="shared" si="71"/>
        <v/>
      </c>
      <c r="BB89" s="156" t="str">
        <f t="shared" si="72"/>
        <v/>
      </c>
      <c r="BC89" s="168" t="str">
        <f t="shared" si="95"/>
        <v/>
      </c>
      <c r="BD89" s="156" t="str">
        <f t="shared" si="73"/>
        <v/>
      </c>
      <c r="BE89" s="182" t="str">
        <f t="shared" si="74"/>
        <v/>
      </c>
      <c r="BF89" s="156" t="str">
        <f t="shared" si="75"/>
        <v/>
      </c>
      <c r="BG89" s="168" t="str">
        <f t="shared" si="76"/>
        <v/>
      </c>
      <c r="BH89" s="157" t="str">
        <f t="shared" si="77"/>
        <v/>
      </c>
      <c r="BI89" s="542"/>
      <c r="BJ89" s="52" t="s">
        <v>2898</v>
      </c>
      <c r="BK89" s="52" t="s">
        <v>2899</v>
      </c>
      <c r="BM89" s="52" t="s">
        <v>1028</v>
      </c>
      <c r="BP89" s="52" t="s">
        <v>1003</v>
      </c>
      <c r="BQ89" s="52" t="s">
        <v>1004</v>
      </c>
      <c r="BT89" s="337" t="s">
        <v>3348</v>
      </c>
      <c r="BV89" s="52" t="s">
        <v>1005</v>
      </c>
      <c r="BW89" s="52" t="s">
        <v>1006</v>
      </c>
      <c r="BX89" s="52" t="s">
        <v>845</v>
      </c>
      <c r="BY89" s="52" t="s">
        <v>1007</v>
      </c>
      <c r="CA89" s="52" t="s">
        <v>1008</v>
      </c>
      <c r="CC89" s="52" t="s">
        <v>1009</v>
      </c>
      <c r="CD89" s="52" t="s">
        <v>1010</v>
      </c>
    </row>
    <row r="90" spans="1:82" ht="18" x14ac:dyDescent="0.35">
      <c r="A90" s="202"/>
      <c r="B90" s="203"/>
      <c r="C90" s="194">
        <v>79</v>
      </c>
      <c r="D90" s="186"/>
      <c r="E90" s="16"/>
      <c r="F90" s="17"/>
      <c r="G90" s="116"/>
      <c r="H90" s="117"/>
      <c r="I90" s="123"/>
      <c r="J90" s="25"/>
      <c r="K90" s="127"/>
      <c r="L90" s="28"/>
      <c r="M90" s="371"/>
      <c r="N90" s="140" t="str">
        <f t="shared" si="78"/>
        <v/>
      </c>
      <c r="O90" s="27"/>
      <c r="P90" s="27"/>
      <c r="Q90" s="27"/>
      <c r="R90" s="27"/>
      <c r="S90" s="27"/>
      <c r="T90" s="28"/>
      <c r="U90" s="29"/>
      <c r="V90" s="32"/>
      <c r="W90" s="297"/>
      <c r="X90" s="298"/>
      <c r="Y90" s="142">
        <f t="shared" si="64"/>
        <v>0</v>
      </c>
      <c r="Z90" s="141">
        <f t="shared" si="79"/>
        <v>0</v>
      </c>
      <c r="AA90" s="306"/>
      <c r="AB90" s="376">
        <f t="shared" si="88"/>
        <v>0</v>
      </c>
      <c r="AC90" s="350"/>
      <c r="AD90" s="207" t="str">
        <f t="shared" si="65"/>
        <v/>
      </c>
      <c r="AE90" s="347">
        <f t="shared" si="80"/>
        <v>0</v>
      </c>
      <c r="AF90" s="318"/>
      <c r="AG90" s="317"/>
      <c r="AH90" s="315"/>
      <c r="AI90" s="143">
        <f t="shared" si="81"/>
        <v>0</v>
      </c>
      <c r="AJ90" s="144">
        <f t="shared" si="66"/>
        <v>0</v>
      </c>
      <c r="AK90" s="145">
        <f t="shared" si="82"/>
        <v>0</v>
      </c>
      <c r="AL90" s="146">
        <f t="shared" si="83"/>
        <v>0</v>
      </c>
      <c r="AM90" s="146">
        <f t="shared" si="84"/>
        <v>0</v>
      </c>
      <c r="AN90" s="146">
        <f t="shared" si="85"/>
        <v>0</v>
      </c>
      <c r="AO90" s="146">
        <f t="shared" si="86"/>
        <v>0</v>
      </c>
      <c r="AP90" s="520" t="str">
        <f t="shared" si="89"/>
        <v xml:space="preserve"> </v>
      </c>
      <c r="AQ90" s="523" t="str">
        <f t="shared" si="87"/>
        <v xml:space="preserve"> </v>
      </c>
      <c r="AR90" s="523" t="str">
        <f t="shared" si="90"/>
        <v xml:space="preserve"> </v>
      </c>
      <c r="AS90" s="523" t="str">
        <f t="shared" si="91"/>
        <v xml:space="preserve"> </v>
      </c>
      <c r="AT90" s="523" t="str">
        <f t="shared" si="92"/>
        <v xml:space="preserve"> </v>
      </c>
      <c r="AU90" s="523" t="str">
        <f t="shared" si="93"/>
        <v xml:space="preserve"> </v>
      </c>
      <c r="AV90" s="524" t="str">
        <f t="shared" si="94"/>
        <v xml:space="preserve"> </v>
      </c>
      <c r="AW90" s="177" t="str">
        <f t="shared" si="67"/>
        <v/>
      </c>
      <c r="AX90" s="147" t="str">
        <f t="shared" si="68"/>
        <v/>
      </c>
      <c r="AY90" s="174" t="str">
        <f t="shared" si="69"/>
        <v/>
      </c>
      <c r="AZ90" s="165" t="str">
        <f t="shared" si="70"/>
        <v/>
      </c>
      <c r="BA90" s="155" t="str">
        <f t="shared" si="71"/>
        <v/>
      </c>
      <c r="BB90" s="156" t="str">
        <f t="shared" si="72"/>
        <v/>
      </c>
      <c r="BC90" s="168" t="str">
        <f t="shared" si="95"/>
        <v/>
      </c>
      <c r="BD90" s="156" t="str">
        <f t="shared" si="73"/>
        <v/>
      </c>
      <c r="BE90" s="182" t="str">
        <f t="shared" si="74"/>
        <v/>
      </c>
      <c r="BF90" s="156" t="str">
        <f t="shared" si="75"/>
        <v/>
      </c>
      <c r="BG90" s="168" t="str">
        <f t="shared" si="76"/>
        <v/>
      </c>
      <c r="BH90" s="157" t="str">
        <f t="shared" si="77"/>
        <v/>
      </c>
      <c r="BI90" s="542"/>
      <c r="BJ90" s="52" t="s">
        <v>2900</v>
      </c>
      <c r="BK90" s="52" t="s">
        <v>2901</v>
      </c>
      <c r="BM90" s="52" t="s">
        <v>1038</v>
      </c>
      <c r="BP90" s="52" t="s">
        <v>1011</v>
      </c>
      <c r="BQ90" s="52" t="s">
        <v>1012</v>
      </c>
      <c r="BT90" s="337" t="s">
        <v>3349</v>
      </c>
      <c r="BV90" s="52" t="s">
        <v>1013</v>
      </c>
      <c r="BW90" s="52" t="s">
        <v>1014</v>
      </c>
      <c r="BX90" s="52" t="s">
        <v>1015</v>
      </c>
      <c r="BY90" s="52" t="s">
        <v>1016</v>
      </c>
      <c r="CA90" s="52" t="s">
        <v>1017</v>
      </c>
      <c r="CC90" s="52" t="s">
        <v>1018</v>
      </c>
      <c r="CD90" s="52" t="s">
        <v>1019</v>
      </c>
    </row>
    <row r="91" spans="1:82" ht="18" x14ac:dyDescent="0.35">
      <c r="A91" s="202"/>
      <c r="B91" s="203"/>
      <c r="C91" s="195">
        <v>80</v>
      </c>
      <c r="D91" s="186"/>
      <c r="E91" s="16"/>
      <c r="F91" s="17"/>
      <c r="G91" s="116"/>
      <c r="H91" s="117"/>
      <c r="I91" s="123"/>
      <c r="J91" s="25"/>
      <c r="K91" s="127"/>
      <c r="L91" s="28"/>
      <c r="M91" s="371"/>
      <c r="N91" s="140" t="str">
        <f t="shared" si="78"/>
        <v/>
      </c>
      <c r="O91" s="27"/>
      <c r="P91" s="27"/>
      <c r="Q91" s="27"/>
      <c r="R91" s="27"/>
      <c r="S91" s="27"/>
      <c r="T91" s="28"/>
      <c r="U91" s="29"/>
      <c r="V91" s="32"/>
      <c r="W91" s="297"/>
      <c r="X91" s="298"/>
      <c r="Y91" s="142">
        <f t="shared" si="64"/>
        <v>0</v>
      </c>
      <c r="Z91" s="141">
        <f t="shared" si="79"/>
        <v>0</v>
      </c>
      <c r="AA91" s="306"/>
      <c r="AB91" s="376">
        <f t="shared" si="88"/>
        <v>0</v>
      </c>
      <c r="AC91" s="350"/>
      <c r="AD91" s="207" t="str">
        <f t="shared" si="65"/>
        <v/>
      </c>
      <c r="AE91" s="347">
        <f t="shared" si="80"/>
        <v>0</v>
      </c>
      <c r="AF91" s="318"/>
      <c r="AG91" s="317"/>
      <c r="AH91" s="315"/>
      <c r="AI91" s="143">
        <f t="shared" si="81"/>
        <v>0</v>
      </c>
      <c r="AJ91" s="144">
        <f t="shared" si="66"/>
        <v>0</v>
      </c>
      <c r="AK91" s="145">
        <f t="shared" si="82"/>
        <v>0</v>
      </c>
      <c r="AL91" s="146">
        <f t="shared" si="83"/>
        <v>0</v>
      </c>
      <c r="AM91" s="146">
        <f t="shared" si="84"/>
        <v>0</v>
      </c>
      <c r="AN91" s="146">
        <f t="shared" si="85"/>
        <v>0</v>
      </c>
      <c r="AO91" s="146">
        <f t="shared" si="86"/>
        <v>0</v>
      </c>
      <c r="AP91" s="520" t="str">
        <f t="shared" si="89"/>
        <v xml:space="preserve"> </v>
      </c>
      <c r="AQ91" s="523" t="str">
        <f t="shared" si="87"/>
        <v xml:space="preserve"> </v>
      </c>
      <c r="AR91" s="523" t="str">
        <f t="shared" si="90"/>
        <v xml:space="preserve"> </v>
      </c>
      <c r="AS91" s="523" t="str">
        <f t="shared" si="91"/>
        <v xml:space="preserve"> </v>
      </c>
      <c r="AT91" s="523" t="str">
        <f t="shared" si="92"/>
        <v xml:space="preserve"> </v>
      </c>
      <c r="AU91" s="523" t="str">
        <f t="shared" si="93"/>
        <v xml:space="preserve"> </v>
      </c>
      <c r="AV91" s="524" t="str">
        <f t="shared" si="94"/>
        <v xml:space="preserve"> </v>
      </c>
      <c r="AW91" s="177" t="str">
        <f t="shared" si="67"/>
        <v/>
      </c>
      <c r="AX91" s="147" t="str">
        <f t="shared" si="68"/>
        <v/>
      </c>
      <c r="AY91" s="174" t="str">
        <f t="shared" si="69"/>
        <v/>
      </c>
      <c r="AZ91" s="165" t="str">
        <f t="shared" si="70"/>
        <v/>
      </c>
      <c r="BA91" s="155" t="str">
        <f t="shared" si="71"/>
        <v/>
      </c>
      <c r="BB91" s="156" t="str">
        <f t="shared" si="72"/>
        <v/>
      </c>
      <c r="BC91" s="168" t="str">
        <f t="shared" si="95"/>
        <v/>
      </c>
      <c r="BD91" s="156" t="str">
        <f t="shared" si="73"/>
        <v/>
      </c>
      <c r="BE91" s="182" t="str">
        <f t="shared" si="74"/>
        <v/>
      </c>
      <c r="BF91" s="156" t="str">
        <f t="shared" si="75"/>
        <v/>
      </c>
      <c r="BG91" s="168" t="str">
        <f t="shared" si="76"/>
        <v/>
      </c>
      <c r="BH91" s="157" t="str">
        <f t="shared" si="77"/>
        <v/>
      </c>
      <c r="BI91" s="542"/>
      <c r="BJ91" s="52" t="s">
        <v>2902</v>
      </c>
      <c r="BK91" s="52" t="s">
        <v>2903</v>
      </c>
      <c r="BM91" s="52" t="s">
        <v>1047</v>
      </c>
      <c r="BP91" s="52" t="s">
        <v>1021</v>
      </c>
      <c r="BQ91" s="52" t="s">
        <v>1022</v>
      </c>
      <c r="BT91" s="337" t="s">
        <v>3350</v>
      </c>
      <c r="BV91" s="52" t="s">
        <v>1023</v>
      </c>
      <c r="BW91" s="52" t="s">
        <v>1024</v>
      </c>
      <c r="BX91" s="52" t="s">
        <v>357</v>
      </c>
      <c r="BY91" s="52" t="s">
        <v>1007</v>
      </c>
      <c r="CA91" s="52" t="s">
        <v>1025</v>
      </c>
      <c r="CC91" s="52" t="s">
        <v>1026</v>
      </c>
      <c r="CD91" s="52" t="s">
        <v>1027</v>
      </c>
    </row>
    <row r="92" spans="1:82" ht="18" x14ac:dyDescent="0.35">
      <c r="A92" s="202"/>
      <c r="B92" s="203"/>
      <c r="C92" s="194">
        <v>81</v>
      </c>
      <c r="D92" s="186"/>
      <c r="E92" s="16"/>
      <c r="F92" s="17"/>
      <c r="G92" s="116"/>
      <c r="H92" s="117"/>
      <c r="I92" s="123"/>
      <c r="J92" s="25"/>
      <c r="K92" s="127"/>
      <c r="L92" s="28"/>
      <c r="M92" s="371"/>
      <c r="N92" s="140" t="str">
        <f t="shared" si="78"/>
        <v/>
      </c>
      <c r="O92" s="27"/>
      <c r="P92" s="27"/>
      <c r="Q92" s="27"/>
      <c r="R92" s="27"/>
      <c r="S92" s="27"/>
      <c r="T92" s="28"/>
      <c r="U92" s="29"/>
      <c r="V92" s="32"/>
      <c r="W92" s="297"/>
      <c r="X92" s="298"/>
      <c r="Y92" s="142">
        <f t="shared" si="64"/>
        <v>0</v>
      </c>
      <c r="Z92" s="141">
        <f t="shared" si="79"/>
        <v>0</v>
      </c>
      <c r="AA92" s="306"/>
      <c r="AB92" s="376">
        <f t="shared" si="88"/>
        <v>0</v>
      </c>
      <c r="AC92" s="350"/>
      <c r="AD92" s="207" t="str">
        <f t="shared" si="65"/>
        <v/>
      </c>
      <c r="AE92" s="347">
        <f t="shared" si="80"/>
        <v>0</v>
      </c>
      <c r="AF92" s="318"/>
      <c r="AG92" s="317"/>
      <c r="AH92" s="315"/>
      <c r="AI92" s="143">
        <f t="shared" si="81"/>
        <v>0</v>
      </c>
      <c r="AJ92" s="144">
        <f t="shared" si="66"/>
        <v>0</v>
      </c>
      <c r="AK92" s="145">
        <f t="shared" si="82"/>
        <v>0</v>
      </c>
      <c r="AL92" s="146">
        <f t="shared" si="83"/>
        <v>0</v>
      </c>
      <c r="AM92" s="146">
        <f t="shared" si="84"/>
        <v>0</v>
      </c>
      <c r="AN92" s="146">
        <f t="shared" si="85"/>
        <v>0</v>
      </c>
      <c r="AO92" s="146">
        <f t="shared" si="86"/>
        <v>0</v>
      </c>
      <c r="AP92" s="520" t="str">
        <f t="shared" si="89"/>
        <v xml:space="preserve"> </v>
      </c>
      <c r="AQ92" s="523" t="str">
        <f t="shared" si="87"/>
        <v xml:space="preserve"> </v>
      </c>
      <c r="AR92" s="523" t="str">
        <f t="shared" si="90"/>
        <v xml:space="preserve"> </v>
      </c>
      <c r="AS92" s="523" t="str">
        <f t="shared" si="91"/>
        <v xml:space="preserve"> </v>
      </c>
      <c r="AT92" s="523" t="str">
        <f t="shared" si="92"/>
        <v xml:space="preserve"> </v>
      </c>
      <c r="AU92" s="523" t="str">
        <f t="shared" si="93"/>
        <v xml:space="preserve"> </v>
      </c>
      <c r="AV92" s="524" t="str">
        <f t="shared" si="94"/>
        <v xml:space="preserve"> </v>
      </c>
      <c r="AW92" s="177" t="str">
        <f t="shared" si="67"/>
        <v/>
      </c>
      <c r="AX92" s="147" t="str">
        <f t="shared" si="68"/>
        <v/>
      </c>
      <c r="AY92" s="174" t="str">
        <f t="shared" si="69"/>
        <v/>
      </c>
      <c r="AZ92" s="165" t="str">
        <f t="shared" si="70"/>
        <v/>
      </c>
      <c r="BA92" s="155" t="str">
        <f t="shared" si="71"/>
        <v/>
      </c>
      <c r="BB92" s="156" t="str">
        <f t="shared" si="72"/>
        <v/>
      </c>
      <c r="BC92" s="168" t="str">
        <f t="shared" si="95"/>
        <v/>
      </c>
      <c r="BD92" s="156" t="str">
        <f t="shared" si="73"/>
        <v/>
      </c>
      <c r="BE92" s="182" t="str">
        <f t="shared" si="74"/>
        <v/>
      </c>
      <c r="BF92" s="156" t="str">
        <f t="shared" si="75"/>
        <v/>
      </c>
      <c r="BG92" s="168" t="str">
        <f t="shared" si="76"/>
        <v/>
      </c>
      <c r="BH92" s="157" t="str">
        <f t="shared" si="77"/>
        <v/>
      </c>
      <c r="BI92" s="542"/>
      <c r="BJ92" s="52" t="s">
        <v>2904</v>
      </c>
      <c r="BK92" s="52" t="s">
        <v>2905</v>
      </c>
      <c r="BM92" s="52" t="s">
        <v>1057</v>
      </c>
      <c r="BP92" s="52" t="s">
        <v>1029</v>
      </c>
      <c r="BQ92" s="52" t="s">
        <v>1030</v>
      </c>
      <c r="BT92" s="337" t="s">
        <v>3351</v>
      </c>
      <c r="BV92" s="52" t="s">
        <v>1031</v>
      </c>
      <c r="BW92" s="52" t="s">
        <v>1032</v>
      </c>
      <c r="BX92" s="52" t="s">
        <v>1033</v>
      </c>
      <c r="BY92" s="52" t="s">
        <v>1034</v>
      </c>
      <c r="CA92" s="52" t="s">
        <v>1035</v>
      </c>
      <c r="CC92" s="52" t="s">
        <v>1036</v>
      </c>
      <c r="CD92" s="52" t="s">
        <v>1037</v>
      </c>
    </row>
    <row r="93" spans="1:82" ht="18" x14ac:dyDescent="0.35">
      <c r="A93" s="202"/>
      <c r="B93" s="203"/>
      <c r="C93" s="195">
        <v>82</v>
      </c>
      <c r="D93" s="188"/>
      <c r="E93" s="18"/>
      <c r="F93" s="17"/>
      <c r="G93" s="116"/>
      <c r="H93" s="117"/>
      <c r="I93" s="123"/>
      <c r="J93" s="25"/>
      <c r="K93" s="127"/>
      <c r="L93" s="28"/>
      <c r="M93" s="371"/>
      <c r="N93" s="140" t="str">
        <f t="shared" si="78"/>
        <v/>
      </c>
      <c r="O93" s="27"/>
      <c r="P93" s="27"/>
      <c r="Q93" s="27"/>
      <c r="R93" s="27"/>
      <c r="S93" s="27"/>
      <c r="T93" s="28"/>
      <c r="U93" s="29"/>
      <c r="V93" s="32"/>
      <c r="W93" s="297"/>
      <c r="X93" s="298"/>
      <c r="Y93" s="142">
        <f t="shared" si="64"/>
        <v>0</v>
      </c>
      <c r="Z93" s="141">
        <f t="shared" si="79"/>
        <v>0</v>
      </c>
      <c r="AA93" s="306"/>
      <c r="AB93" s="376">
        <f t="shared" si="88"/>
        <v>0</v>
      </c>
      <c r="AC93" s="350"/>
      <c r="AD93" s="207" t="str">
        <f t="shared" si="65"/>
        <v/>
      </c>
      <c r="AE93" s="347">
        <f t="shared" si="80"/>
        <v>0</v>
      </c>
      <c r="AF93" s="318"/>
      <c r="AG93" s="317"/>
      <c r="AH93" s="315"/>
      <c r="AI93" s="143">
        <f t="shared" si="81"/>
        <v>0</v>
      </c>
      <c r="AJ93" s="144">
        <f t="shared" si="66"/>
        <v>0</v>
      </c>
      <c r="AK93" s="145">
        <f t="shared" si="82"/>
        <v>0</v>
      </c>
      <c r="AL93" s="146">
        <f t="shared" si="83"/>
        <v>0</v>
      </c>
      <c r="AM93" s="146">
        <f t="shared" si="84"/>
        <v>0</v>
      </c>
      <c r="AN93" s="146">
        <f t="shared" si="85"/>
        <v>0</v>
      </c>
      <c r="AO93" s="146">
        <f t="shared" si="86"/>
        <v>0</v>
      </c>
      <c r="AP93" s="520" t="str">
        <f t="shared" si="89"/>
        <v xml:space="preserve"> </v>
      </c>
      <c r="AQ93" s="523" t="str">
        <f t="shared" si="87"/>
        <v xml:space="preserve"> </v>
      </c>
      <c r="AR93" s="523" t="str">
        <f t="shared" si="90"/>
        <v xml:space="preserve"> </v>
      </c>
      <c r="AS93" s="523" t="str">
        <f t="shared" si="91"/>
        <v xml:space="preserve"> </v>
      </c>
      <c r="AT93" s="523" t="str">
        <f t="shared" si="92"/>
        <v xml:space="preserve"> </v>
      </c>
      <c r="AU93" s="523" t="str">
        <f t="shared" si="93"/>
        <v xml:space="preserve"> </v>
      </c>
      <c r="AV93" s="524" t="str">
        <f t="shared" si="94"/>
        <v xml:space="preserve"> </v>
      </c>
      <c r="AW93" s="177" t="str">
        <f t="shared" si="67"/>
        <v/>
      </c>
      <c r="AX93" s="147" t="str">
        <f t="shared" si="68"/>
        <v/>
      </c>
      <c r="AY93" s="174" t="str">
        <f t="shared" si="69"/>
        <v/>
      </c>
      <c r="AZ93" s="165" t="str">
        <f t="shared" si="70"/>
        <v/>
      </c>
      <c r="BA93" s="155" t="str">
        <f t="shared" si="71"/>
        <v/>
      </c>
      <c r="BB93" s="156" t="str">
        <f t="shared" si="72"/>
        <v/>
      </c>
      <c r="BC93" s="168" t="str">
        <f t="shared" si="95"/>
        <v/>
      </c>
      <c r="BD93" s="156" t="str">
        <f t="shared" si="73"/>
        <v/>
      </c>
      <c r="BE93" s="182" t="str">
        <f t="shared" si="74"/>
        <v/>
      </c>
      <c r="BF93" s="156" t="str">
        <f t="shared" si="75"/>
        <v/>
      </c>
      <c r="BG93" s="168" t="str">
        <f t="shared" si="76"/>
        <v/>
      </c>
      <c r="BH93" s="157" t="str">
        <f t="shared" si="77"/>
        <v/>
      </c>
      <c r="BI93" s="542"/>
      <c r="BJ93" s="52" t="s">
        <v>2906</v>
      </c>
      <c r="BK93" s="52" t="s">
        <v>2907</v>
      </c>
      <c r="BM93" s="52" t="s">
        <v>1066</v>
      </c>
      <c r="BP93" s="52" t="s">
        <v>1039</v>
      </c>
      <c r="BQ93" s="52" t="s">
        <v>1040</v>
      </c>
      <c r="BT93" s="337" t="s">
        <v>3352</v>
      </c>
      <c r="BV93" s="52" t="s">
        <v>1041</v>
      </c>
      <c r="BW93" s="52" t="s">
        <v>1014</v>
      </c>
      <c r="BX93" s="52" t="s">
        <v>1042</v>
      </c>
      <c r="BY93" s="52" t="s">
        <v>1043</v>
      </c>
      <c r="CA93" s="52" t="s">
        <v>1044</v>
      </c>
      <c r="CC93" s="52" t="s">
        <v>1045</v>
      </c>
      <c r="CD93" s="52" t="s">
        <v>1046</v>
      </c>
    </row>
    <row r="94" spans="1:82" ht="18" x14ac:dyDescent="0.35">
      <c r="A94" s="202"/>
      <c r="B94" s="203"/>
      <c r="C94" s="195">
        <v>83</v>
      </c>
      <c r="D94" s="186"/>
      <c r="E94" s="16"/>
      <c r="F94" s="17"/>
      <c r="G94" s="116"/>
      <c r="H94" s="117"/>
      <c r="I94" s="123"/>
      <c r="J94" s="25"/>
      <c r="K94" s="127"/>
      <c r="L94" s="28"/>
      <c r="M94" s="371"/>
      <c r="N94" s="140" t="str">
        <f t="shared" si="78"/>
        <v/>
      </c>
      <c r="O94" s="27"/>
      <c r="P94" s="27"/>
      <c r="Q94" s="27"/>
      <c r="R94" s="27"/>
      <c r="S94" s="27"/>
      <c r="T94" s="28"/>
      <c r="U94" s="29"/>
      <c r="V94" s="32"/>
      <c r="W94" s="297"/>
      <c r="X94" s="298"/>
      <c r="Y94" s="142">
        <f t="shared" si="64"/>
        <v>0</v>
      </c>
      <c r="Z94" s="141">
        <f t="shared" si="79"/>
        <v>0</v>
      </c>
      <c r="AA94" s="306"/>
      <c r="AB94" s="376">
        <f t="shared" si="88"/>
        <v>0</v>
      </c>
      <c r="AC94" s="350"/>
      <c r="AD94" s="207" t="str">
        <f t="shared" si="65"/>
        <v/>
      </c>
      <c r="AE94" s="347">
        <f t="shared" si="80"/>
        <v>0</v>
      </c>
      <c r="AF94" s="318"/>
      <c r="AG94" s="317"/>
      <c r="AH94" s="315"/>
      <c r="AI94" s="143">
        <f t="shared" si="81"/>
        <v>0</v>
      </c>
      <c r="AJ94" s="144">
        <f t="shared" si="66"/>
        <v>0</v>
      </c>
      <c r="AK94" s="145">
        <f t="shared" si="82"/>
        <v>0</v>
      </c>
      <c r="AL94" s="146">
        <f t="shared" si="83"/>
        <v>0</v>
      </c>
      <c r="AM94" s="146">
        <f t="shared" si="84"/>
        <v>0</v>
      </c>
      <c r="AN94" s="146">
        <f t="shared" si="85"/>
        <v>0</v>
      </c>
      <c r="AO94" s="146">
        <f t="shared" si="86"/>
        <v>0</v>
      </c>
      <c r="AP94" s="520" t="str">
        <f t="shared" si="89"/>
        <v xml:space="preserve"> </v>
      </c>
      <c r="AQ94" s="523" t="str">
        <f t="shared" si="87"/>
        <v xml:space="preserve"> </v>
      </c>
      <c r="AR94" s="523" t="str">
        <f t="shared" si="90"/>
        <v xml:space="preserve"> </v>
      </c>
      <c r="AS94" s="523" t="str">
        <f t="shared" si="91"/>
        <v xml:space="preserve"> </v>
      </c>
      <c r="AT94" s="523" t="str">
        <f t="shared" si="92"/>
        <v xml:space="preserve"> </v>
      </c>
      <c r="AU94" s="523" t="str">
        <f t="shared" si="93"/>
        <v xml:space="preserve"> </v>
      </c>
      <c r="AV94" s="524" t="str">
        <f t="shared" si="94"/>
        <v xml:space="preserve"> </v>
      </c>
      <c r="AW94" s="177" t="str">
        <f t="shared" si="67"/>
        <v/>
      </c>
      <c r="AX94" s="147" t="str">
        <f t="shared" si="68"/>
        <v/>
      </c>
      <c r="AY94" s="174" t="str">
        <f t="shared" si="69"/>
        <v/>
      </c>
      <c r="AZ94" s="165" t="str">
        <f t="shared" si="70"/>
        <v/>
      </c>
      <c r="BA94" s="155" t="str">
        <f t="shared" si="71"/>
        <v/>
      </c>
      <c r="BB94" s="156" t="str">
        <f t="shared" si="72"/>
        <v/>
      </c>
      <c r="BC94" s="168" t="str">
        <f t="shared" si="95"/>
        <v/>
      </c>
      <c r="BD94" s="156" t="str">
        <f t="shared" si="73"/>
        <v/>
      </c>
      <c r="BE94" s="182" t="str">
        <f t="shared" si="74"/>
        <v/>
      </c>
      <c r="BF94" s="156" t="str">
        <f t="shared" si="75"/>
        <v/>
      </c>
      <c r="BG94" s="168" t="str">
        <f t="shared" si="76"/>
        <v/>
      </c>
      <c r="BH94" s="157" t="str">
        <f t="shared" si="77"/>
        <v/>
      </c>
      <c r="BI94" s="542"/>
      <c r="BJ94" s="52" t="s">
        <v>2908</v>
      </c>
      <c r="BK94" s="52" t="s">
        <v>2909</v>
      </c>
      <c r="BM94" s="52" t="s">
        <v>1076</v>
      </c>
      <c r="BP94" s="52" t="s">
        <v>1048</v>
      </c>
      <c r="BQ94" s="52" t="s">
        <v>1049</v>
      </c>
      <c r="BT94" s="333" t="s">
        <v>3353</v>
      </c>
      <c r="BV94" s="52" t="s">
        <v>1050</v>
      </c>
      <c r="BW94" s="52" t="s">
        <v>1051</v>
      </c>
      <c r="BX94" s="52" t="s">
        <v>1052</v>
      </c>
      <c r="BY94" s="52" t="s">
        <v>1053</v>
      </c>
      <c r="CA94" s="52" t="s">
        <v>1054</v>
      </c>
      <c r="CC94" s="52" t="s">
        <v>1055</v>
      </c>
      <c r="CD94" s="52" t="s">
        <v>1056</v>
      </c>
    </row>
    <row r="95" spans="1:82" ht="18" x14ac:dyDescent="0.35">
      <c r="A95" s="202"/>
      <c r="B95" s="203"/>
      <c r="C95" s="194">
        <v>84</v>
      </c>
      <c r="D95" s="186"/>
      <c r="E95" s="16"/>
      <c r="F95" s="17"/>
      <c r="G95" s="116"/>
      <c r="H95" s="117"/>
      <c r="I95" s="123"/>
      <c r="J95" s="25"/>
      <c r="K95" s="127"/>
      <c r="L95" s="28"/>
      <c r="M95" s="371"/>
      <c r="N95" s="140" t="str">
        <f t="shared" si="78"/>
        <v/>
      </c>
      <c r="O95" s="27"/>
      <c r="P95" s="27"/>
      <c r="Q95" s="27"/>
      <c r="R95" s="27"/>
      <c r="S95" s="27"/>
      <c r="T95" s="28"/>
      <c r="U95" s="29"/>
      <c r="V95" s="32"/>
      <c r="W95" s="297"/>
      <c r="X95" s="298"/>
      <c r="Y95" s="142">
        <f t="shared" si="64"/>
        <v>0</v>
      </c>
      <c r="Z95" s="141">
        <f t="shared" si="79"/>
        <v>0</v>
      </c>
      <c r="AA95" s="306"/>
      <c r="AB95" s="376">
        <f t="shared" si="88"/>
        <v>0</v>
      </c>
      <c r="AC95" s="350"/>
      <c r="AD95" s="207" t="str">
        <f t="shared" si="65"/>
        <v/>
      </c>
      <c r="AE95" s="347">
        <f t="shared" si="80"/>
        <v>0</v>
      </c>
      <c r="AF95" s="318"/>
      <c r="AG95" s="317"/>
      <c r="AH95" s="315"/>
      <c r="AI95" s="143">
        <f t="shared" si="81"/>
        <v>0</v>
      </c>
      <c r="AJ95" s="144">
        <f t="shared" si="66"/>
        <v>0</v>
      </c>
      <c r="AK95" s="145">
        <f t="shared" si="82"/>
        <v>0</v>
      </c>
      <c r="AL95" s="146">
        <f t="shared" si="83"/>
        <v>0</v>
      </c>
      <c r="AM95" s="146">
        <f t="shared" si="84"/>
        <v>0</v>
      </c>
      <c r="AN95" s="146">
        <f t="shared" si="85"/>
        <v>0</v>
      </c>
      <c r="AO95" s="146">
        <f t="shared" si="86"/>
        <v>0</v>
      </c>
      <c r="AP95" s="520" t="str">
        <f t="shared" si="89"/>
        <v xml:space="preserve"> </v>
      </c>
      <c r="AQ95" s="523" t="str">
        <f t="shared" si="87"/>
        <v xml:space="preserve"> </v>
      </c>
      <c r="AR95" s="523" t="str">
        <f t="shared" si="90"/>
        <v xml:space="preserve"> </v>
      </c>
      <c r="AS95" s="523" t="str">
        <f t="shared" si="91"/>
        <v xml:space="preserve"> </v>
      </c>
      <c r="AT95" s="523" t="str">
        <f t="shared" si="92"/>
        <v xml:space="preserve"> </v>
      </c>
      <c r="AU95" s="523" t="str">
        <f t="shared" si="93"/>
        <v xml:space="preserve"> </v>
      </c>
      <c r="AV95" s="524" t="str">
        <f t="shared" si="94"/>
        <v xml:space="preserve"> </v>
      </c>
      <c r="AW95" s="177" t="str">
        <f t="shared" si="67"/>
        <v/>
      </c>
      <c r="AX95" s="147" t="str">
        <f t="shared" si="68"/>
        <v/>
      </c>
      <c r="AY95" s="174" t="str">
        <f t="shared" si="69"/>
        <v/>
      </c>
      <c r="AZ95" s="165" t="str">
        <f t="shared" si="70"/>
        <v/>
      </c>
      <c r="BA95" s="155" t="str">
        <f t="shared" si="71"/>
        <v/>
      </c>
      <c r="BB95" s="156" t="str">
        <f t="shared" si="72"/>
        <v/>
      </c>
      <c r="BC95" s="168" t="str">
        <f t="shared" si="95"/>
        <v/>
      </c>
      <c r="BD95" s="156" t="str">
        <f t="shared" si="73"/>
        <v/>
      </c>
      <c r="BE95" s="182" t="str">
        <f t="shared" si="74"/>
        <v/>
      </c>
      <c r="BF95" s="156" t="str">
        <f t="shared" si="75"/>
        <v/>
      </c>
      <c r="BG95" s="168" t="str">
        <f t="shared" si="76"/>
        <v/>
      </c>
      <c r="BH95" s="157" t="str">
        <f t="shared" si="77"/>
        <v/>
      </c>
      <c r="BI95" s="542"/>
      <c r="BJ95" s="52" t="s">
        <v>2910</v>
      </c>
      <c r="BK95" s="52" t="s">
        <v>2911</v>
      </c>
      <c r="BM95" s="52" t="s">
        <v>1085</v>
      </c>
      <c r="BP95" s="52" t="s">
        <v>1058</v>
      </c>
      <c r="BQ95" s="52" t="s">
        <v>930</v>
      </c>
      <c r="BT95" s="52"/>
      <c r="BV95" s="52" t="s">
        <v>1059</v>
      </c>
      <c r="BW95" s="52" t="s">
        <v>1060</v>
      </c>
      <c r="BX95" s="52" t="s">
        <v>1061</v>
      </c>
      <c r="BY95" s="52" t="s">
        <v>1062</v>
      </c>
      <c r="CA95" s="52" t="s">
        <v>1063</v>
      </c>
      <c r="CC95" s="52" t="s">
        <v>1064</v>
      </c>
      <c r="CD95" s="52" t="s">
        <v>1065</v>
      </c>
    </row>
    <row r="96" spans="1:82" ht="18" x14ac:dyDescent="0.35">
      <c r="A96" s="202"/>
      <c r="B96" s="203"/>
      <c r="C96" s="195">
        <v>85</v>
      </c>
      <c r="D96" s="186"/>
      <c r="E96" s="16"/>
      <c r="F96" s="17"/>
      <c r="G96" s="116"/>
      <c r="H96" s="117"/>
      <c r="I96" s="123"/>
      <c r="J96" s="25"/>
      <c r="K96" s="127"/>
      <c r="L96" s="28"/>
      <c r="M96" s="371"/>
      <c r="N96" s="140" t="str">
        <f t="shared" si="78"/>
        <v/>
      </c>
      <c r="O96" s="27"/>
      <c r="P96" s="27"/>
      <c r="Q96" s="27"/>
      <c r="R96" s="27"/>
      <c r="S96" s="27"/>
      <c r="T96" s="28"/>
      <c r="U96" s="29"/>
      <c r="V96" s="32"/>
      <c r="W96" s="297"/>
      <c r="X96" s="298"/>
      <c r="Y96" s="142">
        <f t="shared" si="64"/>
        <v>0</v>
      </c>
      <c r="Z96" s="141">
        <f t="shared" si="79"/>
        <v>0</v>
      </c>
      <c r="AA96" s="306"/>
      <c r="AB96" s="376">
        <f t="shared" si="88"/>
        <v>0</v>
      </c>
      <c r="AC96" s="350"/>
      <c r="AD96" s="207" t="str">
        <f t="shared" si="65"/>
        <v/>
      </c>
      <c r="AE96" s="347">
        <f t="shared" si="80"/>
        <v>0</v>
      </c>
      <c r="AF96" s="318"/>
      <c r="AG96" s="317"/>
      <c r="AH96" s="315"/>
      <c r="AI96" s="143">
        <f t="shared" si="81"/>
        <v>0</v>
      </c>
      <c r="AJ96" s="144">
        <f t="shared" si="66"/>
        <v>0</v>
      </c>
      <c r="AK96" s="145">
        <f t="shared" si="82"/>
        <v>0</v>
      </c>
      <c r="AL96" s="146">
        <f t="shared" si="83"/>
        <v>0</v>
      </c>
      <c r="AM96" s="146">
        <f t="shared" si="84"/>
        <v>0</v>
      </c>
      <c r="AN96" s="146">
        <f t="shared" si="85"/>
        <v>0</v>
      </c>
      <c r="AO96" s="146">
        <f t="shared" si="86"/>
        <v>0</v>
      </c>
      <c r="AP96" s="520" t="str">
        <f t="shared" si="89"/>
        <v xml:space="preserve"> </v>
      </c>
      <c r="AQ96" s="523" t="str">
        <f t="shared" si="87"/>
        <v xml:space="preserve"> </v>
      </c>
      <c r="AR96" s="523" t="str">
        <f t="shared" si="90"/>
        <v xml:space="preserve"> </v>
      </c>
      <c r="AS96" s="523" t="str">
        <f t="shared" si="91"/>
        <v xml:space="preserve"> </v>
      </c>
      <c r="AT96" s="523" t="str">
        <f t="shared" si="92"/>
        <v xml:space="preserve"> </v>
      </c>
      <c r="AU96" s="523" t="str">
        <f t="shared" si="93"/>
        <v xml:space="preserve"> </v>
      </c>
      <c r="AV96" s="524" t="str">
        <f t="shared" si="94"/>
        <v xml:space="preserve"> </v>
      </c>
      <c r="AW96" s="177" t="str">
        <f t="shared" si="67"/>
        <v/>
      </c>
      <c r="AX96" s="147" t="str">
        <f t="shared" si="68"/>
        <v/>
      </c>
      <c r="AY96" s="174" t="str">
        <f t="shared" si="69"/>
        <v/>
      </c>
      <c r="AZ96" s="165" t="str">
        <f t="shared" si="70"/>
        <v/>
      </c>
      <c r="BA96" s="155" t="str">
        <f t="shared" si="71"/>
        <v/>
      </c>
      <c r="BB96" s="156" t="str">
        <f t="shared" si="72"/>
        <v/>
      </c>
      <c r="BC96" s="168" t="str">
        <f t="shared" si="95"/>
        <v/>
      </c>
      <c r="BD96" s="156" t="str">
        <f t="shared" si="73"/>
        <v/>
      </c>
      <c r="BE96" s="182" t="str">
        <f t="shared" si="74"/>
        <v/>
      </c>
      <c r="BF96" s="156" t="str">
        <f t="shared" si="75"/>
        <v/>
      </c>
      <c r="BG96" s="168" t="str">
        <f t="shared" si="76"/>
        <v/>
      </c>
      <c r="BH96" s="157" t="str">
        <f t="shared" si="77"/>
        <v/>
      </c>
      <c r="BI96" s="542"/>
      <c r="BJ96" s="52" t="s">
        <v>2912</v>
      </c>
      <c r="BK96" s="52" t="s">
        <v>2913</v>
      </c>
      <c r="BM96" s="52" t="s">
        <v>1094</v>
      </c>
      <c r="BP96" s="52" t="s">
        <v>1067</v>
      </c>
      <c r="BQ96" s="52" t="s">
        <v>1068</v>
      </c>
      <c r="BT96" s="52"/>
      <c r="BV96" s="52" t="s">
        <v>1069</v>
      </c>
      <c r="BW96" s="52" t="s">
        <v>1070</v>
      </c>
      <c r="BX96" s="52" t="s">
        <v>1071</v>
      </c>
      <c r="BY96" s="52" t="s">
        <v>1072</v>
      </c>
      <c r="CA96" s="52" t="s">
        <v>1073</v>
      </c>
      <c r="CC96" s="52" t="s">
        <v>1074</v>
      </c>
      <c r="CD96" s="52" t="s">
        <v>1075</v>
      </c>
    </row>
    <row r="97" spans="1:82" ht="18" x14ac:dyDescent="0.35">
      <c r="A97" s="202"/>
      <c r="B97" s="203"/>
      <c r="C97" s="194">
        <v>86</v>
      </c>
      <c r="D97" s="188"/>
      <c r="E97" s="18"/>
      <c r="F97" s="17"/>
      <c r="G97" s="116"/>
      <c r="H97" s="117"/>
      <c r="I97" s="123"/>
      <c r="J97" s="25"/>
      <c r="K97" s="127"/>
      <c r="L97" s="28"/>
      <c r="M97" s="371"/>
      <c r="N97" s="140" t="str">
        <f t="shared" si="78"/>
        <v/>
      </c>
      <c r="O97" s="27"/>
      <c r="P97" s="27"/>
      <c r="Q97" s="27"/>
      <c r="R97" s="27"/>
      <c r="S97" s="27"/>
      <c r="T97" s="28"/>
      <c r="U97" s="29"/>
      <c r="V97" s="32"/>
      <c r="W97" s="297"/>
      <c r="X97" s="298"/>
      <c r="Y97" s="142">
        <f t="shared" si="64"/>
        <v>0</v>
      </c>
      <c r="Z97" s="141">
        <f t="shared" si="79"/>
        <v>0</v>
      </c>
      <c r="AA97" s="306"/>
      <c r="AB97" s="376">
        <f t="shared" si="88"/>
        <v>0</v>
      </c>
      <c r="AC97" s="350"/>
      <c r="AD97" s="207" t="str">
        <f t="shared" si="65"/>
        <v/>
      </c>
      <c r="AE97" s="347">
        <f t="shared" si="80"/>
        <v>0</v>
      </c>
      <c r="AF97" s="318"/>
      <c r="AG97" s="317"/>
      <c r="AH97" s="315"/>
      <c r="AI97" s="143">
        <f t="shared" si="81"/>
        <v>0</v>
      </c>
      <c r="AJ97" s="144">
        <f t="shared" si="66"/>
        <v>0</v>
      </c>
      <c r="AK97" s="145">
        <f t="shared" si="82"/>
        <v>0</v>
      </c>
      <c r="AL97" s="146">
        <f t="shared" si="83"/>
        <v>0</v>
      </c>
      <c r="AM97" s="146">
        <f t="shared" si="84"/>
        <v>0</v>
      </c>
      <c r="AN97" s="146">
        <f t="shared" si="85"/>
        <v>0</v>
      </c>
      <c r="AO97" s="146">
        <f t="shared" si="86"/>
        <v>0</v>
      </c>
      <c r="AP97" s="520" t="str">
        <f t="shared" si="89"/>
        <v xml:space="preserve"> </v>
      </c>
      <c r="AQ97" s="523" t="str">
        <f t="shared" si="87"/>
        <v xml:space="preserve"> </v>
      </c>
      <c r="AR97" s="523" t="str">
        <f t="shared" si="90"/>
        <v xml:space="preserve"> </v>
      </c>
      <c r="AS97" s="523" t="str">
        <f t="shared" si="91"/>
        <v xml:space="preserve"> </v>
      </c>
      <c r="AT97" s="523" t="str">
        <f t="shared" si="92"/>
        <v xml:space="preserve"> </v>
      </c>
      <c r="AU97" s="523" t="str">
        <f t="shared" si="93"/>
        <v xml:space="preserve"> </v>
      </c>
      <c r="AV97" s="524" t="str">
        <f t="shared" si="94"/>
        <v xml:space="preserve"> </v>
      </c>
      <c r="AW97" s="177" t="str">
        <f t="shared" si="67"/>
        <v/>
      </c>
      <c r="AX97" s="147" t="str">
        <f t="shared" si="68"/>
        <v/>
      </c>
      <c r="AY97" s="174" t="str">
        <f t="shared" si="69"/>
        <v/>
      </c>
      <c r="AZ97" s="165" t="str">
        <f t="shared" si="70"/>
        <v/>
      </c>
      <c r="BA97" s="155" t="str">
        <f t="shared" si="71"/>
        <v/>
      </c>
      <c r="BB97" s="156" t="str">
        <f t="shared" si="72"/>
        <v/>
      </c>
      <c r="BC97" s="168" t="str">
        <f t="shared" si="95"/>
        <v/>
      </c>
      <c r="BD97" s="156" t="str">
        <f t="shared" si="73"/>
        <v/>
      </c>
      <c r="BE97" s="182" t="str">
        <f t="shared" si="74"/>
        <v/>
      </c>
      <c r="BF97" s="156" t="str">
        <f t="shared" si="75"/>
        <v/>
      </c>
      <c r="BG97" s="168" t="str">
        <f t="shared" si="76"/>
        <v/>
      </c>
      <c r="BH97" s="157" t="str">
        <f t="shared" si="77"/>
        <v/>
      </c>
      <c r="BI97" s="542"/>
      <c r="BJ97" s="52" t="s">
        <v>2914</v>
      </c>
      <c r="BK97" s="52" t="s">
        <v>2915</v>
      </c>
      <c r="BM97" s="52" t="s">
        <v>1102</v>
      </c>
      <c r="BP97" s="52" t="s">
        <v>1077</v>
      </c>
      <c r="BQ97" s="52" t="s">
        <v>1078</v>
      </c>
      <c r="BT97" s="52"/>
      <c r="BV97" s="52" t="s">
        <v>1079</v>
      </c>
      <c r="BW97" s="52" t="s">
        <v>1080</v>
      </c>
      <c r="BX97" s="52" t="s">
        <v>1081</v>
      </c>
      <c r="BY97" s="52" t="s">
        <v>782</v>
      </c>
      <c r="CA97" s="52" t="s">
        <v>1082</v>
      </c>
      <c r="CC97" s="52" t="s">
        <v>1083</v>
      </c>
      <c r="CD97" s="52" t="s">
        <v>1084</v>
      </c>
    </row>
    <row r="98" spans="1:82" ht="18" x14ac:dyDescent="0.35">
      <c r="A98" s="202"/>
      <c r="B98" s="203"/>
      <c r="C98" s="195">
        <v>87</v>
      </c>
      <c r="D98" s="186"/>
      <c r="E98" s="16"/>
      <c r="F98" s="17"/>
      <c r="G98" s="116"/>
      <c r="H98" s="119"/>
      <c r="I98" s="125"/>
      <c r="J98" s="74"/>
      <c r="K98" s="129"/>
      <c r="L98" s="30"/>
      <c r="M98" s="371"/>
      <c r="N98" s="140" t="str">
        <f t="shared" si="78"/>
        <v/>
      </c>
      <c r="O98" s="27"/>
      <c r="P98" s="27"/>
      <c r="Q98" s="27"/>
      <c r="R98" s="27"/>
      <c r="S98" s="27"/>
      <c r="T98" s="28"/>
      <c r="U98" s="29"/>
      <c r="V98" s="32"/>
      <c r="W98" s="297"/>
      <c r="X98" s="298"/>
      <c r="Y98" s="142">
        <f t="shared" si="64"/>
        <v>0</v>
      </c>
      <c r="Z98" s="141">
        <f t="shared" si="79"/>
        <v>0</v>
      </c>
      <c r="AA98" s="306"/>
      <c r="AB98" s="376">
        <f t="shared" si="88"/>
        <v>0</v>
      </c>
      <c r="AC98" s="350"/>
      <c r="AD98" s="207" t="str">
        <f t="shared" si="65"/>
        <v/>
      </c>
      <c r="AE98" s="347">
        <f t="shared" si="80"/>
        <v>0</v>
      </c>
      <c r="AF98" s="318"/>
      <c r="AG98" s="317"/>
      <c r="AH98" s="315"/>
      <c r="AI98" s="143">
        <f t="shared" si="81"/>
        <v>0</v>
      </c>
      <c r="AJ98" s="144">
        <f t="shared" si="66"/>
        <v>0</v>
      </c>
      <c r="AK98" s="145">
        <f t="shared" si="82"/>
        <v>0</v>
      </c>
      <c r="AL98" s="146">
        <f t="shared" si="83"/>
        <v>0</v>
      </c>
      <c r="AM98" s="146">
        <f t="shared" si="84"/>
        <v>0</v>
      </c>
      <c r="AN98" s="146">
        <f t="shared" si="85"/>
        <v>0</v>
      </c>
      <c r="AO98" s="146">
        <f t="shared" si="86"/>
        <v>0</v>
      </c>
      <c r="AP98" s="520" t="str">
        <f t="shared" si="89"/>
        <v xml:space="preserve"> </v>
      </c>
      <c r="AQ98" s="523" t="str">
        <f t="shared" si="87"/>
        <v xml:space="preserve"> </v>
      </c>
      <c r="AR98" s="523" t="str">
        <f t="shared" si="90"/>
        <v xml:space="preserve"> </v>
      </c>
      <c r="AS98" s="523" t="str">
        <f t="shared" si="91"/>
        <v xml:space="preserve"> </v>
      </c>
      <c r="AT98" s="523" t="str">
        <f t="shared" si="92"/>
        <v xml:space="preserve"> </v>
      </c>
      <c r="AU98" s="523" t="str">
        <f t="shared" si="93"/>
        <v xml:space="preserve"> </v>
      </c>
      <c r="AV98" s="524" t="str">
        <f t="shared" si="94"/>
        <v xml:space="preserve"> </v>
      </c>
      <c r="AW98" s="177" t="str">
        <f t="shared" si="67"/>
        <v/>
      </c>
      <c r="AX98" s="147" t="str">
        <f t="shared" si="68"/>
        <v/>
      </c>
      <c r="AY98" s="174" t="str">
        <f t="shared" si="69"/>
        <v/>
      </c>
      <c r="AZ98" s="165" t="str">
        <f t="shared" si="70"/>
        <v/>
      </c>
      <c r="BA98" s="155" t="str">
        <f t="shared" si="71"/>
        <v/>
      </c>
      <c r="BB98" s="156" t="str">
        <f t="shared" si="72"/>
        <v/>
      </c>
      <c r="BC98" s="168" t="str">
        <f t="shared" si="95"/>
        <v/>
      </c>
      <c r="BD98" s="156" t="str">
        <f t="shared" si="73"/>
        <v/>
      </c>
      <c r="BE98" s="182" t="str">
        <f t="shared" si="74"/>
        <v/>
      </c>
      <c r="BF98" s="156" t="str">
        <f t="shared" si="75"/>
        <v/>
      </c>
      <c r="BG98" s="168" t="str">
        <f t="shared" si="76"/>
        <v/>
      </c>
      <c r="BH98" s="157" t="str">
        <f t="shared" si="77"/>
        <v/>
      </c>
      <c r="BI98" s="542"/>
      <c r="BJ98" s="52" t="s">
        <v>2916</v>
      </c>
      <c r="BK98" s="52" t="s">
        <v>2917</v>
      </c>
      <c r="BM98" s="52" t="s">
        <v>1110</v>
      </c>
      <c r="BP98" s="52" t="s">
        <v>1086</v>
      </c>
      <c r="BQ98" s="52" t="s">
        <v>1087</v>
      </c>
      <c r="BT98" s="52"/>
      <c r="BV98" s="52" t="s">
        <v>1088</v>
      </c>
      <c r="BW98" s="52" t="s">
        <v>1089</v>
      </c>
      <c r="BX98" s="52" t="s">
        <v>357</v>
      </c>
      <c r="BY98" s="52" t="s">
        <v>1090</v>
      </c>
      <c r="CA98" s="52" t="s">
        <v>1091</v>
      </c>
      <c r="CC98" s="52" t="s">
        <v>1092</v>
      </c>
      <c r="CD98" s="52" t="s">
        <v>1093</v>
      </c>
    </row>
    <row r="99" spans="1:82" ht="18" x14ac:dyDescent="0.35">
      <c r="A99" s="202"/>
      <c r="B99" s="203"/>
      <c r="C99" s="195">
        <v>88</v>
      </c>
      <c r="D99" s="186"/>
      <c r="E99" s="16"/>
      <c r="F99" s="17"/>
      <c r="G99" s="116"/>
      <c r="H99" s="117"/>
      <c r="I99" s="123"/>
      <c r="J99" s="25"/>
      <c r="K99" s="127"/>
      <c r="L99" s="28"/>
      <c r="M99" s="371"/>
      <c r="N99" s="140" t="str">
        <f t="shared" si="78"/>
        <v/>
      </c>
      <c r="O99" s="27"/>
      <c r="P99" s="27"/>
      <c r="Q99" s="27"/>
      <c r="R99" s="27"/>
      <c r="S99" s="27"/>
      <c r="T99" s="28"/>
      <c r="U99" s="29"/>
      <c r="V99" s="32"/>
      <c r="W99" s="297"/>
      <c r="X99" s="298"/>
      <c r="Y99" s="142">
        <f t="shared" si="64"/>
        <v>0</v>
      </c>
      <c r="Z99" s="141">
        <f t="shared" si="79"/>
        <v>0</v>
      </c>
      <c r="AA99" s="306"/>
      <c r="AB99" s="376">
        <f t="shared" si="88"/>
        <v>0</v>
      </c>
      <c r="AC99" s="350"/>
      <c r="AD99" s="207" t="str">
        <f t="shared" si="65"/>
        <v/>
      </c>
      <c r="AE99" s="347">
        <f t="shared" si="80"/>
        <v>0</v>
      </c>
      <c r="AF99" s="318"/>
      <c r="AG99" s="317"/>
      <c r="AH99" s="315"/>
      <c r="AI99" s="143">
        <f t="shared" si="81"/>
        <v>0</v>
      </c>
      <c r="AJ99" s="144">
        <f t="shared" si="66"/>
        <v>0</v>
      </c>
      <c r="AK99" s="145">
        <f t="shared" si="82"/>
        <v>0</v>
      </c>
      <c r="AL99" s="146">
        <f t="shared" si="83"/>
        <v>0</v>
      </c>
      <c r="AM99" s="146">
        <f t="shared" si="84"/>
        <v>0</v>
      </c>
      <c r="AN99" s="146">
        <f t="shared" si="85"/>
        <v>0</v>
      </c>
      <c r="AO99" s="146">
        <f t="shared" si="86"/>
        <v>0</v>
      </c>
      <c r="AP99" s="520" t="str">
        <f t="shared" si="89"/>
        <v xml:space="preserve"> </v>
      </c>
      <c r="AQ99" s="523" t="str">
        <f t="shared" si="87"/>
        <v xml:space="preserve"> </v>
      </c>
      <c r="AR99" s="523" t="str">
        <f t="shared" si="90"/>
        <v xml:space="preserve"> </v>
      </c>
      <c r="AS99" s="523" t="str">
        <f t="shared" si="91"/>
        <v xml:space="preserve"> </v>
      </c>
      <c r="AT99" s="523" t="str">
        <f t="shared" si="92"/>
        <v xml:space="preserve"> </v>
      </c>
      <c r="AU99" s="523" t="str">
        <f t="shared" si="93"/>
        <v xml:space="preserve"> </v>
      </c>
      <c r="AV99" s="524" t="str">
        <f t="shared" si="94"/>
        <v xml:space="preserve"> </v>
      </c>
      <c r="AW99" s="177" t="str">
        <f t="shared" si="67"/>
        <v/>
      </c>
      <c r="AX99" s="147" t="str">
        <f t="shared" si="68"/>
        <v/>
      </c>
      <c r="AY99" s="174" t="str">
        <f t="shared" si="69"/>
        <v/>
      </c>
      <c r="AZ99" s="165" t="str">
        <f t="shared" si="70"/>
        <v/>
      </c>
      <c r="BA99" s="155" t="str">
        <f t="shared" si="71"/>
        <v/>
      </c>
      <c r="BB99" s="156" t="str">
        <f t="shared" si="72"/>
        <v/>
      </c>
      <c r="BC99" s="168" t="str">
        <f t="shared" si="95"/>
        <v/>
      </c>
      <c r="BD99" s="156" t="str">
        <f t="shared" si="73"/>
        <v/>
      </c>
      <c r="BE99" s="182" t="str">
        <f t="shared" si="74"/>
        <v/>
      </c>
      <c r="BF99" s="156" t="str">
        <f t="shared" si="75"/>
        <v/>
      </c>
      <c r="BG99" s="168" t="str">
        <f t="shared" si="76"/>
        <v/>
      </c>
      <c r="BH99" s="157" t="str">
        <f t="shared" si="77"/>
        <v/>
      </c>
      <c r="BI99" s="542"/>
      <c r="BJ99" s="52" t="s">
        <v>2918</v>
      </c>
      <c r="BK99" s="52" t="s">
        <v>2919</v>
      </c>
      <c r="BM99" s="52" t="s">
        <v>1119</v>
      </c>
      <c r="BP99" s="52" t="s">
        <v>1095</v>
      </c>
      <c r="BQ99" s="52" t="s">
        <v>1096</v>
      </c>
      <c r="BT99" s="52"/>
      <c r="BV99" s="52" t="s">
        <v>1097</v>
      </c>
      <c r="BW99" s="52" t="s">
        <v>1098</v>
      </c>
      <c r="BX99" s="52" t="s">
        <v>1099</v>
      </c>
      <c r="BY99" s="52" t="s">
        <v>803</v>
      </c>
      <c r="CA99" s="52" t="s">
        <v>977</v>
      </c>
      <c r="CC99" s="52" t="s">
        <v>1100</v>
      </c>
      <c r="CD99" s="52" t="s">
        <v>1101</v>
      </c>
    </row>
    <row r="100" spans="1:82" ht="18" x14ac:dyDescent="0.35">
      <c r="A100" s="202"/>
      <c r="B100" s="203"/>
      <c r="C100" s="194">
        <v>89</v>
      </c>
      <c r="D100" s="186"/>
      <c r="E100" s="16"/>
      <c r="F100" s="17"/>
      <c r="G100" s="116"/>
      <c r="H100" s="117"/>
      <c r="I100" s="123"/>
      <c r="J100" s="25"/>
      <c r="K100" s="127"/>
      <c r="L100" s="28"/>
      <c r="M100" s="371"/>
      <c r="N100" s="140" t="str">
        <f t="shared" si="78"/>
        <v/>
      </c>
      <c r="O100" s="27"/>
      <c r="P100" s="27"/>
      <c r="Q100" s="27"/>
      <c r="R100" s="27"/>
      <c r="S100" s="27"/>
      <c r="T100" s="28"/>
      <c r="U100" s="29"/>
      <c r="V100" s="32"/>
      <c r="W100" s="297"/>
      <c r="X100" s="298"/>
      <c r="Y100" s="142">
        <f t="shared" si="64"/>
        <v>0</v>
      </c>
      <c r="Z100" s="141">
        <f t="shared" si="79"/>
        <v>0</v>
      </c>
      <c r="AA100" s="306"/>
      <c r="AB100" s="376">
        <f t="shared" si="88"/>
        <v>0</v>
      </c>
      <c r="AC100" s="350"/>
      <c r="AD100" s="207" t="str">
        <f t="shared" si="65"/>
        <v/>
      </c>
      <c r="AE100" s="347">
        <f t="shared" si="80"/>
        <v>0</v>
      </c>
      <c r="AF100" s="318"/>
      <c r="AG100" s="317"/>
      <c r="AH100" s="315"/>
      <c r="AI100" s="143">
        <f t="shared" si="81"/>
        <v>0</v>
      </c>
      <c r="AJ100" s="144">
        <f t="shared" si="66"/>
        <v>0</v>
      </c>
      <c r="AK100" s="145">
        <f t="shared" si="82"/>
        <v>0</v>
      </c>
      <c r="AL100" s="146">
        <f t="shared" si="83"/>
        <v>0</v>
      </c>
      <c r="AM100" s="146">
        <f t="shared" si="84"/>
        <v>0</v>
      </c>
      <c r="AN100" s="146">
        <f t="shared" si="85"/>
        <v>0</v>
      </c>
      <c r="AO100" s="146">
        <f t="shared" si="86"/>
        <v>0</v>
      </c>
      <c r="AP100" s="520" t="str">
        <f t="shared" si="89"/>
        <v xml:space="preserve"> </v>
      </c>
      <c r="AQ100" s="523" t="str">
        <f t="shared" si="87"/>
        <v xml:space="preserve"> </v>
      </c>
      <c r="AR100" s="523" t="str">
        <f t="shared" si="90"/>
        <v xml:space="preserve"> </v>
      </c>
      <c r="AS100" s="523" t="str">
        <f t="shared" si="91"/>
        <v xml:space="preserve"> </v>
      </c>
      <c r="AT100" s="523" t="str">
        <f t="shared" si="92"/>
        <v xml:space="preserve"> </v>
      </c>
      <c r="AU100" s="523" t="str">
        <f t="shared" si="93"/>
        <v xml:space="preserve"> </v>
      </c>
      <c r="AV100" s="524" t="str">
        <f t="shared" si="94"/>
        <v xml:space="preserve"> </v>
      </c>
      <c r="AW100" s="177" t="str">
        <f t="shared" si="67"/>
        <v/>
      </c>
      <c r="AX100" s="147" t="str">
        <f t="shared" si="68"/>
        <v/>
      </c>
      <c r="AY100" s="174" t="str">
        <f t="shared" si="69"/>
        <v/>
      </c>
      <c r="AZ100" s="165" t="str">
        <f t="shared" si="70"/>
        <v/>
      </c>
      <c r="BA100" s="155" t="str">
        <f t="shared" si="71"/>
        <v/>
      </c>
      <c r="BB100" s="156" t="str">
        <f t="shared" si="72"/>
        <v/>
      </c>
      <c r="BC100" s="168" t="str">
        <f t="shared" si="95"/>
        <v/>
      </c>
      <c r="BD100" s="156" t="str">
        <f t="shared" si="73"/>
        <v/>
      </c>
      <c r="BE100" s="182" t="str">
        <f t="shared" si="74"/>
        <v/>
      </c>
      <c r="BF100" s="156" t="str">
        <f t="shared" si="75"/>
        <v/>
      </c>
      <c r="BG100" s="168" t="str">
        <f t="shared" si="76"/>
        <v/>
      </c>
      <c r="BH100" s="157" t="str">
        <f t="shared" si="77"/>
        <v/>
      </c>
      <c r="BI100" s="542"/>
      <c r="BJ100" s="52" t="s">
        <v>2920</v>
      </c>
      <c r="BK100" s="52" t="s">
        <v>2921</v>
      </c>
      <c r="BM100" s="52" t="s">
        <v>1128</v>
      </c>
      <c r="BP100" s="52" t="s">
        <v>1103</v>
      </c>
      <c r="BQ100" s="52" t="s">
        <v>1104</v>
      </c>
      <c r="BT100" s="52"/>
      <c r="BV100" s="52" t="s">
        <v>1105</v>
      </c>
      <c r="BW100" s="52" t="s">
        <v>1106</v>
      </c>
      <c r="BX100" s="52" t="s">
        <v>1107</v>
      </c>
      <c r="BY100" s="52" t="s">
        <v>824</v>
      </c>
      <c r="CA100" s="52" t="s">
        <v>950</v>
      </c>
      <c r="CC100" s="52" t="s">
        <v>1108</v>
      </c>
      <c r="CD100" s="52" t="s">
        <v>1109</v>
      </c>
    </row>
    <row r="101" spans="1:82" ht="18" x14ac:dyDescent="0.35">
      <c r="A101" s="202"/>
      <c r="B101" s="203"/>
      <c r="C101" s="195">
        <v>90</v>
      </c>
      <c r="D101" s="188"/>
      <c r="E101" s="18"/>
      <c r="F101" s="17"/>
      <c r="G101" s="116"/>
      <c r="H101" s="117"/>
      <c r="I101" s="123"/>
      <c r="J101" s="25"/>
      <c r="K101" s="127"/>
      <c r="L101" s="28"/>
      <c r="M101" s="371"/>
      <c r="N101" s="140" t="str">
        <f t="shared" si="78"/>
        <v/>
      </c>
      <c r="O101" s="27"/>
      <c r="P101" s="27"/>
      <c r="Q101" s="27"/>
      <c r="R101" s="27"/>
      <c r="S101" s="27"/>
      <c r="T101" s="28"/>
      <c r="U101" s="29"/>
      <c r="V101" s="32"/>
      <c r="W101" s="297"/>
      <c r="X101" s="298"/>
      <c r="Y101" s="142">
        <f t="shared" si="64"/>
        <v>0</v>
      </c>
      <c r="Z101" s="141">
        <f t="shared" si="79"/>
        <v>0</v>
      </c>
      <c r="AA101" s="306"/>
      <c r="AB101" s="376">
        <f t="shared" si="88"/>
        <v>0</v>
      </c>
      <c r="AC101" s="350"/>
      <c r="AD101" s="207" t="str">
        <f t="shared" si="65"/>
        <v/>
      </c>
      <c r="AE101" s="347">
        <f t="shared" si="80"/>
        <v>0</v>
      </c>
      <c r="AF101" s="318"/>
      <c r="AG101" s="317"/>
      <c r="AH101" s="315"/>
      <c r="AI101" s="143">
        <f t="shared" si="81"/>
        <v>0</v>
      </c>
      <c r="AJ101" s="144">
        <f t="shared" si="66"/>
        <v>0</v>
      </c>
      <c r="AK101" s="145">
        <f t="shared" si="82"/>
        <v>0</v>
      </c>
      <c r="AL101" s="146">
        <f t="shared" si="83"/>
        <v>0</v>
      </c>
      <c r="AM101" s="146">
        <f t="shared" si="84"/>
        <v>0</v>
      </c>
      <c r="AN101" s="146">
        <f t="shared" si="85"/>
        <v>0</v>
      </c>
      <c r="AO101" s="146">
        <f t="shared" si="86"/>
        <v>0</v>
      </c>
      <c r="AP101" s="520" t="str">
        <f t="shared" si="89"/>
        <v xml:space="preserve"> </v>
      </c>
      <c r="AQ101" s="523" t="str">
        <f t="shared" si="87"/>
        <v xml:space="preserve"> </v>
      </c>
      <c r="AR101" s="523" t="str">
        <f t="shared" si="90"/>
        <v xml:space="preserve"> </v>
      </c>
      <c r="AS101" s="523" t="str">
        <f t="shared" si="91"/>
        <v xml:space="preserve"> </v>
      </c>
      <c r="AT101" s="523" t="str">
        <f t="shared" si="92"/>
        <v xml:space="preserve"> </v>
      </c>
      <c r="AU101" s="523" t="str">
        <f t="shared" si="93"/>
        <v xml:space="preserve"> </v>
      </c>
      <c r="AV101" s="524" t="str">
        <f t="shared" si="94"/>
        <v xml:space="preserve"> </v>
      </c>
      <c r="AW101" s="177" t="str">
        <f t="shared" si="67"/>
        <v/>
      </c>
      <c r="AX101" s="147" t="str">
        <f t="shared" si="68"/>
        <v/>
      </c>
      <c r="AY101" s="174" t="str">
        <f t="shared" si="69"/>
        <v/>
      </c>
      <c r="AZ101" s="165" t="str">
        <f t="shared" si="70"/>
        <v/>
      </c>
      <c r="BA101" s="155" t="str">
        <f t="shared" si="71"/>
        <v/>
      </c>
      <c r="BB101" s="156" t="str">
        <f t="shared" si="72"/>
        <v/>
      </c>
      <c r="BC101" s="168" t="str">
        <f t="shared" si="95"/>
        <v/>
      </c>
      <c r="BD101" s="156" t="str">
        <f t="shared" si="73"/>
        <v/>
      </c>
      <c r="BE101" s="182" t="str">
        <f t="shared" si="74"/>
        <v/>
      </c>
      <c r="BF101" s="156" t="str">
        <f t="shared" si="75"/>
        <v/>
      </c>
      <c r="BG101" s="168" t="str">
        <f t="shared" si="76"/>
        <v/>
      </c>
      <c r="BH101" s="157" t="str">
        <f t="shared" si="77"/>
        <v/>
      </c>
      <c r="BI101" s="542"/>
      <c r="BJ101" s="52" t="s">
        <v>2922</v>
      </c>
      <c r="BK101" s="52" t="s">
        <v>2923</v>
      </c>
      <c r="BM101" s="52" t="s">
        <v>1137</v>
      </c>
      <c r="BP101" s="52" t="s">
        <v>1111</v>
      </c>
      <c r="BQ101" s="52" t="s">
        <v>1112</v>
      </c>
      <c r="BT101" s="52"/>
      <c r="BV101" s="52" t="s">
        <v>1113</v>
      </c>
      <c r="BW101" s="52" t="s">
        <v>1114</v>
      </c>
      <c r="BX101" s="52" t="s">
        <v>1115</v>
      </c>
      <c r="BY101" s="52" t="s">
        <v>1116</v>
      </c>
      <c r="CA101" s="52" t="s">
        <v>993</v>
      </c>
      <c r="CC101" s="52" t="s">
        <v>1117</v>
      </c>
      <c r="CD101" s="52" t="s">
        <v>1118</v>
      </c>
    </row>
    <row r="102" spans="1:82" ht="18" x14ac:dyDescent="0.35">
      <c r="A102" s="202"/>
      <c r="B102" s="203"/>
      <c r="C102" s="194">
        <v>91</v>
      </c>
      <c r="D102" s="186"/>
      <c r="E102" s="16"/>
      <c r="F102" s="17"/>
      <c r="G102" s="116"/>
      <c r="H102" s="117"/>
      <c r="I102" s="123"/>
      <c r="J102" s="25"/>
      <c r="K102" s="127"/>
      <c r="L102" s="28"/>
      <c r="M102" s="371"/>
      <c r="N102" s="140" t="str">
        <f t="shared" si="78"/>
        <v/>
      </c>
      <c r="O102" s="27"/>
      <c r="P102" s="27"/>
      <c r="Q102" s="27"/>
      <c r="R102" s="27"/>
      <c r="S102" s="27"/>
      <c r="T102" s="28"/>
      <c r="U102" s="29"/>
      <c r="V102" s="32"/>
      <c r="W102" s="297"/>
      <c r="X102" s="298"/>
      <c r="Y102" s="142">
        <f t="shared" si="64"/>
        <v>0</v>
      </c>
      <c r="Z102" s="141">
        <f t="shared" si="79"/>
        <v>0</v>
      </c>
      <c r="AA102" s="306"/>
      <c r="AB102" s="376">
        <f t="shared" si="88"/>
        <v>0</v>
      </c>
      <c r="AC102" s="350"/>
      <c r="AD102" s="207" t="str">
        <f t="shared" si="65"/>
        <v/>
      </c>
      <c r="AE102" s="347">
        <f t="shared" si="80"/>
        <v>0</v>
      </c>
      <c r="AF102" s="318"/>
      <c r="AG102" s="317"/>
      <c r="AH102" s="315"/>
      <c r="AI102" s="143">
        <f t="shared" si="81"/>
        <v>0</v>
      </c>
      <c r="AJ102" s="144">
        <f t="shared" si="66"/>
        <v>0</v>
      </c>
      <c r="AK102" s="145">
        <f t="shared" si="82"/>
        <v>0</v>
      </c>
      <c r="AL102" s="146">
        <f t="shared" si="83"/>
        <v>0</v>
      </c>
      <c r="AM102" s="146">
        <f t="shared" si="84"/>
        <v>0</v>
      </c>
      <c r="AN102" s="146">
        <f t="shared" si="85"/>
        <v>0</v>
      </c>
      <c r="AO102" s="146">
        <f t="shared" si="86"/>
        <v>0</v>
      </c>
      <c r="AP102" s="520" t="str">
        <f t="shared" si="89"/>
        <v xml:space="preserve"> </v>
      </c>
      <c r="AQ102" s="523" t="str">
        <f t="shared" si="87"/>
        <v xml:space="preserve"> </v>
      </c>
      <c r="AR102" s="523" t="str">
        <f t="shared" si="90"/>
        <v xml:space="preserve"> </v>
      </c>
      <c r="AS102" s="523" t="str">
        <f t="shared" si="91"/>
        <v xml:space="preserve"> </v>
      </c>
      <c r="AT102" s="523" t="str">
        <f t="shared" si="92"/>
        <v xml:space="preserve"> </v>
      </c>
      <c r="AU102" s="523" t="str">
        <f t="shared" si="93"/>
        <v xml:space="preserve"> </v>
      </c>
      <c r="AV102" s="524" t="str">
        <f t="shared" si="94"/>
        <v xml:space="preserve"> </v>
      </c>
      <c r="AW102" s="177" t="str">
        <f t="shared" si="67"/>
        <v/>
      </c>
      <c r="AX102" s="147" t="str">
        <f t="shared" si="68"/>
        <v/>
      </c>
      <c r="AY102" s="174" t="str">
        <f t="shared" si="69"/>
        <v/>
      </c>
      <c r="AZ102" s="165" t="str">
        <f t="shared" si="70"/>
        <v/>
      </c>
      <c r="BA102" s="155" t="str">
        <f t="shared" si="71"/>
        <v/>
      </c>
      <c r="BB102" s="156" t="str">
        <f t="shared" si="72"/>
        <v/>
      </c>
      <c r="BC102" s="168" t="str">
        <f t="shared" si="95"/>
        <v/>
      </c>
      <c r="BD102" s="156" t="str">
        <f t="shared" si="73"/>
        <v/>
      </c>
      <c r="BE102" s="182" t="str">
        <f t="shared" si="74"/>
        <v/>
      </c>
      <c r="BF102" s="156" t="str">
        <f t="shared" si="75"/>
        <v/>
      </c>
      <c r="BG102" s="168" t="str">
        <f t="shared" si="76"/>
        <v/>
      </c>
      <c r="BH102" s="157" t="str">
        <f t="shared" si="77"/>
        <v/>
      </c>
      <c r="BI102" s="542"/>
      <c r="BJ102" s="52" t="s">
        <v>2924</v>
      </c>
      <c r="BK102" s="52" t="s">
        <v>2925</v>
      </c>
      <c r="BM102" s="52" t="s">
        <v>1144</v>
      </c>
      <c r="BP102" s="52" t="s">
        <v>1120</v>
      </c>
      <c r="BQ102" s="52" t="s">
        <v>1121</v>
      </c>
      <c r="BT102" s="52"/>
      <c r="BV102" s="52" t="s">
        <v>1122</v>
      </c>
      <c r="BW102" s="52" t="s">
        <v>1123</v>
      </c>
      <c r="BX102" s="52" t="s">
        <v>1124</v>
      </c>
      <c r="BY102" s="52" t="s">
        <v>857</v>
      </c>
      <c r="CA102" s="52" t="s">
        <v>1125</v>
      </c>
      <c r="CC102" s="52" t="s">
        <v>1126</v>
      </c>
      <c r="CD102" s="52" t="s">
        <v>1127</v>
      </c>
    </row>
    <row r="103" spans="1:82" ht="18" x14ac:dyDescent="0.35">
      <c r="A103" s="202"/>
      <c r="B103" s="203"/>
      <c r="C103" s="195">
        <v>92</v>
      </c>
      <c r="D103" s="186"/>
      <c r="E103" s="16"/>
      <c r="F103" s="17"/>
      <c r="G103" s="116"/>
      <c r="H103" s="117"/>
      <c r="I103" s="123"/>
      <c r="J103" s="25"/>
      <c r="K103" s="127"/>
      <c r="L103" s="28"/>
      <c r="M103" s="371"/>
      <c r="N103" s="140" t="str">
        <f t="shared" si="78"/>
        <v/>
      </c>
      <c r="O103" s="27"/>
      <c r="P103" s="27"/>
      <c r="Q103" s="27"/>
      <c r="R103" s="27"/>
      <c r="S103" s="27"/>
      <c r="T103" s="28"/>
      <c r="U103" s="29"/>
      <c r="V103" s="32"/>
      <c r="W103" s="297"/>
      <c r="X103" s="298"/>
      <c r="Y103" s="142">
        <f t="shared" si="64"/>
        <v>0</v>
      </c>
      <c r="Z103" s="141">
        <f t="shared" si="79"/>
        <v>0</v>
      </c>
      <c r="AA103" s="306"/>
      <c r="AB103" s="376">
        <f t="shared" si="88"/>
        <v>0</v>
      </c>
      <c r="AC103" s="350"/>
      <c r="AD103" s="207" t="str">
        <f t="shared" si="65"/>
        <v/>
      </c>
      <c r="AE103" s="347">
        <f t="shared" si="80"/>
        <v>0</v>
      </c>
      <c r="AF103" s="318"/>
      <c r="AG103" s="317"/>
      <c r="AH103" s="315"/>
      <c r="AI103" s="143">
        <f t="shared" si="81"/>
        <v>0</v>
      </c>
      <c r="AJ103" s="144">
        <f t="shared" si="66"/>
        <v>0</v>
      </c>
      <c r="AK103" s="145">
        <f t="shared" si="82"/>
        <v>0</v>
      </c>
      <c r="AL103" s="146">
        <f t="shared" si="83"/>
        <v>0</v>
      </c>
      <c r="AM103" s="146">
        <f t="shared" si="84"/>
        <v>0</v>
      </c>
      <c r="AN103" s="146">
        <f t="shared" si="85"/>
        <v>0</v>
      </c>
      <c r="AO103" s="146">
        <f t="shared" si="86"/>
        <v>0</v>
      </c>
      <c r="AP103" s="520" t="str">
        <f t="shared" si="89"/>
        <v xml:space="preserve"> </v>
      </c>
      <c r="AQ103" s="523" t="str">
        <f t="shared" si="87"/>
        <v xml:space="preserve"> </v>
      </c>
      <c r="AR103" s="523" t="str">
        <f t="shared" si="90"/>
        <v xml:space="preserve"> </v>
      </c>
      <c r="AS103" s="523" t="str">
        <f t="shared" si="91"/>
        <v xml:space="preserve"> </v>
      </c>
      <c r="AT103" s="523" t="str">
        <f t="shared" si="92"/>
        <v xml:space="preserve"> </v>
      </c>
      <c r="AU103" s="523" t="str">
        <f t="shared" si="93"/>
        <v xml:space="preserve"> </v>
      </c>
      <c r="AV103" s="524" t="str">
        <f t="shared" si="94"/>
        <v xml:space="preserve"> </v>
      </c>
      <c r="AW103" s="177" t="str">
        <f t="shared" si="67"/>
        <v/>
      </c>
      <c r="AX103" s="147" t="str">
        <f t="shared" si="68"/>
        <v/>
      </c>
      <c r="AY103" s="174" t="str">
        <f t="shared" si="69"/>
        <v/>
      </c>
      <c r="AZ103" s="165" t="str">
        <f t="shared" si="70"/>
        <v/>
      </c>
      <c r="BA103" s="155" t="str">
        <f t="shared" si="71"/>
        <v/>
      </c>
      <c r="BB103" s="156" t="str">
        <f t="shared" si="72"/>
        <v/>
      </c>
      <c r="BC103" s="168" t="str">
        <f t="shared" si="95"/>
        <v/>
      </c>
      <c r="BD103" s="156" t="str">
        <f t="shared" si="73"/>
        <v/>
      </c>
      <c r="BE103" s="182" t="str">
        <f t="shared" si="74"/>
        <v/>
      </c>
      <c r="BF103" s="156" t="str">
        <f t="shared" si="75"/>
        <v/>
      </c>
      <c r="BG103" s="168" t="str">
        <f t="shared" si="76"/>
        <v/>
      </c>
      <c r="BH103" s="157" t="str">
        <f t="shared" si="77"/>
        <v/>
      </c>
      <c r="BI103" s="542"/>
      <c r="BJ103" s="52" t="s">
        <v>2926</v>
      </c>
      <c r="BK103" s="52" t="s">
        <v>2927</v>
      </c>
      <c r="BM103" s="52" t="s">
        <v>1137</v>
      </c>
      <c r="BP103" s="52" t="s">
        <v>1129</v>
      </c>
      <c r="BQ103" s="52" t="s">
        <v>1130</v>
      </c>
      <c r="BT103" s="52"/>
      <c r="BV103" s="52" t="s">
        <v>1131</v>
      </c>
      <c r="BW103" s="52" t="s">
        <v>1132</v>
      </c>
      <c r="BX103" s="52" t="s">
        <v>1133</v>
      </c>
      <c r="BY103" s="52" t="s">
        <v>867</v>
      </c>
      <c r="CA103" s="52" t="s">
        <v>1134</v>
      </c>
      <c r="CC103" s="52" t="s">
        <v>1135</v>
      </c>
      <c r="CD103" s="52" t="s">
        <v>1136</v>
      </c>
    </row>
    <row r="104" spans="1:82" ht="18" x14ac:dyDescent="0.35">
      <c r="A104" s="202"/>
      <c r="B104" s="203"/>
      <c r="C104" s="195">
        <v>93</v>
      </c>
      <c r="D104" s="186"/>
      <c r="E104" s="16"/>
      <c r="F104" s="17"/>
      <c r="G104" s="116"/>
      <c r="H104" s="117"/>
      <c r="I104" s="123"/>
      <c r="J104" s="25"/>
      <c r="K104" s="127"/>
      <c r="L104" s="28"/>
      <c r="M104" s="371"/>
      <c r="N104" s="140" t="str">
        <f t="shared" si="78"/>
        <v/>
      </c>
      <c r="O104" s="27"/>
      <c r="P104" s="27"/>
      <c r="Q104" s="27"/>
      <c r="R104" s="27"/>
      <c r="S104" s="27"/>
      <c r="T104" s="28"/>
      <c r="U104" s="29"/>
      <c r="V104" s="32"/>
      <c r="W104" s="297"/>
      <c r="X104" s="298"/>
      <c r="Y104" s="142">
        <f t="shared" si="64"/>
        <v>0</v>
      </c>
      <c r="Z104" s="141">
        <f t="shared" si="79"/>
        <v>0</v>
      </c>
      <c r="AA104" s="306"/>
      <c r="AB104" s="376">
        <f t="shared" si="88"/>
        <v>0</v>
      </c>
      <c r="AC104" s="350"/>
      <c r="AD104" s="207" t="str">
        <f t="shared" si="65"/>
        <v/>
      </c>
      <c r="AE104" s="347">
        <f t="shared" si="80"/>
        <v>0</v>
      </c>
      <c r="AF104" s="318"/>
      <c r="AG104" s="317"/>
      <c r="AH104" s="315"/>
      <c r="AI104" s="143">
        <f t="shared" si="81"/>
        <v>0</v>
      </c>
      <c r="AJ104" s="144">
        <f t="shared" si="66"/>
        <v>0</v>
      </c>
      <c r="AK104" s="145">
        <f t="shared" si="82"/>
        <v>0</v>
      </c>
      <c r="AL104" s="146">
        <f t="shared" si="83"/>
        <v>0</v>
      </c>
      <c r="AM104" s="146">
        <f t="shared" si="84"/>
        <v>0</v>
      </c>
      <c r="AN104" s="146">
        <f t="shared" si="85"/>
        <v>0</v>
      </c>
      <c r="AO104" s="146">
        <f t="shared" si="86"/>
        <v>0</v>
      </c>
      <c r="AP104" s="520" t="str">
        <f t="shared" si="89"/>
        <v xml:space="preserve"> </v>
      </c>
      <c r="AQ104" s="523" t="str">
        <f t="shared" si="87"/>
        <v xml:space="preserve"> </v>
      </c>
      <c r="AR104" s="523" t="str">
        <f t="shared" si="90"/>
        <v xml:space="preserve"> </v>
      </c>
      <c r="AS104" s="523" t="str">
        <f t="shared" si="91"/>
        <v xml:space="preserve"> </v>
      </c>
      <c r="AT104" s="523" t="str">
        <f t="shared" si="92"/>
        <v xml:space="preserve"> </v>
      </c>
      <c r="AU104" s="523" t="str">
        <f t="shared" si="93"/>
        <v xml:space="preserve"> </v>
      </c>
      <c r="AV104" s="524" t="str">
        <f t="shared" si="94"/>
        <v xml:space="preserve"> </v>
      </c>
      <c r="AW104" s="177" t="str">
        <f t="shared" si="67"/>
        <v/>
      </c>
      <c r="AX104" s="147" t="str">
        <f t="shared" si="68"/>
        <v/>
      </c>
      <c r="AY104" s="174" t="str">
        <f t="shared" si="69"/>
        <v/>
      </c>
      <c r="AZ104" s="165" t="str">
        <f t="shared" si="70"/>
        <v/>
      </c>
      <c r="BA104" s="155" t="str">
        <f t="shared" si="71"/>
        <v/>
      </c>
      <c r="BB104" s="156" t="str">
        <f t="shared" si="72"/>
        <v/>
      </c>
      <c r="BC104" s="168" t="str">
        <f t="shared" si="95"/>
        <v/>
      </c>
      <c r="BD104" s="156" t="str">
        <f t="shared" si="73"/>
        <v/>
      </c>
      <c r="BE104" s="182" t="str">
        <f t="shared" si="74"/>
        <v/>
      </c>
      <c r="BF104" s="156" t="str">
        <f t="shared" si="75"/>
        <v/>
      </c>
      <c r="BG104" s="168" t="str">
        <f t="shared" si="76"/>
        <v/>
      </c>
      <c r="BH104" s="157" t="str">
        <f t="shared" si="77"/>
        <v/>
      </c>
      <c r="BI104" s="542"/>
      <c r="BJ104" s="52" t="s">
        <v>2928</v>
      </c>
      <c r="BK104" s="52" t="s">
        <v>2929</v>
      </c>
      <c r="BM104" s="52" t="s">
        <v>1137</v>
      </c>
      <c r="BP104" s="52" t="s">
        <v>1138</v>
      </c>
      <c r="BQ104" s="52" t="s">
        <v>1139</v>
      </c>
      <c r="BT104" s="52"/>
      <c r="BV104" s="52" t="s">
        <v>1140</v>
      </c>
      <c r="BW104" s="52" t="s">
        <v>1141</v>
      </c>
      <c r="BX104" s="52" t="s">
        <v>1142</v>
      </c>
      <c r="BY104" s="52" t="s">
        <v>877</v>
      </c>
      <c r="CA104" s="52" t="s">
        <v>977</v>
      </c>
      <c r="CC104" s="52" t="s">
        <v>1143</v>
      </c>
    </row>
    <row r="105" spans="1:82" ht="18" x14ac:dyDescent="0.35">
      <c r="A105" s="202"/>
      <c r="B105" s="203"/>
      <c r="C105" s="194">
        <v>94</v>
      </c>
      <c r="D105" s="188"/>
      <c r="E105" s="18"/>
      <c r="F105" s="17"/>
      <c r="G105" s="116"/>
      <c r="H105" s="117"/>
      <c r="I105" s="123"/>
      <c r="J105" s="25"/>
      <c r="K105" s="127"/>
      <c r="L105" s="28"/>
      <c r="M105" s="371"/>
      <c r="N105" s="140" t="str">
        <f t="shared" si="78"/>
        <v/>
      </c>
      <c r="O105" s="27"/>
      <c r="P105" s="27"/>
      <c r="Q105" s="27"/>
      <c r="R105" s="27"/>
      <c r="S105" s="27"/>
      <c r="T105" s="28"/>
      <c r="U105" s="29"/>
      <c r="V105" s="32"/>
      <c r="W105" s="297"/>
      <c r="X105" s="298"/>
      <c r="Y105" s="142">
        <f t="shared" si="64"/>
        <v>0</v>
      </c>
      <c r="Z105" s="141">
        <f t="shared" si="79"/>
        <v>0</v>
      </c>
      <c r="AA105" s="306"/>
      <c r="AB105" s="376">
        <f t="shared" si="88"/>
        <v>0</v>
      </c>
      <c r="AC105" s="350"/>
      <c r="AD105" s="207" t="str">
        <f t="shared" si="65"/>
        <v/>
      </c>
      <c r="AE105" s="347">
        <f t="shared" si="80"/>
        <v>0</v>
      </c>
      <c r="AF105" s="318"/>
      <c r="AG105" s="317"/>
      <c r="AH105" s="315"/>
      <c r="AI105" s="143">
        <f t="shared" si="81"/>
        <v>0</v>
      </c>
      <c r="AJ105" s="144">
        <f t="shared" si="66"/>
        <v>0</v>
      </c>
      <c r="AK105" s="145">
        <f t="shared" si="82"/>
        <v>0</v>
      </c>
      <c r="AL105" s="146">
        <f t="shared" si="83"/>
        <v>0</v>
      </c>
      <c r="AM105" s="146">
        <f t="shared" si="84"/>
        <v>0</v>
      </c>
      <c r="AN105" s="146">
        <f t="shared" si="85"/>
        <v>0</v>
      </c>
      <c r="AO105" s="146">
        <f t="shared" si="86"/>
        <v>0</v>
      </c>
      <c r="AP105" s="520" t="str">
        <f t="shared" si="89"/>
        <v xml:space="preserve"> </v>
      </c>
      <c r="AQ105" s="523" t="str">
        <f t="shared" si="87"/>
        <v xml:space="preserve"> </v>
      </c>
      <c r="AR105" s="523" t="str">
        <f t="shared" si="90"/>
        <v xml:space="preserve"> </v>
      </c>
      <c r="AS105" s="523" t="str">
        <f t="shared" si="91"/>
        <v xml:space="preserve"> </v>
      </c>
      <c r="AT105" s="523" t="str">
        <f t="shared" si="92"/>
        <v xml:space="preserve"> </v>
      </c>
      <c r="AU105" s="523" t="str">
        <f t="shared" si="93"/>
        <v xml:space="preserve"> </v>
      </c>
      <c r="AV105" s="524" t="str">
        <f t="shared" si="94"/>
        <v xml:space="preserve"> </v>
      </c>
      <c r="AW105" s="177" t="str">
        <f t="shared" si="67"/>
        <v/>
      </c>
      <c r="AX105" s="147" t="str">
        <f t="shared" si="68"/>
        <v/>
      </c>
      <c r="AY105" s="174" t="str">
        <f t="shared" si="69"/>
        <v/>
      </c>
      <c r="AZ105" s="165" t="str">
        <f t="shared" si="70"/>
        <v/>
      </c>
      <c r="BA105" s="155" t="str">
        <f t="shared" si="71"/>
        <v/>
      </c>
      <c r="BB105" s="156" t="str">
        <f t="shared" si="72"/>
        <v/>
      </c>
      <c r="BC105" s="168" t="str">
        <f t="shared" si="95"/>
        <v/>
      </c>
      <c r="BD105" s="156" t="str">
        <f t="shared" si="73"/>
        <v/>
      </c>
      <c r="BE105" s="182" t="str">
        <f t="shared" si="74"/>
        <v/>
      </c>
      <c r="BF105" s="156" t="str">
        <f t="shared" si="75"/>
        <v/>
      </c>
      <c r="BG105" s="168" t="str">
        <f t="shared" si="76"/>
        <v/>
      </c>
      <c r="BH105" s="157" t="str">
        <f t="shared" si="77"/>
        <v/>
      </c>
      <c r="BI105" s="542"/>
      <c r="BJ105" s="52" t="s">
        <v>2930</v>
      </c>
      <c r="BK105" s="52" t="s">
        <v>2931</v>
      </c>
      <c r="BM105" s="52" t="s">
        <v>1144</v>
      </c>
      <c r="BP105" s="52" t="s">
        <v>1145</v>
      </c>
      <c r="BQ105" s="52" t="s">
        <v>1146</v>
      </c>
      <c r="BT105" s="52"/>
      <c r="BV105" s="52" t="s">
        <v>1147</v>
      </c>
      <c r="BW105" s="52" t="s">
        <v>1148</v>
      </c>
      <c r="BX105" s="52" t="s">
        <v>1149</v>
      </c>
      <c r="BY105" s="52" t="s">
        <v>1150</v>
      </c>
      <c r="CA105" s="52" t="s">
        <v>950</v>
      </c>
      <c r="CC105" s="52" t="s">
        <v>1151</v>
      </c>
    </row>
    <row r="106" spans="1:82" ht="18" x14ac:dyDescent="0.35">
      <c r="A106" s="202"/>
      <c r="B106" s="203"/>
      <c r="C106" s="195">
        <v>95</v>
      </c>
      <c r="D106" s="186"/>
      <c r="E106" s="16"/>
      <c r="F106" s="17"/>
      <c r="G106" s="116"/>
      <c r="H106" s="117"/>
      <c r="I106" s="123"/>
      <c r="J106" s="25"/>
      <c r="K106" s="127"/>
      <c r="L106" s="28"/>
      <c r="M106" s="371"/>
      <c r="N106" s="140" t="str">
        <f t="shared" si="78"/>
        <v/>
      </c>
      <c r="O106" s="27"/>
      <c r="P106" s="27"/>
      <c r="Q106" s="27"/>
      <c r="R106" s="27"/>
      <c r="S106" s="27"/>
      <c r="T106" s="28"/>
      <c r="U106" s="29"/>
      <c r="V106" s="32"/>
      <c r="W106" s="297"/>
      <c r="X106" s="298"/>
      <c r="Y106" s="142">
        <f t="shared" si="64"/>
        <v>0</v>
      </c>
      <c r="Z106" s="141">
        <f t="shared" si="79"/>
        <v>0</v>
      </c>
      <c r="AA106" s="306"/>
      <c r="AB106" s="376">
        <f t="shared" si="88"/>
        <v>0</v>
      </c>
      <c r="AC106" s="350"/>
      <c r="AD106" s="207" t="str">
        <f t="shared" si="65"/>
        <v/>
      </c>
      <c r="AE106" s="347">
        <f t="shared" si="80"/>
        <v>0</v>
      </c>
      <c r="AF106" s="318"/>
      <c r="AG106" s="317"/>
      <c r="AH106" s="315"/>
      <c r="AI106" s="143">
        <f t="shared" si="81"/>
        <v>0</v>
      </c>
      <c r="AJ106" s="144">
        <f t="shared" si="66"/>
        <v>0</v>
      </c>
      <c r="AK106" s="145">
        <f t="shared" si="82"/>
        <v>0</v>
      </c>
      <c r="AL106" s="146">
        <f t="shared" si="83"/>
        <v>0</v>
      </c>
      <c r="AM106" s="146">
        <f t="shared" si="84"/>
        <v>0</v>
      </c>
      <c r="AN106" s="146">
        <f t="shared" si="85"/>
        <v>0</v>
      </c>
      <c r="AO106" s="146">
        <f t="shared" si="86"/>
        <v>0</v>
      </c>
      <c r="AP106" s="520" t="str">
        <f t="shared" si="89"/>
        <v xml:space="preserve"> </v>
      </c>
      <c r="AQ106" s="523" t="str">
        <f t="shared" si="87"/>
        <v xml:space="preserve"> </v>
      </c>
      <c r="AR106" s="523" t="str">
        <f t="shared" si="90"/>
        <v xml:space="preserve"> </v>
      </c>
      <c r="AS106" s="523" t="str">
        <f t="shared" si="91"/>
        <v xml:space="preserve"> </v>
      </c>
      <c r="AT106" s="523" t="str">
        <f t="shared" si="92"/>
        <v xml:space="preserve"> </v>
      </c>
      <c r="AU106" s="523" t="str">
        <f t="shared" si="93"/>
        <v xml:space="preserve"> </v>
      </c>
      <c r="AV106" s="524" t="str">
        <f t="shared" si="94"/>
        <v xml:space="preserve"> </v>
      </c>
      <c r="AW106" s="177" t="str">
        <f t="shared" si="67"/>
        <v/>
      </c>
      <c r="AX106" s="147" t="str">
        <f t="shared" si="68"/>
        <v/>
      </c>
      <c r="AY106" s="174" t="str">
        <f t="shared" si="69"/>
        <v/>
      </c>
      <c r="AZ106" s="165" t="str">
        <f t="shared" si="70"/>
        <v/>
      </c>
      <c r="BA106" s="155" t="str">
        <f t="shared" si="71"/>
        <v/>
      </c>
      <c r="BB106" s="156" t="str">
        <f t="shared" si="72"/>
        <v/>
      </c>
      <c r="BC106" s="168" t="str">
        <f t="shared" si="95"/>
        <v/>
      </c>
      <c r="BD106" s="156" t="str">
        <f t="shared" si="73"/>
        <v/>
      </c>
      <c r="BE106" s="182" t="str">
        <f t="shared" si="74"/>
        <v/>
      </c>
      <c r="BF106" s="156" t="str">
        <f t="shared" si="75"/>
        <v/>
      </c>
      <c r="BG106" s="168" t="str">
        <f t="shared" si="76"/>
        <v/>
      </c>
      <c r="BH106" s="157" t="str">
        <f t="shared" si="77"/>
        <v/>
      </c>
      <c r="BI106" s="542"/>
      <c r="BJ106" s="52" t="s">
        <v>2932</v>
      </c>
      <c r="BK106" s="52" t="s">
        <v>2933</v>
      </c>
      <c r="BP106" s="52" t="s">
        <v>1152</v>
      </c>
      <c r="BQ106" s="52" t="s">
        <v>1153</v>
      </c>
      <c r="BT106" s="52"/>
      <c r="BV106" s="52" t="s">
        <v>1154</v>
      </c>
      <c r="BW106" s="52" t="s">
        <v>1155</v>
      </c>
      <c r="BX106" s="52" t="s">
        <v>1156</v>
      </c>
      <c r="BY106" s="52" t="s">
        <v>1157</v>
      </c>
      <c r="CA106" s="52" t="s">
        <v>993</v>
      </c>
      <c r="CC106" s="52" t="s">
        <v>1158</v>
      </c>
    </row>
    <row r="107" spans="1:82" ht="18" x14ac:dyDescent="0.35">
      <c r="A107" s="202"/>
      <c r="B107" s="203"/>
      <c r="C107" s="194">
        <v>96</v>
      </c>
      <c r="D107" s="186"/>
      <c r="E107" s="22"/>
      <c r="F107" s="17"/>
      <c r="G107" s="116"/>
      <c r="H107" s="117"/>
      <c r="I107" s="123"/>
      <c r="J107" s="25"/>
      <c r="K107" s="127"/>
      <c r="L107" s="28"/>
      <c r="M107" s="371"/>
      <c r="N107" s="140" t="str">
        <f t="shared" si="78"/>
        <v/>
      </c>
      <c r="O107" s="27"/>
      <c r="P107" s="27"/>
      <c r="Q107" s="27"/>
      <c r="R107" s="27"/>
      <c r="S107" s="27"/>
      <c r="T107" s="28"/>
      <c r="U107" s="29"/>
      <c r="V107" s="32"/>
      <c r="W107" s="297"/>
      <c r="X107" s="298"/>
      <c r="Y107" s="142">
        <f t="shared" si="64"/>
        <v>0</v>
      </c>
      <c r="Z107" s="141">
        <f t="shared" si="79"/>
        <v>0</v>
      </c>
      <c r="AA107" s="306"/>
      <c r="AB107" s="376">
        <f t="shared" si="88"/>
        <v>0</v>
      </c>
      <c r="AC107" s="350"/>
      <c r="AD107" s="207" t="str">
        <f t="shared" si="65"/>
        <v/>
      </c>
      <c r="AE107" s="347">
        <f t="shared" si="80"/>
        <v>0</v>
      </c>
      <c r="AF107" s="318"/>
      <c r="AG107" s="317"/>
      <c r="AH107" s="315"/>
      <c r="AI107" s="143">
        <f t="shared" si="81"/>
        <v>0</v>
      </c>
      <c r="AJ107" s="144">
        <f t="shared" si="66"/>
        <v>0</v>
      </c>
      <c r="AK107" s="145">
        <f t="shared" si="82"/>
        <v>0</v>
      </c>
      <c r="AL107" s="146">
        <f t="shared" si="83"/>
        <v>0</v>
      </c>
      <c r="AM107" s="146">
        <f t="shared" si="84"/>
        <v>0</v>
      </c>
      <c r="AN107" s="146">
        <f t="shared" si="85"/>
        <v>0</v>
      </c>
      <c r="AO107" s="146">
        <f t="shared" si="86"/>
        <v>0</v>
      </c>
      <c r="AP107" s="520" t="str">
        <f t="shared" si="89"/>
        <v xml:space="preserve"> </v>
      </c>
      <c r="AQ107" s="523" t="str">
        <f t="shared" si="87"/>
        <v xml:space="preserve"> </v>
      </c>
      <c r="AR107" s="523" t="str">
        <f t="shared" si="90"/>
        <v xml:space="preserve"> </v>
      </c>
      <c r="AS107" s="523" t="str">
        <f t="shared" si="91"/>
        <v xml:space="preserve"> </v>
      </c>
      <c r="AT107" s="523" t="str">
        <f t="shared" si="92"/>
        <v xml:space="preserve"> </v>
      </c>
      <c r="AU107" s="523" t="str">
        <f t="shared" si="93"/>
        <v xml:space="preserve"> </v>
      </c>
      <c r="AV107" s="524" t="str">
        <f t="shared" si="94"/>
        <v xml:space="preserve"> </v>
      </c>
      <c r="AW107" s="177" t="str">
        <f t="shared" si="67"/>
        <v/>
      </c>
      <c r="AX107" s="147" t="str">
        <f t="shared" si="68"/>
        <v/>
      </c>
      <c r="AY107" s="174" t="str">
        <f t="shared" si="69"/>
        <v/>
      </c>
      <c r="AZ107" s="165" t="str">
        <f t="shared" si="70"/>
        <v/>
      </c>
      <c r="BA107" s="155" t="str">
        <f t="shared" si="71"/>
        <v/>
      </c>
      <c r="BB107" s="156" t="str">
        <f t="shared" si="72"/>
        <v/>
      </c>
      <c r="BC107" s="168" t="str">
        <f t="shared" si="95"/>
        <v/>
      </c>
      <c r="BD107" s="156" t="str">
        <f t="shared" si="73"/>
        <v/>
      </c>
      <c r="BE107" s="182" t="str">
        <f t="shared" si="74"/>
        <v/>
      </c>
      <c r="BF107" s="156" t="str">
        <f t="shared" si="75"/>
        <v/>
      </c>
      <c r="BG107" s="168" t="str">
        <f t="shared" si="76"/>
        <v/>
      </c>
      <c r="BH107" s="157" t="str">
        <f t="shared" si="77"/>
        <v/>
      </c>
      <c r="BI107" s="542"/>
      <c r="BJ107" s="52" t="s">
        <v>2934</v>
      </c>
      <c r="BK107" s="52" t="s">
        <v>2935</v>
      </c>
      <c r="BP107" s="52" t="s">
        <v>1159</v>
      </c>
      <c r="BQ107" s="52" t="s">
        <v>1160</v>
      </c>
      <c r="BT107" s="52"/>
      <c r="BV107" s="52" t="s">
        <v>1161</v>
      </c>
      <c r="BW107" s="52" t="s">
        <v>1162</v>
      </c>
      <c r="BX107" s="52" t="s">
        <v>1163</v>
      </c>
      <c r="BY107" s="52" t="s">
        <v>1164</v>
      </c>
      <c r="CA107" s="52" t="s">
        <v>1165</v>
      </c>
      <c r="CC107" s="52" t="s">
        <v>1166</v>
      </c>
    </row>
    <row r="108" spans="1:82" ht="18" x14ac:dyDescent="0.35">
      <c r="A108" s="202"/>
      <c r="B108" s="203"/>
      <c r="C108" s="195">
        <v>97</v>
      </c>
      <c r="D108" s="186"/>
      <c r="E108" s="16"/>
      <c r="F108" s="17"/>
      <c r="G108" s="116"/>
      <c r="H108" s="117"/>
      <c r="I108" s="123"/>
      <c r="J108" s="25"/>
      <c r="K108" s="127"/>
      <c r="L108" s="28"/>
      <c r="M108" s="371"/>
      <c r="N108" s="140" t="str">
        <f t="shared" si="78"/>
        <v/>
      </c>
      <c r="O108" s="27"/>
      <c r="P108" s="27"/>
      <c r="Q108" s="27"/>
      <c r="R108" s="27"/>
      <c r="S108" s="27"/>
      <c r="T108" s="28"/>
      <c r="U108" s="29"/>
      <c r="V108" s="32"/>
      <c r="W108" s="297"/>
      <c r="X108" s="298"/>
      <c r="Y108" s="142">
        <f t="shared" si="64"/>
        <v>0</v>
      </c>
      <c r="Z108" s="141">
        <f t="shared" si="79"/>
        <v>0</v>
      </c>
      <c r="AA108" s="306"/>
      <c r="AB108" s="376">
        <f t="shared" si="88"/>
        <v>0</v>
      </c>
      <c r="AC108" s="350"/>
      <c r="AD108" s="207" t="str">
        <f t="shared" si="65"/>
        <v/>
      </c>
      <c r="AE108" s="347">
        <f t="shared" si="80"/>
        <v>0</v>
      </c>
      <c r="AF108" s="318"/>
      <c r="AG108" s="317"/>
      <c r="AH108" s="315"/>
      <c r="AI108" s="143">
        <f t="shared" si="81"/>
        <v>0</v>
      </c>
      <c r="AJ108" s="144">
        <f t="shared" si="66"/>
        <v>0</v>
      </c>
      <c r="AK108" s="145">
        <f t="shared" si="82"/>
        <v>0</v>
      </c>
      <c r="AL108" s="146">
        <f t="shared" si="83"/>
        <v>0</v>
      </c>
      <c r="AM108" s="146">
        <f t="shared" si="84"/>
        <v>0</v>
      </c>
      <c r="AN108" s="146">
        <f t="shared" si="85"/>
        <v>0</v>
      </c>
      <c r="AO108" s="146">
        <f t="shared" si="86"/>
        <v>0</v>
      </c>
      <c r="AP108" s="520" t="str">
        <f t="shared" si="89"/>
        <v xml:space="preserve"> </v>
      </c>
      <c r="AQ108" s="523" t="str">
        <f t="shared" si="87"/>
        <v xml:space="preserve"> </v>
      </c>
      <c r="AR108" s="523" t="str">
        <f t="shared" si="90"/>
        <v xml:space="preserve"> </v>
      </c>
      <c r="AS108" s="523" t="str">
        <f t="shared" si="91"/>
        <v xml:space="preserve"> </v>
      </c>
      <c r="AT108" s="523" t="str">
        <f t="shared" si="92"/>
        <v xml:space="preserve"> </v>
      </c>
      <c r="AU108" s="523" t="str">
        <f t="shared" si="93"/>
        <v xml:space="preserve"> </v>
      </c>
      <c r="AV108" s="524" t="str">
        <f t="shared" si="94"/>
        <v xml:space="preserve"> </v>
      </c>
      <c r="AW108" s="177" t="str">
        <f t="shared" si="67"/>
        <v/>
      </c>
      <c r="AX108" s="147" t="str">
        <f t="shared" si="68"/>
        <v/>
      </c>
      <c r="AY108" s="174" t="str">
        <f t="shared" si="69"/>
        <v/>
      </c>
      <c r="AZ108" s="165" t="str">
        <f t="shared" si="70"/>
        <v/>
      </c>
      <c r="BA108" s="155" t="str">
        <f t="shared" si="71"/>
        <v/>
      </c>
      <c r="BB108" s="156" t="str">
        <f t="shared" si="72"/>
        <v/>
      </c>
      <c r="BC108" s="168" t="str">
        <f t="shared" si="95"/>
        <v/>
      </c>
      <c r="BD108" s="156" t="str">
        <f t="shared" si="73"/>
        <v/>
      </c>
      <c r="BE108" s="182" t="str">
        <f t="shared" si="74"/>
        <v/>
      </c>
      <c r="BF108" s="156" t="str">
        <f t="shared" si="75"/>
        <v/>
      </c>
      <c r="BG108" s="168" t="str">
        <f t="shared" si="76"/>
        <v/>
      </c>
      <c r="BH108" s="157" t="str">
        <f t="shared" si="77"/>
        <v/>
      </c>
      <c r="BI108" s="542"/>
      <c r="BJ108" s="52" t="s">
        <v>2936</v>
      </c>
      <c r="BK108" s="52" t="s">
        <v>2937</v>
      </c>
      <c r="BP108" s="52" t="s">
        <v>1167</v>
      </c>
      <c r="BQ108" s="52" t="s">
        <v>1168</v>
      </c>
      <c r="BT108" s="52"/>
      <c r="BV108" s="52" t="s">
        <v>1170</v>
      </c>
      <c r="BW108" s="52" t="s">
        <v>1171</v>
      </c>
      <c r="BX108" s="52" t="s">
        <v>1172</v>
      </c>
      <c r="BY108" s="52" t="s">
        <v>1173</v>
      </c>
      <c r="CA108" s="52" t="s">
        <v>1174</v>
      </c>
      <c r="CC108" s="52" t="s">
        <v>1175</v>
      </c>
    </row>
    <row r="109" spans="1:82" ht="18" x14ac:dyDescent="0.35">
      <c r="A109" s="202"/>
      <c r="B109" s="203"/>
      <c r="C109" s="195">
        <v>98</v>
      </c>
      <c r="D109" s="186"/>
      <c r="E109" s="16"/>
      <c r="F109" s="17"/>
      <c r="G109" s="116"/>
      <c r="H109" s="117"/>
      <c r="I109" s="123"/>
      <c r="J109" s="25"/>
      <c r="K109" s="127"/>
      <c r="L109" s="28"/>
      <c r="M109" s="371"/>
      <c r="N109" s="140" t="str">
        <f t="shared" si="78"/>
        <v/>
      </c>
      <c r="O109" s="27"/>
      <c r="P109" s="27"/>
      <c r="Q109" s="27"/>
      <c r="R109" s="27"/>
      <c r="S109" s="27"/>
      <c r="T109" s="28"/>
      <c r="U109" s="29"/>
      <c r="V109" s="32"/>
      <c r="W109" s="297"/>
      <c r="X109" s="298"/>
      <c r="Y109" s="142">
        <f t="shared" si="64"/>
        <v>0</v>
      </c>
      <c r="Z109" s="141">
        <f t="shared" si="79"/>
        <v>0</v>
      </c>
      <c r="AA109" s="306"/>
      <c r="AB109" s="376">
        <f t="shared" si="88"/>
        <v>0</v>
      </c>
      <c r="AC109" s="350"/>
      <c r="AD109" s="207" t="str">
        <f t="shared" si="65"/>
        <v/>
      </c>
      <c r="AE109" s="347">
        <f t="shared" si="80"/>
        <v>0</v>
      </c>
      <c r="AF109" s="318"/>
      <c r="AG109" s="317"/>
      <c r="AH109" s="315"/>
      <c r="AI109" s="143">
        <f t="shared" si="81"/>
        <v>0</v>
      </c>
      <c r="AJ109" s="144">
        <f t="shared" si="66"/>
        <v>0</v>
      </c>
      <c r="AK109" s="145">
        <f t="shared" si="82"/>
        <v>0</v>
      </c>
      <c r="AL109" s="146">
        <f t="shared" si="83"/>
        <v>0</v>
      </c>
      <c r="AM109" s="146">
        <f t="shared" si="84"/>
        <v>0</v>
      </c>
      <c r="AN109" s="146">
        <f t="shared" si="85"/>
        <v>0</v>
      </c>
      <c r="AO109" s="146">
        <f t="shared" si="86"/>
        <v>0</v>
      </c>
      <c r="AP109" s="520" t="str">
        <f t="shared" si="89"/>
        <v xml:space="preserve"> </v>
      </c>
      <c r="AQ109" s="523" t="str">
        <f t="shared" si="87"/>
        <v xml:space="preserve"> </v>
      </c>
      <c r="AR109" s="523" t="str">
        <f t="shared" si="90"/>
        <v xml:space="preserve"> </v>
      </c>
      <c r="AS109" s="523" t="str">
        <f t="shared" si="91"/>
        <v xml:space="preserve"> </v>
      </c>
      <c r="AT109" s="523" t="str">
        <f t="shared" si="92"/>
        <v xml:space="preserve"> </v>
      </c>
      <c r="AU109" s="523" t="str">
        <f t="shared" si="93"/>
        <v xml:space="preserve"> </v>
      </c>
      <c r="AV109" s="524" t="str">
        <f t="shared" si="94"/>
        <v xml:space="preserve"> </v>
      </c>
      <c r="AW109" s="177" t="str">
        <f t="shared" si="67"/>
        <v/>
      </c>
      <c r="AX109" s="147" t="str">
        <f t="shared" si="68"/>
        <v/>
      </c>
      <c r="AY109" s="174" t="str">
        <f t="shared" si="69"/>
        <v/>
      </c>
      <c r="AZ109" s="165" t="str">
        <f t="shared" si="70"/>
        <v/>
      </c>
      <c r="BA109" s="155" t="str">
        <f t="shared" si="71"/>
        <v/>
      </c>
      <c r="BB109" s="156" t="str">
        <f t="shared" si="72"/>
        <v/>
      </c>
      <c r="BC109" s="168" t="str">
        <f t="shared" si="95"/>
        <v/>
      </c>
      <c r="BD109" s="156" t="str">
        <f t="shared" si="73"/>
        <v/>
      </c>
      <c r="BE109" s="182" t="str">
        <f t="shared" si="74"/>
        <v/>
      </c>
      <c r="BF109" s="156" t="str">
        <f t="shared" si="75"/>
        <v/>
      </c>
      <c r="BG109" s="168" t="str">
        <f t="shared" si="76"/>
        <v/>
      </c>
      <c r="BH109" s="157" t="str">
        <f t="shared" si="77"/>
        <v/>
      </c>
      <c r="BI109" s="542"/>
      <c r="BJ109" s="52" t="s">
        <v>2938</v>
      </c>
      <c r="BK109" s="52" t="s">
        <v>2939</v>
      </c>
      <c r="BP109" s="52" t="s">
        <v>1176</v>
      </c>
      <c r="BQ109" s="52" t="s">
        <v>1177</v>
      </c>
      <c r="BT109" s="52"/>
      <c r="BV109" s="52" t="s">
        <v>1178</v>
      </c>
      <c r="BW109" s="52" t="s">
        <v>1179</v>
      </c>
      <c r="BX109" s="52" t="s">
        <v>1180</v>
      </c>
      <c r="BY109" s="52" t="s">
        <v>782</v>
      </c>
      <c r="CA109" s="52" t="s">
        <v>1181</v>
      </c>
      <c r="CC109" s="52" t="s">
        <v>1182</v>
      </c>
    </row>
    <row r="110" spans="1:82" ht="18" x14ac:dyDescent="0.35">
      <c r="A110" s="202"/>
      <c r="B110" s="203"/>
      <c r="C110" s="194">
        <v>99</v>
      </c>
      <c r="D110" s="190"/>
      <c r="E110" s="19"/>
      <c r="F110" s="17"/>
      <c r="G110" s="120"/>
      <c r="H110" s="119"/>
      <c r="I110" s="125"/>
      <c r="J110" s="74"/>
      <c r="K110" s="129"/>
      <c r="L110" s="30"/>
      <c r="M110" s="372"/>
      <c r="N110" s="140" t="str">
        <f t="shared" si="78"/>
        <v/>
      </c>
      <c r="O110" s="27"/>
      <c r="P110" s="27"/>
      <c r="Q110" s="27"/>
      <c r="R110" s="27"/>
      <c r="S110" s="27"/>
      <c r="T110" s="30"/>
      <c r="U110" s="31"/>
      <c r="V110" s="32"/>
      <c r="W110" s="299"/>
      <c r="X110" s="297"/>
      <c r="Y110" s="142">
        <f t="shared" si="64"/>
        <v>0</v>
      </c>
      <c r="Z110" s="141">
        <f t="shared" si="79"/>
        <v>0</v>
      </c>
      <c r="AA110" s="307"/>
      <c r="AB110" s="376">
        <f t="shared" si="88"/>
        <v>0</v>
      </c>
      <c r="AC110" s="350"/>
      <c r="AD110" s="207" t="str">
        <f t="shared" si="65"/>
        <v/>
      </c>
      <c r="AE110" s="347">
        <f t="shared" si="80"/>
        <v>0</v>
      </c>
      <c r="AF110" s="319"/>
      <c r="AG110" s="320"/>
      <c r="AH110" s="318"/>
      <c r="AI110" s="143">
        <f t="shared" si="81"/>
        <v>0</v>
      </c>
      <c r="AJ110" s="144">
        <f t="shared" si="66"/>
        <v>0</v>
      </c>
      <c r="AK110" s="145">
        <f t="shared" si="82"/>
        <v>0</v>
      </c>
      <c r="AL110" s="146">
        <f t="shared" si="83"/>
        <v>0</v>
      </c>
      <c r="AM110" s="146">
        <f t="shared" si="84"/>
        <v>0</v>
      </c>
      <c r="AN110" s="146">
        <f t="shared" si="85"/>
        <v>0</v>
      </c>
      <c r="AO110" s="146">
        <f t="shared" si="86"/>
        <v>0</v>
      </c>
      <c r="AP110" s="520" t="str">
        <f t="shared" si="89"/>
        <v xml:space="preserve"> </v>
      </c>
      <c r="AQ110" s="523" t="str">
        <f t="shared" si="87"/>
        <v xml:space="preserve"> </v>
      </c>
      <c r="AR110" s="523" t="str">
        <f t="shared" si="90"/>
        <v xml:space="preserve"> </v>
      </c>
      <c r="AS110" s="523" t="str">
        <f t="shared" si="91"/>
        <v xml:space="preserve"> </v>
      </c>
      <c r="AT110" s="523" t="str">
        <f t="shared" si="92"/>
        <v xml:space="preserve"> </v>
      </c>
      <c r="AU110" s="523" t="str">
        <f t="shared" si="93"/>
        <v xml:space="preserve"> </v>
      </c>
      <c r="AV110" s="524" t="str">
        <f t="shared" si="94"/>
        <v xml:space="preserve"> </v>
      </c>
      <c r="AW110" s="177" t="str">
        <f t="shared" si="67"/>
        <v/>
      </c>
      <c r="AX110" s="147" t="str">
        <f t="shared" si="68"/>
        <v/>
      </c>
      <c r="AY110" s="174" t="str">
        <f t="shared" si="69"/>
        <v/>
      </c>
      <c r="AZ110" s="165" t="str">
        <f t="shared" si="70"/>
        <v/>
      </c>
      <c r="BA110" s="155" t="str">
        <f t="shared" si="71"/>
        <v/>
      </c>
      <c r="BB110" s="156" t="str">
        <f t="shared" si="72"/>
        <v/>
      </c>
      <c r="BC110" s="168" t="str">
        <f t="shared" si="95"/>
        <v/>
      </c>
      <c r="BD110" s="156" t="str">
        <f t="shared" si="73"/>
        <v/>
      </c>
      <c r="BE110" s="182" t="str">
        <f t="shared" si="74"/>
        <v/>
      </c>
      <c r="BF110" s="156" t="str">
        <f t="shared" si="75"/>
        <v/>
      </c>
      <c r="BG110" s="168" t="str">
        <f t="shared" si="76"/>
        <v/>
      </c>
      <c r="BH110" s="157" t="str">
        <f t="shared" si="77"/>
        <v/>
      </c>
      <c r="BI110" s="542"/>
      <c r="BJ110" s="52" t="s">
        <v>2940</v>
      </c>
      <c r="BK110" s="52" t="s">
        <v>2941</v>
      </c>
      <c r="BP110" s="52" t="s">
        <v>1183</v>
      </c>
      <c r="BQ110" s="52" t="s">
        <v>1121</v>
      </c>
      <c r="BT110" s="52"/>
      <c r="BV110" s="52" t="s">
        <v>1184</v>
      </c>
      <c r="BW110" s="52" t="s">
        <v>1185</v>
      </c>
      <c r="BX110" s="52" t="s">
        <v>1163</v>
      </c>
      <c r="BY110" s="52" t="s">
        <v>1186</v>
      </c>
      <c r="CA110" s="52" t="s">
        <v>1187</v>
      </c>
      <c r="CC110" s="52" t="s">
        <v>1188</v>
      </c>
    </row>
    <row r="111" spans="1:82" ht="18" x14ac:dyDescent="0.35">
      <c r="A111" s="202"/>
      <c r="B111" s="203"/>
      <c r="C111" s="195">
        <v>100</v>
      </c>
      <c r="D111" s="186"/>
      <c r="E111" s="24"/>
      <c r="F111" s="17"/>
      <c r="G111" s="116"/>
      <c r="H111" s="121"/>
      <c r="I111" s="123"/>
      <c r="J111" s="25"/>
      <c r="K111" s="127"/>
      <c r="L111" s="28"/>
      <c r="M111" s="371"/>
      <c r="N111" s="140" t="str">
        <f t="shared" si="78"/>
        <v/>
      </c>
      <c r="O111" s="27"/>
      <c r="P111" s="27"/>
      <c r="Q111" s="27"/>
      <c r="R111" s="27"/>
      <c r="S111" s="27"/>
      <c r="T111" s="27"/>
      <c r="U111" s="28"/>
      <c r="V111" s="32"/>
      <c r="W111" s="297"/>
      <c r="X111" s="297"/>
      <c r="Y111" s="142">
        <f t="shared" si="64"/>
        <v>0</v>
      </c>
      <c r="Z111" s="141">
        <f t="shared" si="79"/>
        <v>0</v>
      </c>
      <c r="AA111" s="306"/>
      <c r="AB111" s="376">
        <f t="shared" si="88"/>
        <v>0</v>
      </c>
      <c r="AC111" s="350"/>
      <c r="AD111" s="207" t="str">
        <f t="shared" si="65"/>
        <v/>
      </c>
      <c r="AE111" s="347">
        <f t="shared" si="80"/>
        <v>0</v>
      </c>
      <c r="AF111" s="318"/>
      <c r="AG111" s="321"/>
      <c r="AH111" s="318"/>
      <c r="AI111" s="143">
        <f t="shared" si="81"/>
        <v>0</v>
      </c>
      <c r="AJ111" s="144">
        <f t="shared" si="66"/>
        <v>0</v>
      </c>
      <c r="AK111" s="145">
        <f t="shared" si="82"/>
        <v>0</v>
      </c>
      <c r="AL111" s="146">
        <f t="shared" si="83"/>
        <v>0</v>
      </c>
      <c r="AM111" s="146">
        <f t="shared" si="84"/>
        <v>0</v>
      </c>
      <c r="AN111" s="146">
        <f t="shared" si="85"/>
        <v>0</v>
      </c>
      <c r="AO111" s="146">
        <f t="shared" si="86"/>
        <v>0</v>
      </c>
      <c r="AP111" s="520" t="str">
        <f t="shared" si="89"/>
        <v xml:space="preserve"> </v>
      </c>
      <c r="AQ111" s="523" t="str">
        <f t="shared" si="87"/>
        <v xml:space="preserve"> </v>
      </c>
      <c r="AR111" s="523" t="str">
        <f t="shared" si="90"/>
        <v xml:space="preserve"> </v>
      </c>
      <c r="AS111" s="523" t="str">
        <f t="shared" si="91"/>
        <v xml:space="preserve"> </v>
      </c>
      <c r="AT111" s="523" t="str">
        <f t="shared" si="92"/>
        <v xml:space="preserve"> </v>
      </c>
      <c r="AU111" s="523" t="str">
        <f t="shared" si="93"/>
        <v xml:space="preserve"> </v>
      </c>
      <c r="AV111" s="524" t="str">
        <f t="shared" si="94"/>
        <v xml:space="preserve"> </v>
      </c>
      <c r="AW111" s="177" t="str">
        <f t="shared" si="67"/>
        <v/>
      </c>
      <c r="AX111" s="147" t="str">
        <f t="shared" si="68"/>
        <v/>
      </c>
      <c r="AY111" s="174" t="str">
        <f t="shared" si="69"/>
        <v/>
      </c>
      <c r="AZ111" s="165" t="str">
        <f t="shared" si="70"/>
        <v/>
      </c>
      <c r="BA111" s="155" t="str">
        <f t="shared" si="71"/>
        <v/>
      </c>
      <c r="BB111" s="156" t="str">
        <f t="shared" si="72"/>
        <v/>
      </c>
      <c r="BC111" s="168" t="str">
        <f t="shared" si="95"/>
        <v/>
      </c>
      <c r="BD111" s="156" t="str">
        <f t="shared" si="73"/>
        <v/>
      </c>
      <c r="BE111" s="182" t="str">
        <f t="shared" si="74"/>
        <v/>
      </c>
      <c r="BF111" s="156" t="str">
        <f t="shared" si="75"/>
        <v/>
      </c>
      <c r="BG111" s="168" t="str">
        <f t="shared" si="76"/>
        <v/>
      </c>
      <c r="BH111" s="157" t="str">
        <f t="shared" si="77"/>
        <v/>
      </c>
      <c r="BI111" s="542"/>
      <c r="BJ111" s="52" t="s">
        <v>2942</v>
      </c>
      <c r="BK111" s="52" t="s">
        <v>2943</v>
      </c>
      <c r="BP111" s="52" t="s">
        <v>1189</v>
      </c>
      <c r="BQ111" s="52" t="s">
        <v>1190</v>
      </c>
      <c r="BT111" s="52"/>
      <c r="BV111" s="52" t="s">
        <v>1191</v>
      </c>
      <c r="BW111" s="52" t="s">
        <v>1192</v>
      </c>
      <c r="BX111" s="52" t="s">
        <v>1172</v>
      </c>
      <c r="BY111" s="52" t="s">
        <v>803</v>
      </c>
      <c r="CA111" s="52" t="s">
        <v>1193</v>
      </c>
      <c r="CC111" s="52" t="s">
        <v>1194</v>
      </c>
    </row>
    <row r="112" spans="1:82" ht="18" x14ac:dyDescent="0.35">
      <c r="A112" s="200"/>
      <c r="B112" s="201"/>
      <c r="C112" s="194">
        <v>101</v>
      </c>
      <c r="D112" s="185"/>
      <c r="E112" s="35"/>
      <c r="F112" s="34"/>
      <c r="G112" s="113"/>
      <c r="H112" s="118"/>
      <c r="I112" s="122"/>
      <c r="J112" s="72"/>
      <c r="K112" s="126"/>
      <c r="L112" s="104"/>
      <c r="M112" s="371"/>
      <c r="N112" s="140" t="str">
        <f t="shared" si="78"/>
        <v/>
      </c>
      <c r="O112" s="300"/>
      <c r="P112" s="294"/>
      <c r="Q112" s="294"/>
      <c r="R112" s="294"/>
      <c r="S112" s="294"/>
      <c r="T112" s="294"/>
      <c r="U112" s="295"/>
      <c r="V112" s="149"/>
      <c r="W112" s="292"/>
      <c r="X112" s="292"/>
      <c r="Y112" s="142">
        <f t="shared" si="64"/>
        <v>0</v>
      </c>
      <c r="Z112" s="141">
        <f t="shared" si="79"/>
        <v>0</v>
      </c>
      <c r="AA112" s="305"/>
      <c r="AB112" s="376">
        <f t="shared" si="88"/>
        <v>0</v>
      </c>
      <c r="AC112" s="349"/>
      <c r="AD112" s="207" t="str">
        <f t="shared" si="65"/>
        <v/>
      </c>
      <c r="AE112" s="347">
        <f t="shared" si="80"/>
        <v>0</v>
      </c>
      <c r="AF112" s="310"/>
      <c r="AG112" s="311"/>
      <c r="AH112" s="310"/>
      <c r="AI112" s="143">
        <f t="shared" si="81"/>
        <v>0</v>
      </c>
      <c r="AJ112" s="144">
        <f t="shared" si="66"/>
        <v>0</v>
      </c>
      <c r="AK112" s="145">
        <f t="shared" si="82"/>
        <v>0</v>
      </c>
      <c r="AL112" s="146">
        <f t="shared" si="83"/>
        <v>0</v>
      </c>
      <c r="AM112" s="146">
        <f t="shared" si="84"/>
        <v>0</v>
      </c>
      <c r="AN112" s="146">
        <f t="shared" si="85"/>
        <v>0</v>
      </c>
      <c r="AO112" s="146">
        <f t="shared" si="86"/>
        <v>0</v>
      </c>
      <c r="AP112" s="520" t="str">
        <f t="shared" si="89"/>
        <v xml:space="preserve"> </v>
      </c>
      <c r="AQ112" s="523" t="str">
        <f t="shared" si="87"/>
        <v xml:space="preserve"> </v>
      </c>
      <c r="AR112" s="523" t="str">
        <f t="shared" si="90"/>
        <v xml:space="preserve"> </v>
      </c>
      <c r="AS112" s="523" t="str">
        <f t="shared" si="91"/>
        <v xml:space="preserve"> </v>
      </c>
      <c r="AT112" s="523" t="str">
        <f t="shared" si="92"/>
        <v xml:space="preserve"> </v>
      </c>
      <c r="AU112" s="523" t="str">
        <f t="shared" si="93"/>
        <v xml:space="preserve"> </v>
      </c>
      <c r="AV112" s="524" t="str">
        <f t="shared" si="94"/>
        <v xml:space="preserve"> </v>
      </c>
      <c r="AW112" s="177" t="str">
        <f t="shared" si="67"/>
        <v/>
      </c>
      <c r="AX112" s="147" t="str">
        <f t="shared" si="68"/>
        <v/>
      </c>
      <c r="AY112" s="174" t="str">
        <f t="shared" si="69"/>
        <v/>
      </c>
      <c r="AZ112" s="165" t="str">
        <f t="shared" si="70"/>
        <v/>
      </c>
      <c r="BA112" s="155" t="str">
        <f t="shared" si="71"/>
        <v/>
      </c>
      <c r="BB112" s="156" t="str">
        <f t="shared" si="72"/>
        <v/>
      </c>
      <c r="BC112" s="168" t="str">
        <f t="shared" si="95"/>
        <v/>
      </c>
      <c r="BD112" s="156" t="str">
        <f t="shared" si="73"/>
        <v/>
      </c>
      <c r="BE112" s="182" t="str">
        <f t="shared" si="74"/>
        <v/>
      </c>
      <c r="BF112" s="156" t="str">
        <f t="shared" si="75"/>
        <v/>
      </c>
      <c r="BG112" s="168" t="str">
        <f t="shared" si="76"/>
        <v/>
      </c>
      <c r="BH112" s="157" t="str">
        <f t="shared" si="77"/>
        <v/>
      </c>
      <c r="BI112" s="542"/>
      <c r="BJ112" s="52" t="s">
        <v>2944</v>
      </c>
      <c r="BK112" s="52" t="s">
        <v>2945</v>
      </c>
      <c r="BP112" s="52" t="s">
        <v>1195</v>
      </c>
      <c r="BQ112" s="52" t="s">
        <v>1196</v>
      </c>
      <c r="BT112" s="52"/>
      <c r="BV112" s="52" t="s">
        <v>1197</v>
      </c>
      <c r="BW112" s="52" t="s">
        <v>1198</v>
      </c>
      <c r="BX112" s="52" t="s">
        <v>1199</v>
      </c>
      <c r="BY112" s="52" t="s">
        <v>824</v>
      </c>
      <c r="CA112" s="52" t="s">
        <v>1200</v>
      </c>
      <c r="CC112" s="52" t="s">
        <v>1201</v>
      </c>
    </row>
    <row r="113" spans="1:81" ht="18" x14ac:dyDescent="0.35">
      <c r="A113" s="200"/>
      <c r="B113" s="201"/>
      <c r="C113" s="194">
        <v>102</v>
      </c>
      <c r="D113" s="185"/>
      <c r="E113" s="33"/>
      <c r="F113" s="34"/>
      <c r="G113" s="113"/>
      <c r="H113" s="115"/>
      <c r="I113" s="122"/>
      <c r="J113" s="72"/>
      <c r="K113" s="126"/>
      <c r="L113" s="104"/>
      <c r="M113" s="370"/>
      <c r="N113" s="140" t="str">
        <f t="shared" si="78"/>
        <v/>
      </c>
      <c r="O113" s="294"/>
      <c r="P113" s="294"/>
      <c r="Q113" s="294"/>
      <c r="R113" s="294"/>
      <c r="S113" s="294"/>
      <c r="T113" s="295"/>
      <c r="U113" s="296"/>
      <c r="V113" s="149"/>
      <c r="W113" s="292"/>
      <c r="X113" s="292"/>
      <c r="Y113" s="142">
        <f t="shared" si="64"/>
        <v>0</v>
      </c>
      <c r="Z113" s="141">
        <f t="shared" si="79"/>
        <v>0</v>
      </c>
      <c r="AA113" s="305"/>
      <c r="AB113" s="376">
        <f t="shared" si="88"/>
        <v>0</v>
      </c>
      <c r="AC113" s="349"/>
      <c r="AD113" s="207" t="str">
        <f t="shared" si="65"/>
        <v/>
      </c>
      <c r="AE113" s="347">
        <f t="shared" si="80"/>
        <v>0</v>
      </c>
      <c r="AF113" s="310"/>
      <c r="AG113" s="312"/>
      <c r="AH113" s="313"/>
      <c r="AI113" s="143">
        <f t="shared" si="81"/>
        <v>0</v>
      </c>
      <c r="AJ113" s="144">
        <f t="shared" si="66"/>
        <v>0</v>
      </c>
      <c r="AK113" s="145">
        <f t="shared" si="82"/>
        <v>0</v>
      </c>
      <c r="AL113" s="146">
        <f t="shared" si="83"/>
        <v>0</v>
      </c>
      <c r="AM113" s="146">
        <f t="shared" si="84"/>
        <v>0</v>
      </c>
      <c r="AN113" s="146">
        <f t="shared" si="85"/>
        <v>0</v>
      </c>
      <c r="AO113" s="146">
        <f t="shared" si="86"/>
        <v>0</v>
      </c>
      <c r="AP113" s="520" t="str">
        <f t="shared" si="89"/>
        <v xml:space="preserve"> </v>
      </c>
      <c r="AQ113" s="523" t="str">
        <f t="shared" si="87"/>
        <v xml:space="preserve"> </v>
      </c>
      <c r="AR113" s="523" t="str">
        <f t="shared" si="90"/>
        <v xml:space="preserve"> </v>
      </c>
      <c r="AS113" s="523" t="str">
        <f t="shared" si="91"/>
        <v xml:space="preserve"> </v>
      </c>
      <c r="AT113" s="523" t="str">
        <f t="shared" si="92"/>
        <v xml:space="preserve"> </v>
      </c>
      <c r="AU113" s="523" t="str">
        <f t="shared" si="93"/>
        <v xml:space="preserve"> </v>
      </c>
      <c r="AV113" s="524" t="str">
        <f t="shared" si="94"/>
        <v xml:space="preserve"> </v>
      </c>
      <c r="AW113" s="177" t="str">
        <f t="shared" si="67"/>
        <v/>
      </c>
      <c r="AX113" s="147" t="str">
        <f t="shared" si="68"/>
        <v/>
      </c>
      <c r="AY113" s="174" t="str">
        <f t="shared" si="69"/>
        <v/>
      </c>
      <c r="AZ113" s="165" t="str">
        <f t="shared" si="70"/>
        <v/>
      </c>
      <c r="BA113" s="155" t="str">
        <f t="shared" si="71"/>
        <v/>
      </c>
      <c r="BB113" s="156" t="str">
        <f t="shared" si="72"/>
        <v/>
      </c>
      <c r="BC113" s="168" t="str">
        <f t="shared" si="95"/>
        <v/>
      </c>
      <c r="BD113" s="156" t="str">
        <f t="shared" si="73"/>
        <v/>
      </c>
      <c r="BE113" s="182" t="str">
        <f t="shared" si="74"/>
        <v/>
      </c>
      <c r="BF113" s="156" t="str">
        <f t="shared" si="75"/>
        <v/>
      </c>
      <c r="BG113" s="168" t="str">
        <f t="shared" si="76"/>
        <v/>
      </c>
      <c r="BH113" s="157" t="str">
        <f t="shared" si="77"/>
        <v/>
      </c>
      <c r="BI113" s="542"/>
      <c r="BJ113" s="52" t="s">
        <v>2946</v>
      </c>
      <c r="BK113" s="52" t="s">
        <v>2947</v>
      </c>
      <c r="BP113" s="52" t="s">
        <v>1202</v>
      </c>
      <c r="BQ113" s="52" t="s">
        <v>1203</v>
      </c>
      <c r="BT113" s="52"/>
      <c r="BV113" s="52" t="s">
        <v>1204</v>
      </c>
      <c r="BW113" s="52" t="s">
        <v>1205</v>
      </c>
      <c r="BX113" s="52" t="s">
        <v>1149</v>
      </c>
      <c r="BY113" s="52" t="s">
        <v>1206</v>
      </c>
      <c r="CA113" s="52" t="s">
        <v>1207</v>
      </c>
      <c r="CC113" s="52" t="s">
        <v>1208</v>
      </c>
    </row>
    <row r="114" spans="1:81" ht="18" x14ac:dyDescent="0.35">
      <c r="A114" s="200"/>
      <c r="B114" s="201"/>
      <c r="C114" s="194">
        <v>103</v>
      </c>
      <c r="D114" s="185"/>
      <c r="E114" s="33"/>
      <c r="F114" s="34"/>
      <c r="G114" s="116"/>
      <c r="H114" s="117"/>
      <c r="I114" s="123"/>
      <c r="J114" s="25"/>
      <c r="K114" s="127"/>
      <c r="L114" s="28"/>
      <c r="M114" s="371"/>
      <c r="N114" s="140" t="str">
        <f t="shared" si="78"/>
        <v/>
      </c>
      <c r="O114" s="294"/>
      <c r="P114" s="294"/>
      <c r="Q114" s="294"/>
      <c r="R114" s="294"/>
      <c r="S114" s="294"/>
      <c r="T114" s="295"/>
      <c r="U114" s="296"/>
      <c r="V114" s="149"/>
      <c r="W114" s="292"/>
      <c r="X114" s="292"/>
      <c r="Y114" s="142">
        <f t="shared" si="64"/>
        <v>0</v>
      </c>
      <c r="Z114" s="141">
        <f t="shared" si="79"/>
        <v>0</v>
      </c>
      <c r="AA114" s="305"/>
      <c r="AB114" s="376">
        <f t="shared" si="88"/>
        <v>0</v>
      </c>
      <c r="AC114" s="349"/>
      <c r="AD114" s="207" t="str">
        <f t="shared" si="65"/>
        <v/>
      </c>
      <c r="AE114" s="347">
        <f t="shared" si="80"/>
        <v>0</v>
      </c>
      <c r="AF114" s="310"/>
      <c r="AG114" s="312"/>
      <c r="AH114" s="313"/>
      <c r="AI114" s="143">
        <f t="shared" si="81"/>
        <v>0</v>
      </c>
      <c r="AJ114" s="144">
        <f t="shared" si="66"/>
        <v>0</v>
      </c>
      <c r="AK114" s="145">
        <f t="shared" si="82"/>
        <v>0</v>
      </c>
      <c r="AL114" s="146">
        <f t="shared" si="83"/>
        <v>0</v>
      </c>
      <c r="AM114" s="146">
        <f t="shared" si="84"/>
        <v>0</v>
      </c>
      <c r="AN114" s="146">
        <f t="shared" si="85"/>
        <v>0</v>
      </c>
      <c r="AO114" s="146">
        <f t="shared" si="86"/>
        <v>0</v>
      </c>
      <c r="AP114" s="520" t="str">
        <f t="shared" si="89"/>
        <v xml:space="preserve"> </v>
      </c>
      <c r="AQ114" s="523" t="str">
        <f t="shared" si="87"/>
        <v xml:space="preserve"> </v>
      </c>
      <c r="AR114" s="523" t="str">
        <f t="shared" si="90"/>
        <v xml:space="preserve"> </v>
      </c>
      <c r="AS114" s="523" t="str">
        <f t="shared" si="91"/>
        <v xml:space="preserve"> </v>
      </c>
      <c r="AT114" s="523" t="str">
        <f t="shared" si="92"/>
        <v xml:space="preserve"> </v>
      </c>
      <c r="AU114" s="523" t="str">
        <f t="shared" si="93"/>
        <v xml:space="preserve"> </v>
      </c>
      <c r="AV114" s="524" t="str">
        <f t="shared" si="94"/>
        <v xml:space="preserve"> </v>
      </c>
      <c r="AW114" s="177" t="str">
        <f t="shared" si="67"/>
        <v/>
      </c>
      <c r="AX114" s="147" t="str">
        <f t="shared" si="68"/>
        <v/>
      </c>
      <c r="AY114" s="174" t="str">
        <f t="shared" si="69"/>
        <v/>
      </c>
      <c r="AZ114" s="165" t="str">
        <f t="shared" si="70"/>
        <v/>
      </c>
      <c r="BA114" s="155" t="str">
        <f t="shared" si="71"/>
        <v/>
      </c>
      <c r="BB114" s="156" t="str">
        <f t="shared" si="72"/>
        <v/>
      </c>
      <c r="BC114" s="168" t="str">
        <f t="shared" si="95"/>
        <v/>
      </c>
      <c r="BD114" s="156" t="str">
        <f t="shared" si="73"/>
        <v/>
      </c>
      <c r="BE114" s="182" t="str">
        <f t="shared" si="74"/>
        <v/>
      </c>
      <c r="BF114" s="156" t="str">
        <f t="shared" si="75"/>
        <v/>
      </c>
      <c r="BG114" s="168" t="str">
        <f t="shared" si="76"/>
        <v/>
      </c>
      <c r="BH114" s="157" t="str">
        <f t="shared" si="77"/>
        <v/>
      </c>
      <c r="BI114" s="542"/>
      <c r="BJ114" s="52" t="s">
        <v>2948</v>
      </c>
      <c r="BK114" s="52" t="s">
        <v>2949</v>
      </c>
      <c r="BP114" s="52" t="s">
        <v>1209</v>
      </c>
      <c r="BQ114" s="52" t="s">
        <v>1210</v>
      </c>
      <c r="BT114" s="52"/>
      <c r="BV114" s="52" t="s">
        <v>1211</v>
      </c>
      <c r="BW114" s="52"/>
      <c r="BX114" s="52" t="s">
        <v>1212</v>
      </c>
      <c r="BY114" s="52" t="s">
        <v>857</v>
      </c>
      <c r="CA114" s="52" t="s">
        <v>1213</v>
      </c>
      <c r="CC114" s="52" t="s">
        <v>1214</v>
      </c>
    </row>
    <row r="115" spans="1:81" ht="18" x14ac:dyDescent="0.35">
      <c r="A115" s="200"/>
      <c r="B115" s="201"/>
      <c r="C115" s="194">
        <v>104</v>
      </c>
      <c r="D115" s="185"/>
      <c r="E115" s="33"/>
      <c r="F115" s="34"/>
      <c r="G115" s="116"/>
      <c r="H115" s="117"/>
      <c r="I115" s="123"/>
      <c r="J115" s="25"/>
      <c r="K115" s="127"/>
      <c r="L115" s="28"/>
      <c r="M115" s="371"/>
      <c r="N115" s="140" t="str">
        <f t="shared" si="78"/>
        <v/>
      </c>
      <c r="O115" s="294"/>
      <c r="P115" s="294"/>
      <c r="Q115" s="294"/>
      <c r="R115" s="294"/>
      <c r="S115" s="294"/>
      <c r="T115" s="295"/>
      <c r="U115" s="296"/>
      <c r="V115" s="149"/>
      <c r="W115" s="292"/>
      <c r="X115" s="292"/>
      <c r="Y115" s="142">
        <f t="shared" si="64"/>
        <v>0</v>
      </c>
      <c r="Z115" s="141">
        <f t="shared" si="79"/>
        <v>0</v>
      </c>
      <c r="AA115" s="305"/>
      <c r="AB115" s="376">
        <f t="shared" si="88"/>
        <v>0</v>
      </c>
      <c r="AC115" s="349"/>
      <c r="AD115" s="207" t="str">
        <f t="shared" si="65"/>
        <v/>
      </c>
      <c r="AE115" s="347">
        <f t="shared" si="80"/>
        <v>0</v>
      </c>
      <c r="AF115" s="310"/>
      <c r="AG115" s="312"/>
      <c r="AH115" s="313"/>
      <c r="AI115" s="143">
        <f t="shared" si="81"/>
        <v>0</v>
      </c>
      <c r="AJ115" s="144">
        <f t="shared" si="66"/>
        <v>0</v>
      </c>
      <c r="AK115" s="145">
        <f t="shared" si="82"/>
        <v>0</v>
      </c>
      <c r="AL115" s="146">
        <f t="shared" si="83"/>
        <v>0</v>
      </c>
      <c r="AM115" s="146">
        <f t="shared" si="84"/>
        <v>0</v>
      </c>
      <c r="AN115" s="146">
        <f t="shared" si="85"/>
        <v>0</v>
      </c>
      <c r="AO115" s="146">
        <f t="shared" si="86"/>
        <v>0</v>
      </c>
      <c r="AP115" s="520" t="str">
        <f t="shared" si="89"/>
        <v xml:space="preserve"> </v>
      </c>
      <c r="AQ115" s="523" t="str">
        <f t="shared" si="87"/>
        <v xml:space="preserve"> </v>
      </c>
      <c r="AR115" s="523" t="str">
        <f t="shared" si="90"/>
        <v xml:space="preserve"> </v>
      </c>
      <c r="AS115" s="523" t="str">
        <f t="shared" si="91"/>
        <v xml:space="preserve"> </v>
      </c>
      <c r="AT115" s="523" t="str">
        <f t="shared" si="92"/>
        <v xml:space="preserve"> </v>
      </c>
      <c r="AU115" s="523" t="str">
        <f t="shared" si="93"/>
        <v xml:space="preserve"> </v>
      </c>
      <c r="AV115" s="524" t="str">
        <f t="shared" si="94"/>
        <v xml:space="preserve"> </v>
      </c>
      <c r="AW115" s="177" t="str">
        <f t="shared" si="67"/>
        <v/>
      </c>
      <c r="AX115" s="147" t="str">
        <f t="shared" si="68"/>
        <v/>
      </c>
      <c r="AY115" s="174" t="str">
        <f t="shared" si="69"/>
        <v/>
      </c>
      <c r="AZ115" s="165" t="str">
        <f t="shared" si="70"/>
        <v/>
      </c>
      <c r="BA115" s="155" t="str">
        <f t="shared" si="71"/>
        <v/>
      </c>
      <c r="BB115" s="156" t="str">
        <f t="shared" si="72"/>
        <v/>
      </c>
      <c r="BC115" s="168" t="str">
        <f t="shared" si="95"/>
        <v/>
      </c>
      <c r="BD115" s="156" t="str">
        <f t="shared" si="73"/>
        <v/>
      </c>
      <c r="BE115" s="182" t="str">
        <f t="shared" si="74"/>
        <v/>
      </c>
      <c r="BF115" s="156" t="str">
        <f t="shared" si="75"/>
        <v/>
      </c>
      <c r="BG115" s="168" t="str">
        <f t="shared" si="76"/>
        <v/>
      </c>
      <c r="BH115" s="157" t="str">
        <f t="shared" si="77"/>
        <v/>
      </c>
      <c r="BI115" s="542"/>
      <c r="BJ115" s="52" t="s">
        <v>2950</v>
      </c>
      <c r="BK115" s="52" t="s">
        <v>2951</v>
      </c>
      <c r="BP115" s="52" t="s">
        <v>1215</v>
      </c>
      <c r="BQ115" s="52" t="s">
        <v>1216</v>
      </c>
      <c r="BT115" s="52"/>
      <c r="BV115" s="52" t="s">
        <v>1217</v>
      </c>
      <c r="BW115" s="52"/>
      <c r="BX115" s="52" t="s">
        <v>1163</v>
      </c>
      <c r="BY115" s="52" t="s">
        <v>1218</v>
      </c>
      <c r="CA115" s="52" t="s">
        <v>1219</v>
      </c>
      <c r="CC115" s="52" t="s">
        <v>1220</v>
      </c>
    </row>
    <row r="116" spans="1:81" ht="18" x14ac:dyDescent="0.35">
      <c r="A116" s="202"/>
      <c r="B116" s="203"/>
      <c r="C116" s="195">
        <v>105</v>
      </c>
      <c r="D116" s="186"/>
      <c r="E116" s="16"/>
      <c r="F116" s="17"/>
      <c r="G116" s="116"/>
      <c r="H116" s="117"/>
      <c r="I116" s="123"/>
      <c r="J116" s="25"/>
      <c r="K116" s="127"/>
      <c r="L116" s="28"/>
      <c r="M116" s="371"/>
      <c r="N116" s="140" t="str">
        <f t="shared" si="78"/>
        <v/>
      </c>
      <c r="O116" s="27"/>
      <c r="P116" s="27"/>
      <c r="Q116" s="27"/>
      <c r="R116" s="27"/>
      <c r="S116" s="27"/>
      <c r="T116" s="28"/>
      <c r="U116" s="29"/>
      <c r="V116" s="149"/>
      <c r="W116" s="292"/>
      <c r="X116" s="292"/>
      <c r="Y116" s="142">
        <f t="shared" si="64"/>
        <v>0</v>
      </c>
      <c r="Z116" s="141">
        <f t="shared" si="79"/>
        <v>0</v>
      </c>
      <c r="AA116" s="306"/>
      <c r="AB116" s="376">
        <f t="shared" si="88"/>
        <v>0</v>
      </c>
      <c r="AC116" s="350"/>
      <c r="AD116" s="207" t="str">
        <f t="shared" si="65"/>
        <v/>
      </c>
      <c r="AE116" s="347">
        <f t="shared" si="80"/>
        <v>0</v>
      </c>
      <c r="AF116" s="318"/>
      <c r="AG116" s="317"/>
      <c r="AH116" s="315"/>
      <c r="AI116" s="143">
        <f t="shared" si="81"/>
        <v>0</v>
      </c>
      <c r="AJ116" s="144">
        <f t="shared" si="66"/>
        <v>0</v>
      </c>
      <c r="AK116" s="145">
        <f t="shared" si="82"/>
        <v>0</v>
      </c>
      <c r="AL116" s="146">
        <f t="shared" si="83"/>
        <v>0</v>
      </c>
      <c r="AM116" s="146">
        <f t="shared" si="84"/>
        <v>0</v>
      </c>
      <c r="AN116" s="146">
        <f t="shared" si="85"/>
        <v>0</v>
      </c>
      <c r="AO116" s="146">
        <f t="shared" si="86"/>
        <v>0</v>
      </c>
      <c r="AP116" s="520" t="str">
        <f t="shared" si="89"/>
        <v xml:space="preserve"> </v>
      </c>
      <c r="AQ116" s="523" t="str">
        <f t="shared" si="87"/>
        <v xml:space="preserve"> </v>
      </c>
      <c r="AR116" s="523" t="str">
        <f t="shared" si="90"/>
        <v xml:space="preserve"> </v>
      </c>
      <c r="AS116" s="523" t="str">
        <f t="shared" si="91"/>
        <v xml:space="preserve"> </v>
      </c>
      <c r="AT116" s="523" t="str">
        <f t="shared" si="92"/>
        <v xml:space="preserve"> </v>
      </c>
      <c r="AU116" s="523" t="str">
        <f t="shared" si="93"/>
        <v xml:space="preserve"> </v>
      </c>
      <c r="AV116" s="524" t="str">
        <f t="shared" si="94"/>
        <v xml:space="preserve"> </v>
      </c>
      <c r="AW116" s="177" t="str">
        <f t="shared" si="67"/>
        <v/>
      </c>
      <c r="AX116" s="147" t="str">
        <f t="shared" si="68"/>
        <v/>
      </c>
      <c r="AY116" s="174" t="str">
        <f t="shared" si="69"/>
        <v/>
      </c>
      <c r="AZ116" s="165" t="str">
        <f t="shared" si="70"/>
        <v/>
      </c>
      <c r="BA116" s="155" t="str">
        <f t="shared" si="71"/>
        <v/>
      </c>
      <c r="BB116" s="156" t="str">
        <f t="shared" si="72"/>
        <v/>
      </c>
      <c r="BC116" s="168" t="str">
        <f t="shared" si="95"/>
        <v/>
      </c>
      <c r="BD116" s="156" t="str">
        <f t="shared" si="73"/>
        <v/>
      </c>
      <c r="BE116" s="182" t="str">
        <f t="shared" si="74"/>
        <v/>
      </c>
      <c r="BF116" s="156" t="str">
        <f t="shared" si="75"/>
        <v/>
      </c>
      <c r="BG116" s="168" t="str">
        <f t="shared" si="76"/>
        <v/>
      </c>
      <c r="BH116" s="157" t="str">
        <f t="shared" si="77"/>
        <v/>
      </c>
      <c r="BI116" s="542"/>
      <c r="BJ116" s="52" t="s">
        <v>2952</v>
      </c>
      <c r="BK116" s="52" t="s">
        <v>2953</v>
      </c>
      <c r="BP116" s="52" t="s">
        <v>1221</v>
      </c>
      <c r="BQ116" s="52" t="s">
        <v>1222</v>
      </c>
      <c r="BT116" s="52"/>
      <c r="BV116" s="52" t="s">
        <v>1223</v>
      </c>
      <c r="BW116" s="52"/>
      <c r="BX116" s="52" t="s">
        <v>1172</v>
      </c>
      <c r="BY116" s="52" t="s">
        <v>877</v>
      </c>
      <c r="CA116" s="52" t="s">
        <v>977</v>
      </c>
      <c r="CC116" s="52" t="s">
        <v>1224</v>
      </c>
    </row>
    <row r="117" spans="1:81" ht="18" x14ac:dyDescent="0.35">
      <c r="A117" s="202"/>
      <c r="B117" s="203"/>
      <c r="C117" s="194">
        <v>106</v>
      </c>
      <c r="D117" s="186"/>
      <c r="E117" s="16"/>
      <c r="F117" s="17"/>
      <c r="G117" s="116"/>
      <c r="H117" s="117"/>
      <c r="I117" s="123"/>
      <c r="J117" s="25"/>
      <c r="K117" s="127"/>
      <c r="L117" s="28"/>
      <c r="M117" s="371"/>
      <c r="N117" s="140" t="str">
        <f t="shared" si="78"/>
        <v/>
      </c>
      <c r="O117" s="27"/>
      <c r="P117" s="27"/>
      <c r="Q117" s="27"/>
      <c r="R117" s="27"/>
      <c r="S117" s="27"/>
      <c r="T117" s="28"/>
      <c r="U117" s="29"/>
      <c r="V117" s="32"/>
      <c r="W117" s="297"/>
      <c r="X117" s="298"/>
      <c r="Y117" s="142">
        <f t="shared" si="64"/>
        <v>0</v>
      </c>
      <c r="Z117" s="141">
        <f t="shared" si="79"/>
        <v>0</v>
      </c>
      <c r="AA117" s="306"/>
      <c r="AB117" s="376">
        <f t="shared" si="88"/>
        <v>0</v>
      </c>
      <c r="AC117" s="350"/>
      <c r="AD117" s="207" t="str">
        <f t="shared" si="65"/>
        <v/>
      </c>
      <c r="AE117" s="347">
        <f t="shared" si="80"/>
        <v>0</v>
      </c>
      <c r="AF117" s="318"/>
      <c r="AG117" s="317"/>
      <c r="AH117" s="315"/>
      <c r="AI117" s="143">
        <f t="shared" si="81"/>
        <v>0</v>
      </c>
      <c r="AJ117" s="144">
        <f t="shared" si="66"/>
        <v>0</v>
      </c>
      <c r="AK117" s="145">
        <f t="shared" si="82"/>
        <v>0</v>
      </c>
      <c r="AL117" s="146">
        <f t="shared" si="83"/>
        <v>0</v>
      </c>
      <c r="AM117" s="146">
        <f t="shared" si="84"/>
        <v>0</v>
      </c>
      <c r="AN117" s="146">
        <f t="shared" si="85"/>
        <v>0</v>
      </c>
      <c r="AO117" s="146">
        <f t="shared" si="86"/>
        <v>0</v>
      </c>
      <c r="AP117" s="520" t="str">
        <f t="shared" si="89"/>
        <v xml:space="preserve"> </v>
      </c>
      <c r="AQ117" s="523" t="str">
        <f t="shared" si="87"/>
        <v xml:space="preserve"> </v>
      </c>
      <c r="AR117" s="523" t="str">
        <f t="shared" si="90"/>
        <v xml:space="preserve"> </v>
      </c>
      <c r="AS117" s="523" t="str">
        <f t="shared" si="91"/>
        <v xml:space="preserve"> </v>
      </c>
      <c r="AT117" s="523" t="str">
        <f t="shared" si="92"/>
        <v xml:space="preserve"> </v>
      </c>
      <c r="AU117" s="523" t="str">
        <f t="shared" si="93"/>
        <v xml:space="preserve"> </v>
      </c>
      <c r="AV117" s="524" t="str">
        <f t="shared" si="94"/>
        <v xml:space="preserve"> </v>
      </c>
      <c r="AW117" s="177" t="str">
        <f t="shared" si="67"/>
        <v/>
      </c>
      <c r="AX117" s="147" t="str">
        <f t="shared" si="68"/>
        <v/>
      </c>
      <c r="AY117" s="174" t="str">
        <f t="shared" si="69"/>
        <v/>
      </c>
      <c r="AZ117" s="165" t="str">
        <f t="shared" si="70"/>
        <v/>
      </c>
      <c r="BA117" s="155" t="str">
        <f t="shared" si="71"/>
        <v/>
      </c>
      <c r="BB117" s="156" t="str">
        <f t="shared" si="72"/>
        <v/>
      </c>
      <c r="BC117" s="168" t="str">
        <f t="shared" si="95"/>
        <v/>
      </c>
      <c r="BD117" s="156" t="str">
        <f t="shared" si="73"/>
        <v/>
      </c>
      <c r="BE117" s="182" t="str">
        <f t="shared" si="74"/>
        <v/>
      </c>
      <c r="BF117" s="156" t="str">
        <f t="shared" si="75"/>
        <v/>
      </c>
      <c r="BG117" s="168" t="str">
        <f t="shared" si="76"/>
        <v/>
      </c>
      <c r="BH117" s="157" t="str">
        <f t="shared" si="77"/>
        <v/>
      </c>
      <c r="BI117" s="542"/>
      <c r="BJ117" s="52" t="s">
        <v>2954</v>
      </c>
      <c r="BK117" s="52" t="s">
        <v>2955</v>
      </c>
      <c r="BP117" s="52" t="s">
        <v>1225</v>
      </c>
      <c r="BQ117" s="52" t="s">
        <v>1226</v>
      </c>
      <c r="BT117" s="52"/>
      <c r="BV117" s="52" t="s">
        <v>1227</v>
      </c>
      <c r="BW117" s="52"/>
      <c r="BX117" s="52" t="s">
        <v>1228</v>
      </c>
      <c r="BY117" s="52" t="s">
        <v>1229</v>
      </c>
      <c r="CA117" s="52" t="s">
        <v>1230</v>
      </c>
      <c r="CC117" s="52" t="s">
        <v>1231</v>
      </c>
    </row>
    <row r="118" spans="1:81" ht="18" x14ac:dyDescent="0.35">
      <c r="A118" s="202"/>
      <c r="B118" s="203"/>
      <c r="C118" s="195">
        <v>107</v>
      </c>
      <c r="D118" s="186"/>
      <c r="E118" s="16"/>
      <c r="F118" s="17"/>
      <c r="G118" s="116"/>
      <c r="H118" s="117"/>
      <c r="I118" s="123"/>
      <c r="J118" s="25"/>
      <c r="K118" s="127"/>
      <c r="L118" s="28"/>
      <c r="M118" s="371"/>
      <c r="N118" s="140" t="str">
        <f t="shared" si="78"/>
        <v/>
      </c>
      <c r="O118" s="27"/>
      <c r="P118" s="27"/>
      <c r="Q118" s="27"/>
      <c r="R118" s="27"/>
      <c r="S118" s="27"/>
      <c r="T118" s="28"/>
      <c r="U118" s="29"/>
      <c r="V118" s="32"/>
      <c r="W118" s="297"/>
      <c r="X118" s="298"/>
      <c r="Y118" s="142">
        <f t="shared" si="64"/>
        <v>0</v>
      </c>
      <c r="Z118" s="141">
        <f t="shared" si="79"/>
        <v>0</v>
      </c>
      <c r="AA118" s="306"/>
      <c r="AB118" s="376">
        <f t="shared" si="88"/>
        <v>0</v>
      </c>
      <c r="AC118" s="350"/>
      <c r="AD118" s="207" t="str">
        <f t="shared" si="65"/>
        <v/>
      </c>
      <c r="AE118" s="347">
        <f t="shared" si="80"/>
        <v>0</v>
      </c>
      <c r="AF118" s="318"/>
      <c r="AG118" s="317"/>
      <c r="AH118" s="315"/>
      <c r="AI118" s="143">
        <f t="shared" si="81"/>
        <v>0</v>
      </c>
      <c r="AJ118" s="144">
        <f t="shared" si="66"/>
        <v>0</v>
      </c>
      <c r="AK118" s="145">
        <f t="shared" si="82"/>
        <v>0</v>
      </c>
      <c r="AL118" s="146">
        <f t="shared" si="83"/>
        <v>0</v>
      </c>
      <c r="AM118" s="146">
        <f t="shared" si="84"/>
        <v>0</v>
      </c>
      <c r="AN118" s="146">
        <f t="shared" si="85"/>
        <v>0</v>
      </c>
      <c r="AO118" s="146">
        <f t="shared" si="86"/>
        <v>0</v>
      </c>
      <c r="AP118" s="520" t="str">
        <f t="shared" si="89"/>
        <v xml:space="preserve"> </v>
      </c>
      <c r="AQ118" s="523" t="str">
        <f t="shared" si="87"/>
        <v xml:space="preserve"> </v>
      </c>
      <c r="AR118" s="523" t="str">
        <f t="shared" si="90"/>
        <v xml:space="preserve"> </v>
      </c>
      <c r="AS118" s="523" t="str">
        <f t="shared" si="91"/>
        <v xml:space="preserve"> </v>
      </c>
      <c r="AT118" s="523" t="str">
        <f t="shared" si="92"/>
        <v xml:space="preserve"> </v>
      </c>
      <c r="AU118" s="523" t="str">
        <f t="shared" si="93"/>
        <v xml:space="preserve"> </v>
      </c>
      <c r="AV118" s="524" t="str">
        <f t="shared" si="94"/>
        <v xml:space="preserve"> </v>
      </c>
      <c r="AW118" s="177" t="str">
        <f t="shared" si="67"/>
        <v/>
      </c>
      <c r="AX118" s="147" t="str">
        <f t="shared" si="68"/>
        <v/>
      </c>
      <c r="AY118" s="174" t="str">
        <f t="shared" si="69"/>
        <v/>
      </c>
      <c r="AZ118" s="165" t="str">
        <f t="shared" si="70"/>
        <v/>
      </c>
      <c r="BA118" s="155" t="str">
        <f t="shared" si="71"/>
        <v/>
      </c>
      <c r="BB118" s="156" t="str">
        <f t="shared" si="72"/>
        <v/>
      </c>
      <c r="BC118" s="168" t="str">
        <f t="shared" si="95"/>
        <v/>
      </c>
      <c r="BD118" s="156" t="str">
        <f t="shared" si="73"/>
        <v/>
      </c>
      <c r="BE118" s="182" t="str">
        <f t="shared" si="74"/>
        <v/>
      </c>
      <c r="BF118" s="156" t="str">
        <f t="shared" si="75"/>
        <v/>
      </c>
      <c r="BG118" s="168" t="str">
        <f t="shared" si="76"/>
        <v/>
      </c>
      <c r="BH118" s="157" t="str">
        <f t="shared" si="77"/>
        <v/>
      </c>
      <c r="BI118" s="542"/>
      <c r="BJ118" s="52" t="s">
        <v>2956</v>
      </c>
      <c r="BK118" s="52" t="s">
        <v>2957</v>
      </c>
      <c r="BP118" s="52" t="s">
        <v>1232</v>
      </c>
      <c r="BQ118" s="52" t="s">
        <v>1233</v>
      </c>
      <c r="BT118" s="52"/>
      <c r="BV118" s="52" t="s">
        <v>1234</v>
      </c>
      <c r="BW118" s="52"/>
      <c r="BX118" s="52" t="s">
        <v>1235</v>
      </c>
      <c r="BY118" s="52" t="s">
        <v>1236</v>
      </c>
      <c r="CA118" s="52" t="s">
        <v>1237</v>
      </c>
      <c r="CC118" s="52" t="s">
        <v>1238</v>
      </c>
    </row>
    <row r="119" spans="1:81" ht="18" x14ac:dyDescent="0.35">
      <c r="A119" s="202"/>
      <c r="B119" s="203"/>
      <c r="C119" s="195">
        <v>108</v>
      </c>
      <c r="D119" s="188"/>
      <c r="E119" s="18"/>
      <c r="F119" s="17"/>
      <c r="G119" s="116"/>
      <c r="H119" s="117"/>
      <c r="I119" s="123"/>
      <c r="J119" s="25"/>
      <c r="K119" s="127"/>
      <c r="L119" s="28"/>
      <c r="M119" s="371"/>
      <c r="N119" s="140" t="str">
        <f t="shared" si="78"/>
        <v/>
      </c>
      <c r="O119" s="27"/>
      <c r="P119" s="27"/>
      <c r="Q119" s="27"/>
      <c r="R119" s="27"/>
      <c r="S119" s="27"/>
      <c r="T119" s="28"/>
      <c r="U119" s="29"/>
      <c r="V119" s="32"/>
      <c r="W119" s="297"/>
      <c r="X119" s="298"/>
      <c r="Y119" s="142">
        <f t="shared" si="64"/>
        <v>0</v>
      </c>
      <c r="Z119" s="141">
        <f t="shared" si="79"/>
        <v>0</v>
      </c>
      <c r="AA119" s="306"/>
      <c r="AB119" s="376">
        <f t="shared" si="88"/>
        <v>0</v>
      </c>
      <c r="AC119" s="350"/>
      <c r="AD119" s="207" t="str">
        <f t="shared" si="65"/>
        <v/>
      </c>
      <c r="AE119" s="347">
        <f t="shared" si="80"/>
        <v>0</v>
      </c>
      <c r="AF119" s="318"/>
      <c r="AG119" s="317"/>
      <c r="AH119" s="315"/>
      <c r="AI119" s="143">
        <f t="shared" si="81"/>
        <v>0</v>
      </c>
      <c r="AJ119" s="144">
        <f t="shared" si="66"/>
        <v>0</v>
      </c>
      <c r="AK119" s="145">
        <f t="shared" si="82"/>
        <v>0</v>
      </c>
      <c r="AL119" s="146">
        <f t="shared" si="83"/>
        <v>0</v>
      </c>
      <c r="AM119" s="146">
        <f t="shared" si="84"/>
        <v>0</v>
      </c>
      <c r="AN119" s="146">
        <f t="shared" si="85"/>
        <v>0</v>
      </c>
      <c r="AO119" s="146">
        <f t="shared" si="86"/>
        <v>0</v>
      </c>
      <c r="AP119" s="520" t="str">
        <f t="shared" si="89"/>
        <v xml:space="preserve"> </v>
      </c>
      <c r="AQ119" s="523" t="str">
        <f t="shared" si="87"/>
        <v xml:space="preserve"> </v>
      </c>
      <c r="AR119" s="523" t="str">
        <f t="shared" si="90"/>
        <v xml:space="preserve"> </v>
      </c>
      <c r="AS119" s="523" t="str">
        <f t="shared" si="91"/>
        <v xml:space="preserve"> </v>
      </c>
      <c r="AT119" s="523" t="str">
        <f t="shared" si="92"/>
        <v xml:space="preserve"> </v>
      </c>
      <c r="AU119" s="523" t="str">
        <f t="shared" si="93"/>
        <v xml:space="preserve"> </v>
      </c>
      <c r="AV119" s="524" t="str">
        <f t="shared" si="94"/>
        <v xml:space="preserve"> </v>
      </c>
      <c r="AW119" s="177" t="str">
        <f t="shared" si="67"/>
        <v/>
      </c>
      <c r="AX119" s="147" t="str">
        <f t="shared" si="68"/>
        <v/>
      </c>
      <c r="AY119" s="174" t="str">
        <f t="shared" si="69"/>
        <v/>
      </c>
      <c r="AZ119" s="165" t="str">
        <f t="shared" si="70"/>
        <v/>
      </c>
      <c r="BA119" s="155" t="str">
        <f t="shared" si="71"/>
        <v/>
      </c>
      <c r="BB119" s="156" t="str">
        <f t="shared" si="72"/>
        <v/>
      </c>
      <c r="BC119" s="168" t="str">
        <f t="shared" si="95"/>
        <v/>
      </c>
      <c r="BD119" s="156" t="str">
        <f t="shared" si="73"/>
        <v/>
      </c>
      <c r="BE119" s="182" t="str">
        <f t="shared" si="74"/>
        <v/>
      </c>
      <c r="BF119" s="156" t="str">
        <f t="shared" si="75"/>
        <v/>
      </c>
      <c r="BG119" s="168" t="str">
        <f t="shared" si="76"/>
        <v/>
      </c>
      <c r="BH119" s="157" t="str">
        <f t="shared" si="77"/>
        <v/>
      </c>
      <c r="BI119" s="542"/>
      <c r="BJ119" s="52" t="s">
        <v>2958</v>
      </c>
      <c r="BK119" s="52" t="s">
        <v>2959</v>
      </c>
      <c r="BP119" s="52" t="s">
        <v>1239</v>
      </c>
      <c r="BQ119" s="52" t="s">
        <v>1240</v>
      </c>
      <c r="BT119" s="52"/>
      <c r="BV119" s="52" t="s">
        <v>1241</v>
      </c>
      <c r="BW119" s="52"/>
      <c r="BX119" s="52" t="s">
        <v>1149</v>
      </c>
      <c r="BY119" s="52" t="s">
        <v>1242</v>
      </c>
      <c r="CA119" s="52" t="s">
        <v>1243</v>
      </c>
      <c r="CC119" s="52" t="s">
        <v>1244</v>
      </c>
    </row>
    <row r="120" spans="1:81" ht="18" x14ac:dyDescent="0.35">
      <c r="A120" s="202"/>
      <c r="B120" s="203"/>
      <c r="C120" s="194">
        <v>109</v>
      </c>
      <c r="D120" s="189"/>
      <c r="E120" s="16"/>
      <c r="F120" s="17"/>
      <c r="G120" s="116"/>
      <c r="H120" s="117"/>
      <c r="I120" s="123"/>
      <c r="J120" s="25"/>
      <c r="K120" s="127"/>
      <c r="L120" s="28"/>
      <c r="M120" s="371"/>
      <c r="N120" s="140" t="str">
        <f t="shared" si="78"/>
        <v/>
      </c>
      <c r="O120" s="27"/>
      <c r="P120" s="27"/>
      <c r="Q120" s="27"/>
      <c r="R120" s="27"/>
      <c r="S120" s="27"/>
      <c r="T120" s="28"/>
      <c r="U120" s="29"/>
      <c r="V120" s="32"/>
      <c r="W120" s="297"/>
      <c r="X120" s="298"/>
      <c r="Y120" s="142">
        <f t="shared" si="64"/>
        <v>0</v>
      </c>
      <c r="Z120" s="141">
        <f t="shared" si="79"/>
        <v>0</v>
      </c>
      <c r="AA120" s="306"/>
      <c r="AB120" s="376">
        <f t="shared" si="88"/>
        <v>0</v>
      </c>
      <c r="AC120" s="350"/>
      <c r="AD120" s="207" t="str">
        <f t="shared" si="65"/>
        <v/>
      </c>
      <c r="AE120" s="347">
        <f t="shared" si="80"/>
        <v>0</v>
      </c>
      <c r="AF120" s="318"/>
      <c r="AG120" s="317"/>
      <c r="AH120" s="315"/>
      <c r="AI120" s="143">
        <f t="shared" si="81"/>
        <v>0</v>
      </c>
      <c r="AJ120" s="144">
        <f t="shared" si="66"/>
        <v>0</v>
      </c>
      <c r="AK120" s="145">
        <f t="shared" si="82"/>
        <v>0</v>
      </c>
      <c r="AL120" s="146">
        <f t="shared" si="83"/>
        <v>0</v>
      </c>
      <c r="AM120" s="146">
        <f t="shared" si="84"/>
        <v>0</v>
      </c>
      <c r="AN120" s="146">
        <f t="shared" si="85"/>
        <v>0</v>
      </c>
      <c r="AO120" s="146">
        <f t="shared" si="86"/>
        <v>0</v>
      </c>
      <c r="AP120" s="520" t="str">
        <f t="shared" si="89"/>
        <v xml:space="preserve"> </v>
      </c>
      <c r="AQ120" s="523" t="str">
        <f t="shared" si="87"/>
        <v xml:space="preserve"> </v>
      </c>
      <c r="AR120" s="523" t="str">
        <f t="shared" si="90"/>
        <v xml:space="preserve"> </v>
      </c>
      <c r="AS120" s="523" t="str">
        <f t="shared" si="91"/>
        <v xml:space="preserve"> </v>
      </c>
      <c r="AT120" s="523" t="str">
        <f t="shared" si="92"/>
        <v xml:space="preserve"> </v>
      </c>
      <c r="AU120" s="523" t="str">
        <f t="shared" si="93"/>
        <v xml:space="preserve"> </v>
      </c>
      <c r="AV120" s="524" t="str">
        <f t="shared" si="94"/>
        <v xml:space="preserve"> </v>
      </c>
      <c r="AW120" s="177" t="str">
        <f t="shared" si="67"/>
        <v/>
      </c>
      <c r="AX120" s="147" t="str">
        <f t="shared" si="68"/>
        <v/>
      </c>
      <c r="AY120" s="174" t="str">
        <f t="shared" si="69"/>
        <v/>
      </c>
      <c r="AZ120" s="165" t="str">
        <f t="shared" si="70"/>
        <v/>
      </c>
      <c r="BA120" s="155" t="str">
        <f t="shared" si="71"/>
        <v/>
      </c>
      <c r="BB120" s="156" t="str">
        <f t="shared" si="72"/>
        <v/>
      </c>
      <c r="BC120" s="168" t="str">
        <f t="shared" si="95"/>
        <v/>
      </c>
      <c r="BD120" s="156" t="str">
        <f t="shared" si="73"/>
        <v/>
      </c>
      <c r="BE120" s="182" t="str">
        <f t="shared" si="74"/>
        <v/>
      </c>
      <c r="BF120" s="156" t="str">
        <f t="shared" si="75"/>
        <v/>
      </c>
      <c r="BG120" s="168" t="str">
        <f t="shared" si="76"/>
        <v/>
      </c>
      <c r="BH120" s="157" t="str">
        <f t="shared" si="77"/>
        <v/>
      </c>
      <c r="BI120" s="542"/>
      <c r="BJ120" s="52" t="s">
        <v>2960</v>
      </c>
      <c r="BK120" s="52" t="s">
        <v>2961</v>
      </c>
      <c r="BP120" s="52" t="s">
        <v>1245</v>
      </c>
      <c r="BQ120" s="52" t="s">
        <v>1246</v>
      </c>
      <c r="BT120" s="52"/>
      <c r="BV120" s="52" t="s">
        <v>1247</v>
      </c>
      <c r="BW120" s="52"/>
      <c r="BX120" s="52" t="s">
        <v>1248</v>
      </c>
      <c r="BY120" s="52" t="s">
        <v>1249</v>
      </c>
      <c r="CA120" s="52" t="s">
        <v>1250</v>
      </c>
      <c r="CC120" s="52" t="s">
        <v>1251</v>
      </c>
    </row>
    <row r="121" spans="1:81" ht="18" x14ac:dyDescent="0.35">
      <c r="A121" s="202"/>
      <c r="B121" s="203"/>
      <c r="C121" s="195">
        <v>110</v>
      </c>
      <c r="D121" s="186"/>
      <c r="E121" s="16"/>
      <c r="F121" s="17"/>
      <c r="G121" s="116"/>
      <c r="H121" s="119"/>
      <c r="I121" s="125"/>
      <c r="J121" s="74"/>
      <c r="K121" s="129"/>
      <c r="L121" s="30"/>
      <c r="M121" s="371"/>
      <c r="N121" s="140" t="str">
        <f t="shared" si="78"/>
        <v/>
      </c>
      <c r="O121" s="27"/>
      <c r="P121" s="27"/>
      <c r="Q121" s="27"/>
      <c r="R121" s="27"/>
      <c r="S121" s="27"/>
      <c r="T121" s="28"/>
      <c r="U121" s="29"/>
      <c r="V121" s="32"/>
      <c r="W121" s="297"/>
      <c r="X121" s="298"/>
      <c r="Y121" s="142">
        <f t="shared" si="64"/>
        <v>0</v>
      </c>
      <c r="Z121" s="141">
        <f t="shared" si="79"/>
        <v>0</v>
      </c>
      <c r="AA121" s="306"/>
      <c r="AB121" s="376">
        <f t="shared" si="88"/>
        <v>0</v>
      </c>
      <c r="AC121" s="350"/>
      <c r="AD121" s="207" t="str">
        <f t="shared" si="65"/>
        <v/>
      </c>
      <c r="AE121" s="347">
        <f t="shared" si="80"/>
        <v>0</v>
      </c>
      <c r="AF121" s="318"/>
      <c r="AG121" s="317"/>
      <c r="AH121" s="315"/>
      <c r="AI121" s="143">
        <f t="shared" si="81"/>
        <v>0</v>
      </c>
      <c r="AJ121" s="144">
        <f t="shared" si="66"/>
        <v>0</v>
      </c>
      <c r="AK121" s="145">
        <f t="shared" si="82"/>
        <v>0</v>
      </c>
      <c r="AL121" s="146">
        <f t="shared" si="83"/>
        <v>0</v>
      </c>
      <c r="AM121" s="146">
        <f t="shared" si="84"/>
        <v>0</v>
      </c>
      <c r="AN121" s="146">
        <f t="shared" si="85"/>
        <v>0</v>
      </c>
      <c r="AO121" s="146">
        <f t="shared" si="86"/>
        <v>0</v>
      </c>
      <c r="AP121" s="520" t="str">
        <f t="shared" si="89"/>
        <v xml:space="preserve"> </v>
      </c>
      <c r="AQ121" s="523" t="str">
        <f t="shared" si="87"/>
        <v xml:space="preserve"> </v>
      </c>
      <c r="AR121" s="523" t="str">
        <f t="shared" si="90"/>
        <v xml:space="preserve"> </v>
      </c>
      <c r="AS121" s="523" t="str">
        <f t="shared" si="91"/>
        <v xml:space="preserve"> </v>
      </c>
      <c r="AT121" s="523" t="str">
        <f t="shared" si="92"/>
        <v xml:space="preserve"> </v>
      </c>
      <c r="AU121" s="523" t="str">
        <f t="shared" si="93"/>
        <v xml:space="preserve"> </v>
      </c>
      <c r="AV121" s="524" t="str">
        <f t="shared" si="94"/>
        <v xml:space="preserve"> </v>
      </c>
      <c r="AW121" s="177" t="str">
        <f t="shared" si="67"/>
        <v/>
      </c>
      <c r="AX121" s="147" t="str">
        <f t="shared" si="68"/>
        <v/>
      </c>
      <c r="AY121" s="174" t="str">
        <f t="shared" si="69"/>
        <v/>
      </c>
      <c r="AZ121" s="165" t="str">
        <f t="shared" si="70"/>
        <v/>
      </c>
      <c r="BA121" s="155" t="str">
        <f t="shared" si="71"/>
        <v/>
      </c>
      <c r="BB121" s="156" t="str">
        <f t="shared" si="72"/>
        <v/>
      </c>
      <c r="BC121" s="168" t="str">
        <f t="shared" si="95"/>
        <v/>
      </c>
      <c r="BD121" s="156" t="str">
        <f t="shared" si="73"/>
        <v/>
      </c>
      <c r="BE121" s="182" t="str">
        <f t="shared" si="74"/>
        <v/>
      </c>
      <c r="BF121" s="156" t="str">
        <f t="shared" si="75"/>
        <v/>
      </c>
      <c r="BG121" s="168" t="str">
        <f t="shared" si="76"/>
        <v/>
      </c>
      <c r="BH121" s="157" t="str">
        <f t="shared" si="77"/>
        <v/>
      </c>
      <c r="BI121" s="542"/>
      <c r="BJ121" s="52" t="s">
        <v>2962</v>
      </c>
      <c r="BK121" s="52" t="s">
        <v>2963</v>
      </c>
      <c r="BP121" s="52" t="s">
        <v>1252</v>
      </c>
      <c r="BQ121" s="52" t="s">
        <v>1253</v>
      </c>
      <c r="BT121" s="52"/>
      <c r="BV121" s="52" t="s">
        <v>1254</v>
      </c>
      <c r="BW121" s="52"/>
      <c r="BX121" s="52" t="s">
        <v>1163</v>
      </c>
      <c r="BY121" s="52" t="s">
        <v>1255</v>
      </c>
      <c r="CA121" s="52" t="s">
        <v>1256</v>
      </c>
      <c r="CC121" s="52" t="s">
        <v>1257</v>
      </c>
    </row>
    <row r="122" spans="1:81" ht="18" x14ac:dyDescent="0.35">
      <c r="A122" s="202"/>
      <c r="B122" s="203"/>
      <c r="C122" s="194">
        <v>111</v>
      </c>
      <c r="D122" s="186"/>
      <c r="E122" s="16"/>
      <c r="F122" s="17"/>
      <c r="G122" s="116"/>
      <c r="H122" s="117"/>
      <c r="I122" s="123"/>
      <c r="J122" s="25"/>
      <c r="K122" s="127"/>
      <c r="L122" s="28"/>
      <c r="M122" s="371"/>
      <c r="N122" s="140" t="str">
        <f t="shared" si="78"/>
        <v/>
      </c>
      <c r="O122" s="27"/>
      <c r="P122" s="27"/>
      <c r="Q122" s="27"/>
      <c r="R122" s="27"/>
      <c r="S122" s="27"/>
      <c r="T122" s="28"/>
      <c r="U122" s="29"/>
      <c r="V122" s="32"/>
      <c r="W122" s="297"/>
      <c r="X122" s="298"/>
      <c r="Y122" s="142">
        <f t="shared" si="64"/>
        <v>0</v>
      </c>
      <c r="Z122" s="141">
        <f t="shared" si="79"/>
        <v>0</v>
      </c>
      <c r="AA122" s="306"/>
      <c r="AB122" s="376">
        <f t="shared" si="88"/>
        <v>0</v>
      </c>
      <c r="AC122" s="350"/>
      <c r="AD122" s="207" t="str">
        <f t="shared" si="65"/>
        <v/>
      </c>
      <c r="AE122" s="347">
        <f t="shared" si="80"/>
        <v>0</v>
      </c>
      <c r="AF122" s="318"/>
      <c r="AG122" s="317"/>
      <c r="AH122" s="315"/>
      <c r="AI122" s="143">
        <f t="shared" si="81"/>
        <v>0</v>
      </c>
      <c r="AJ122" s="144">
        <f t="shared" si="66"/>
        <v>0</v>
      </c>
      <c r="AK122" s="145">
        <f t="shared" si="82"/>
        <v>0</v>
      </c>
      <c r="AL122" s="146">
        <f t="shared" si="83"/>
        <v>0</v>
      </c>
      <c r="AM122" s="146">
        <f t="shared" si="84"/>
        <v>0</v>
      </c>
      <c r="AN122" s="146">
        <f t="shared" si="85"/>
        <v>0</v>
      </c>
      <c r="AO122" s="146">
        <f t="shared" si="86"/>
        <v>0</v>
      </c>
      <c r="AP122" s="520" t="str">
        <f t="shared" si="89"/>
        <v xml:space="preserve"> </v>
      </c>
      <c r="AQ122" s="523" t="str">
        <f t="shared" si="87"/>
        <v xml:space="preserve"> </v>
      </c>
      <c r="AR122" s="523" t="str">
        <f t="shared" si="90"/>
        <v xml:space="preserve"> </v>
      </c>
      <c r="AS122" s="523" t="str">
        <f t="shared" si="91"/>
        <v xml:space="preserve"> </v>
      </c>
      <c r="AT122" s="523" t="str">
        <f t="shared" si="92"/>
        <v xml:space="preserve"> </v>
      </c>
      <c r="AU122" s="523" t="str">
        <f t="shared" si="93"/>
        <v xml:space="preserve"> </v>
      </c>
      <c r="AV122" s="524" t="str">
        <f t="shared" si="94"/>
        <v xml:space="preserve"> </v>
      </c>
      <c r="AW122" s="177" t="str">
        <f t="shared" si="67"/>
        <v/>
      </c>
      <c r="AX122" s="147" t="str">
        <f t="shared" si="68"/>
        <v/>
      </c>
      <c r="AY122" s="174" t="str">
        <f t="shared" si="69"/>
        <v/>
      </c>
      <c r="AZ122" s="165" t="str">
        <f t="shared" si="70"/>
        <v/>
      </c>
      <c r="BA122" s="155" t="str">
        <f t="shared" si="71"/>
        <v/>
      </c>
      <c r="BB122" s="156" t="str">
        <f t="shared" si="72"/>
        <v/>
      </c>
      <c r="BC122" s="168" t="str">
        <f t="shared" si="95"/>
        <v/>
      </c>
      <c r="BD122" s="156" t="str">
        <f t="shared" si="73"/>
        <v/>
      </c>
      <c r="BE122" s="182" t="str">
        <f t="shared" si="74"/>
        <v/>
      </c>
      <c r="BF122" s="156" t="str">
        <f t="shared" si="75"/>
        <v/>
      </c>
      <c r="BG122" s="168" t="str">
        <f t="shared" si="76"/>
        <v/>
      </c>
      <c r="BH122" s="157" t="str">
        <f t="shared" si="77"/>
        <v/>
      </c>
      <c r="BI122" s="542"/>
      <c r="BJ122" s="52" t="s">
        <v>2964</v>
      </c>
      <c r="BK122" s="52" t="s">
        <v>2965</v>
      </c>
      <c r="BP122" s="52" t="s">
        <v>1258</v>
      </c>
      <c r="BQ122" s="52" t="s">
        <v>1259</v>
      </c>
      <c r="BT122" s="52"/>
      <c r="BV122" s="52" t="s">
        <v>1260</v>
      </c>
      <c r="BW122" s="52"/>
      <c r="BX122" s="52" t="s">
        <v>1172</v>
      </c>
      <c r="BY122" s="52" t="s">
        <v>1261</v>
      </c>
      <c r="CA122" s="52" t="s">
        <v>1262</v>
      </c>
      <c r="CC122" s="52" t="s">
        <v>1263</v>
      </c>
    </row>
    <row r="123" spans="1:81" ht="18" x14ac:dyDescent="0.35">
      <c r="A123" s="202"/>
      <c r="B123" s="203"/>
      <c r="C123" s="195">
        <v>112</v>
      </c>
      <c r="D123" s="188"/>
      <c r="E123" s="18"/>
      <c r="F123" s="17"/>
      <c r="G123" s="116"/>
      <c r="H123" s="117"/>
      <c r="I123" s="123"/>
      <c r="J123" s="25"/>
      <c r="K123" s="127"/>
      <c r="L123" s="28"/>
      <c r="M123" s="371"/>
      <c r="N123" s="140" t="str">
        <f t="shared" si="78"/>
        <v/>
      </c>
      <c r="O123" s="27"/>
      <c r="P123" s="27"/>
      <c r="Q123" s="27"/>
      <c r="R123" s="27"/>
      <c r="S123" s="27"/>
      <c r="T123" s="28"/>
      <c r="U123" s="29"/>
      <c r="V123" s="32"/>
      <c r="W123" s="297"/>
      <c r="X123" s="298"/>
      <c r="Y123" s="142">
        <f t="shared" si="64"/>
        <v>0</v>
      </c>
      <c r="Z123" s="141">
        <f t="shared" si="79"/>
        <v>0</v>
      </c>
      <c r="AA123" s="306"/>
      <c r="AB123" s="376">
        <f t="shared" si="88"/>
        <v>0</v>
      </c>
      <c r="AC123" s="350"/>
      <c r="AD123" s="207" t="str">
        <f t="shared" si="65"/>
        <v/>
      </c>
      <c r="AE123" s="347">
        <f t="shared" si="80"/>
        <v>0</v>
      </c>
      <c r="AF123" s="318"/>
      <c r="AG123" s="317"/>
      <c r="AH123" s="315"/>
      <c r="AI123" s="143">
        <f t="shared" si="81"/>
        <v>0</v>
      </c>
      <c r="AJ123" s="144">
        <f t="shared" si="66"/>
        <v>0</v>
      </c>
      <c r="AK123" s="145">
        <f t="shared" si="82"/>
        <v>0</v>
      </c>
      <c r="AL123" s="146">
        <f t="shared" si="83"/>
        <v>0</v>
      </c>
      <c r="AM123" s="146">
        <f t="shared" si="84"/>
        <v>0</v>
      </c>
      <c r="AN123" s="146">
        <f t="shared" si="85"/>
        <v>0</v>
      </c>
      <c r="AO123" s="146">
        <f t="shared" si="86"/>
        <v>0</v>
      </c>
      <c r="AP123" s="520" t="str">
        <f t="shared" si="89"/>
        <v xml:space="preserve"> </v>
      </c>
      <c r="AQ123" s="523" t="str">
        <f t="shared" si="87"/>
        <v xml:space="preserve"> </v>
      </c>
      <c r="AR123" s="523" t="str">
        <f t="shared" si="90"/>
        <v xml:space="preserve"> </v>
      </c>
      <c r="AS123" s="523" t="str">
        <f t="shared" si="91"/>
        <v xml:space="preserve"> </v>
      </c>
      <c r="AT123" s="523" t="str">
        <f t="shared" si="92"/>
        <v xml:space="preserve"> </v>
      </c>
      <c r="AU123" s="523" t="str">
        <f t="shared" si="93"/>
        <v xml:space="preserve"> </v>
      </c>
      <c r="AV123" s="524" t="str">
        <f t="shared" si="94"/>
        <v xml:space="preserve"> </v>
      </c>
      <c r="AW123" s="177" t="str">
        <f t="shared" si="67"/>
        <v/>
      </c>
      <c r="AX123" s="147" t="str">
        <f t="shared" si="68"/>
        <v/>
      </c>
      <c r="AY123" s="174" t="str">
        <f t="shared" si="69"/>
        <v/>
      </c>
      <c r="AZ123" s="165" t="str">
        <f t="shared" si="70"/>
        <v/>
      </c>
      <c r="BA123" s="155" t="str">
        <f t="shared" si="71"/>
        <v/>
      </c>
      <c r="BB123" s="156" t="str">
        <f t="shared" si="72"/>
        <v/>
      </c>
      <c r="BC123" s="168" t="str">
        <f t="shared" si="95"/>
        <v/>
      </c>
      <c r="BD123" s="156" t="str">
        <f t="shared" si="73"/>
        <v/>
      </c>
      <c r="BE123" s="182" t="str">
        <f t="shared" si="74"/>
        <v/>
      </c>
      <c r="BF123" s="156" t="str">
        <f t="shared" si="75"/>
        <v/>
      </c>
      <c r="BG123" s="168" t="str">
        <f t="shared" si="76"/>
        <v/>
      </c>
      <c r="BH123" s="157" t="str">
        <f t="shared" si="77"/>
        <v/>
      </c>
      <c r="BI123" s="542"/>
      <c r="BJ123" s="52" t="s">
        <v>2966</v>
      </c>
      <c r="BK123" s="52" t="s">
        <v>2967</v>
      </c>
      <c r="BP123" s="52" t="s">
        <v>1264</v>
      </c>
      <c r="BQ123" s="52" t="s">
        <v>1265</v>
      </c>
      <c r="BT123" s="52"/>
      <c r="BV123" s="52" t="s">
        <v>1266</v>
      </c>
      <c r="BW123" s="52"/>
      <c r="BX123" s="52" t="s">
        <v>1267</v>
      </c>
      <c r="BY123" s="52" t="s">
        <v>1268</v>
      </c>
      <c r="CA123" s="52" t="s">
        <v>1269</v>
      </c>
      <c r="CC123" s="52" t="s">
        <v>1270</v>
      </c>
    </row>
    <row r="124" spans="1:81" ht="18" x14ac:dyDescent="0.35">
      <c r="A124" s="202"/>
      <c r="B124" s="203"/>
      <c r="C124" s="195">
        <v>113</v>
      </c>
      <c r="D124" s="186"/>
      <c r="E124" s="16"/>
      <c r="F124" s="17"/>
      <c r="G124" s="116"/>
      <c r="H124" s="117"/>
      <c r="I124" s="123"/>
      <c r="J124" s="25"/>
      <c r="K124" s="127"/>
      <c r="L124" s="28"/>
      <c r="M124" s="371"/>
      <c r="N124" s="140" t="str">
        <f t="shared" si="78"/>
        <v/>
      </c>
      <c r="O124" s="27"/>
      <c r="P124" s="27"/>
      <c r="Q124" s="27"/>
      <c r="R124" s="27"/>
      <c r="S124" s="27"/>
      <c r="T124" s="28"/>
      <c r="U124" s="29"/>
      <c r="V124" s="32"/>
      <c r="W124" s="297"/>
      <c r="X124" s="298"/>
      <c r="Y124" s="142">
        <f t="shared" si="64"/>
        <v>0</v>
      </c>
      <c r="Z124" s="141">
        <f t="shared" si="79"/>
        <v>0</v>
      </c>
      <c r="AA124" s="306"/>
      <c r="AB124" s="376">
        <f t="shared" si="88"/>
        <v>0</v>
      </c>
      <c r="AC124" s="350"/>
      <c r="AD124" s="207" t="str">
        <f t="shared" si="65"/>
        <v/>
      </c>
      <c r="AE124" s="347">
        <f t="shared" si="80"/>
        <v>0</v>
      </c>
      <c r="AF124" s="318"/>
      <c r="AG124" s="317"/>
      <c r="AH124" s="315"/>
      <c r="AI124" s="143">
        <f t="shared" si="81"/>
        <v>0</v>
      </c>
      <c r="AJ124" s="144">
        <f t="shared" si="66"/>
        <v>0</v>
      </c>
      <c r="AK124" s="145">
        <f t="shared" si="82"/>
        <v>0</v>
      </c>
      <c r="AL124" s="146">
        <f t="shared" si="83"/>
        <v>0</v>
      </c>
      <c r="AM124" s="146">
        <f t="shared" si="84"/>
        <v>0</v>
      </c>
      <c r="AN124" s="146">
        <f t="shared" si="85"/>
        <v>0</v>
      </c>
      <c r="AO124" s="146">
        <f t="shared" si="86"/>
        <v>0</v>
      </c>
      <c r="AP124" s="520" t="str">
        <f t="shared" si="89"/>
        <v xml:space="preserve"> </v>
      </c>
      <c r="AQ124" s="523" t="str">
        <f t="shared" si="87"/>
        <v xml:space="preserve"> </v>
      </c>
      <c r="AR124" s="523" t="str">
        <f t="shared" si="90"/>
        <v xml:space="preserve"> </v>
      </c>
      <c r="AS124" s="523" t="str">
        <f t="shared" si="91"/>
        <v xml:space="preserve"> </v>
      </c>
      <c r="AT124" s="523" t="str">
        <f t="shared" si="92"/>
        <v xml:space="preserve"> </v>
      </c>
      <c r="AU124" s="523" t="str">
        <f t="shared" si="93"/>
        <v xml:space="preserve"> </v>
      </c>
      <c r="AV124" s="524" t="str">
        <f t="shared" si="94"/>
        <v xml:space="preserve"> </v>
      </c>
      <c r="AW124" s="177" t="str">
        <f t="shared" si="67"/>
        <v/>
      </c>
      <c r="AX124" s="147" t="str">
        <f t="shared" si="68"/>
        <v/>
      </c>
      <c r="AY124" s="174" t="str">
        <f t="shared" si="69"/>
        <v/>
      </c>
      <c r="AZ124" s="165" t="str">
        <f t="shared" si="70"/>
        <v/>
      </c>
      <c r="BA124" s="155" t="str">
        <f t="shared" si="71"/>
        <v/>
      </c>
      <c r="BB124" s="156" t="str">
        <f t="shared" si="72"/>
        <v/>
      </c>
      <c r="BC124" s="168" t="str">
        <f t="shared" si="95"/>
        <v/>
      </c>
      <c r="BD124" s="156" t="str">
        <f t="shared" si="73"/>
        <v/>
      </c>
      <c r="BE124" s="182" t="str">
        <f t="shared" si="74"/>
        <v/>
      </c>
      <c r="BF124" s="156" t="str">
        <f t="shared" si="75"/>
        <v/>
      </c>
      <c r="BG124" s="168" t="str">
        <f t="shared" si="76"/>
        <v/>
      </c>
      <c r="BH124" s="157" t="str">
        <f t="shared" si="77"/>
        <v/>
      </c>
      <c r="BI124" s="542"/>
      <c r="BJ124" s="52" t="s">
        <v>2968</v>
      </c>
      <c r="BK124" s="52" t="s">
        <v>2969</v>
      </c>
      <c r="BP124" s="52" t="s">
        <v>1271</v>
      </c>
      <c r="BQ124" s="52" t="s">
        <v>1272</v>
      </c>
      <c r="BT124" s="52"/>
      <c r="BV124" s="52" t="s">
        <v>1273</v>
      </c>
      <c r="BW124" s="52"/>
      <c r="BX124" s="52" t="s">
        <v>1274</v>
      </c>
      <c r="BY124" s="52" t="s">
        <v>1275</v>
      </c>
      <c r="CA124" s="52" t="s">
        <v>1276</v>
      </c>
      <c r="CC124" s="52" t="s">
        <v>1277</v>
      </c>
    </row>
    <row r="125" spans="1:81" ht="18" x14ac:dyDescent="0.35">
      <c r="A125" s="202"/>
      <c r="B125" s="203"/>
      <c r="C125" s="194">
        <v>114</v>
      </c>
      <c r="D125" s="186"/>
      <c r="E125" s="16"/>
      <c r="F125" s="17"/>
      <c r="G125" s="116"/>
      <c r="H125" s="117"/>
      <c r="I125" s="123"/>
      <c r="J125" s="25"/>
      <c r="K125" s="127"/>
      <c r="L125" s="28"/>
      <c r="M125" s="371"/>
      <c r="N125" s="140" t="str">
        <f t="shared" si="78"/>
        <v/>
      </c>
      <c r="O125" s="27"/>
      <c r="P125" s="27"/>
      <c r="Q125" s="27"/>
      <c r="R125" s="27"/>
      <c r="S125" s="27"/>
      <c r="T125" s="28"/>
      <c r="U125" s="29"/>
      <c r="V125" s="32"/>
      <c r="W125" s="297"/>
      <c r="X125" s="298"/>
      <c r="Y125" s="142">
        <f t="shared" si="64"/>
        <v>0</v>
      </c>
      <c r="Z125" s="141">
        <f t="shared" si="79"/>
        <v>0</v>
      </c>
      <c r="AA125" s="306"/>
      <c r="AB125" s="376">
        <f t="shared" si="88"/>
        <v>0</v>
      </c>
      <c r="AC125" s="350"/>
      <c r="AD125" s="207" t="str">
        <f t="shared" si="65"/>
        <v/>
      </c>
      <c r="AE125" s="347">
        <f t="shared" si="80"/>
        <v>0</v>
      </c>
      <c r="AF125" s="318"/>
      <c r="AG125" s="317"/>
      <c r="AH125" s="315"/>
      <c r="AI125" s="143">
        <f t="shared" si="81"/>
        <v>0</v>
      </c>
      <c r="AJ125" s="144">
        <f t="shared" si="66"/>
        <v>0</v>
      </c>
      <c r="AK125" s="145">
        <f t="shared" si="82"/>
        <v>0</v>
      </c>
      <c r="AL125" s="146">
        <f t="shared" si="83"/>
        <v>0</v>
      </c>
      <c r="AM125" s="146">
        <f t="shared" si="84"/>
        <v>0</v>
      </c>
      <c r="AN125" s="146">
        <f t="shared" si="85"/>
        <v>0</v>
      </c>
      <c r="AO125" s="146">
        <f t="shared" si="86"/>
        <v>0</v>
      </c>
      <c r="AP125" s="520" t="str">
        <f t="shared" si="89"/>
        <v xml:space="preserve"> </v>
      </c>
      <c r="AQ125" s="523" t="str">
        <f t="shared" si="87"/>
        <v xml:space="preserve"> </v>
      </c>
      <c r="AR125" s="523" t="str">
        <f t="shared" si="90"/>
        <v xml:space="preserve"> </v>
      </c>
      <c r="AS125" s="523" t="str">
        <f t="shared" si="91"/>
        <v xml:space="preserve"> </v>
      </c>
      <c r="AT125" s="523" t="str">
        <f t="shared" si="92"/>
        <v xml:space="preserve"> </v>
      </c>
      <c r="AU125" s="523" t="str">
        <f t="shared" si="93"/>
        <v xml:space="preserve"> </v>
      </c>
      <c r="AV125" s="524" t="str">
        <f t="shared" si="94"/>
        <v xml:space="preserve"> </v>
      </c>
      <c r="AW125" s="177" t="str">
        <f t="shared" si="67"/>
        <v/>
      </c>
      <c r="AX125" s="147" t="str">
        <f t="shared" si="68"/>
        <v/>
      </c>
      <c r="AY125" s="174" t="str">
        <f t="shared" si="69"/>
        <v/>
      </c>
      <c r="AZ125" s="165" t="str">
        <f t="shared" si="70"/>
        <v/>
      </c>
      <c r="BA125" s="155" t="str">
        <f t="shared" si="71"/>
        <v/>
      </c>
      <c r="BB125" s="156" t="str">
        <f t="shared" si="72"/>
        <v/>
      </c>
      <c r="BC125" s="168" t="str">
        <f t="shared" si="95"/>
        <v/>
      </c>
      <c r="BD125" s="156" t="str">
        <f t="shared" si="73"/>
        <v/>
      </c>
      <c r="BE125" s="182" t="str">
        <f t="shared" si="74"/>
        <v/>
      </c>
      <c r="BF125" s="156" t="str">
        <f t="shared" si="75"/>
        <v/>
      </c>
      <c r="BG125" s="168" t="str">
        <f t="shared" si="76"/>
        <v/>
      </c>
      <c r="BH125" s="157" t="str">
        <f t="shared" si="77"/>
        <v/>
      </c>
      <c r="BI125" s="542"/>
      <c r="BJ125" s="52" t="s">
        <v>2970</v>
      </c>
      <c r="BK125" s="52" t="s">
        <v>2971</v>
      </c>
      <c r="BP125" s="52" t="s">
        <v>1278</v>
      </c>
      <c r="BQ125" s="52" t="s">
        <v>1279</v>
      </c>
      <c r="BT125" s="52"/>
      <c r="BV125" s="52" t="s">
        <v>1280</v>
      </c>
      <c r="BW125" s="52"/>
      <c r="BX125" s="52" t="s">
        <v>357</v>
      </c>
      <c r="BY125" s="52" t="s">
        <v>1281</v>
      </c>
      <c r="CA125" s="52" t="s">
        <v>1282</v>
      </c>
      <c r="CC125" s="52" t="s">
        <v>1257</v>
      </c>
    </row>
    <row r="126" spans="1:81" ht="18" x14ac:dyDescent="0.35">
      <c r="A126" s="202"/>
      <c r="B126" s="203"/>
      <c r="C126" s="195">
        <v>115</v>
      </c>
      <c r="D126" s="186"/>
      <c r="E126" s="16"/>
      <c r="F126" s="17"/>
      <c r="G126" s="116"/>
      <c r="H126" s="117"/>
      <c r="I126" s="123"/>
      <c r="J126" s="25"/>
      <c r="K126" s="127"/>
      <c r="L126" s="28"/>
      <c r="M126" s="371"/>
      <c r="N126" s="140" t="str">
        <f t="shared" si="78"/>
        <v/>
      </c>
      <c r="O126" s="27"/>
      <c r="P126" s="27"/>
      <c r="Q126" s="27"/>
      <c r="R126" s="27"/>
      <c r="S126" s="27"/>
      <c r="T126" s="28"/>
      <c r="U126" s="29"/>
      <c r="V126" s="32"/>
      <c r="W126" s="297"/>
      <c r="X126" s="298"/>
      <c r="Y126" s="142">
        <f t="shared" si="64"/>
        <v>0</v>
      </c>
      <c r="Z126" s="141">
        <f t="shared" si="79"/>
        <v>0</v>
      </c>
      <c r="AA126" s="306"/>
      <c r="AB126" s="376">
        <f t="shared" si="88"/>
        <v>0</v>
      </c>
      <c r="AC126" s="350"/>
      <c r="AD126" s="207" t="str">
        <f t="shared" si="65"/>
        <v/>
      </c>
      <c r="AE126" s="347">
        <f t="shared" si="80"/>
        <v>0</v>
      </c>
      <c r="AF126" s="318"/>
      <c r="AG126" s="317"/>
      <c r="AH126" s="315"/>
      <c r="AI126" s="143">
        <f t="shared" si="81"/>
        <v>0</v>
      </c>
      <c r="AJ126" s="144">
        <f t="shared" si="66"/>
        <v>0</v>
      </c>
      <c r="AK126" s="145">
        <f t="shared" si="82"/>
        <v>0</v>
      </c>
      <c r="AL126" s="146">
        <f t="shared" si="83"/>
        <v>0</v>
      </c>
      <c r="AM126" s="146">
        <f t="shared" si="84"/>
        <v>0</v>
      </c>
      <c r="AN126" s="146">
        <f t="shared" si="85"/>
        <v>0</v>
      </c>
      <c r="AO126" s="146">
        <f t="shared" si="86"/>
        <v>0</v>
      </c>
      <c r="AP126" s="520" t="str">
        <f t="shared" si="89"/>
        <v xml:space="preserve"> </v>
      </c>
      <c r="AQ126" s="523" t="str">
        <f t="shared" si="87"/>
        <v xml:space="preserve"> </v>
      </c>
      <c r="AR126" s="523" t="str">
        <f t="shared" si="90"/>
        <v xml:space="preserve"> </v>
      </c>
      <c r="AS126" s="523" t="str">
        <f t="shared" si="91"/>
        <v xml:space="preserve"> </v>
      </c>
      <c r="AT126" s="523" t="str">
        <f t="shared" si="92"/>
        <v xml:space="preserve"> </v>
      </c>
      <c r="AU126" s="523" t="str">
        <f t="shared" si="93"/>
        <v xml:space="preserve"> </v>
      </c>
      <c r="AV126" s="524" t="str">
        <f t="shared" si="94"/>
        <v xml:space="preserve"> </v>
      </c>
      <c r="AW126" s="177" t="str">
        <f t="shared" si="67"/>
        <v/>
      </c>
      <c r="AX126" s="147" t="str">
        <f t="shared" si="68"/>
        <v/>
      </c>
      <c r="AY126" s="174" t="str">
        <f t="shared" si="69"/>
        <v/>
      </c>
      <c r="AZ126" s="165" t="str">
        <f t="shared" si="70"/>
        <v/>
      </c>
      <c r="BA126" s="155" t="str">
        <f t="shared" si="71"/>
        <v/>
      </c>
      <c r="BB126" s="156" t="str">
        <f t="shared" si="72"/>
        <v/>
      </c>
      <c r="BC126" s="168" t="str">
        <f t="shared" si="95"/>
        <v/>
      </c>
      <c r="BD126" s="156" t="str">
        <f t="shared" si="73"/>
        <v/>
      </c>
      <c r="BE126" s="182" t="str">
        <f t="shared" si="74"/>
        <v/>
      </c>
      <c r="BF126" s="156" t="str">
        <f t="shared" si="75"/>
        <v/>
      </c>
      <c r="BG126" s="168" t="str">
        <f t="shared" si="76"/>
        <v/>
      </c>
      <c r="BH126" s="157" t="str">
        <f t="shared" si="77"/>
        <v/>
      </c>
      <c r="BI126" s="542"/>
      <c r="BJ126" s="52" t="s">
        <v>2972</v>
      </c>
      <c r="BK126" s="52" t="s">
        <v>2973</v>
      </c>
      <c r="BP126" s="52" t="s">
        <v>1283</v>
      </c>
      <c r="BQ126" s="52" t="s">
        <v>1284</v>
      </c>
      <c r="BT126" s="52"/>
      <c r="BV126" s="52" t="s">
        <v>1285</v>
      </c>
      <c r="BW126" s="52"/>
      <c r="BX126" s="52" t="s">
        <v>1286</v>
      </c>
      <c r="BY126" s="52" t="s">
        <v>1287</v>
      </c>
      <c r="CA126" s="52" t="s">
        <v>1288</v>
      </c>
      <c r="CC126" s="52" t="s">
        <v>1289</v>
      </c>
    </row>
    <row r="127" spans="1:81" ht="18" x14ac:dyDescent="0.35">
      <c r="A127" s="202"/>
      <c r="B127" s="203"/>
      <c r="C127" s="194">
        <v>116</v>
      </c>
      <c r="D127" s="188"/>
      <c r="E127" s="18"/>
      <c r="F127" s="17"/>
      <c r="G127" s="116"/>
      <c r="H127" s="117"/>
      <c r="I127" s="123"/>
      <c r="J127" s="25"/>
      <c r="K127" s="127"/>
      <c r="L127" s="28"/>
      <c r="M127" s="371"/>
      <c r="N127" s="140" t="str">
        <f t="shared" si="78"/>
        <v/>
      </c>
      <c r="O127" s="27"/>
      <c r="P127" s="27"/>
      <c r="Q127" s="27"/>
      <c r="R127" s="27"/>
      <c r="S127" s="27"/>
      <c r="T127" s="28"/>
      <c r="U127" s="29"/>
      <c r="V127" s="32"/>
      <c r="W127" s="297"/>
      <c r="X127" s="298"/>
      <c r="Y127" s="142">
        <f t="shared" si="64"/>
        <v>0</v>
      </c>
      <c r="Z127" s="141">
        <f t="shared" si="79"/>
        <v>0</v>
      </c>
      <c r="AA127" s="306"/>
      <c r="AB127" s="376">
        <f t="shared" si="88"/>
        <v>0</v>
      </c>
      <c r="AC127" s="350"/>
      <c r="AD127" s="207" t="str">
        <f t="shared" si="65"/>
        <v/>
      </c>
      <c r="AE127" s="347">
        <f t="shared" si="80"/>
        <v>0</v>
      </c>
      <c r="AF127" s="318"/>
      <c r="AG127" s="317"/>
      <c r="AH127" s="315"/>
      <c r="AI127" s="143">
        <f t="shared" si="81"/>
        <v>0</v>
      </c>
      <c r="AJ127" s="144">
        <f t="shared" si="66"/>
        <v>0</v>
      </c>
      <c r="AK127" s="145">
        <f t="shared" si="82"/>
        <v>0</v>
      </c>
      <c r="AL127" s="146">
        <f t="shared" si="83"/>
        <v>0</v>
      </c>
      <c r="AM127" s="146">
        <f t="shared" si="84"/>
        <v>0</v>
      </c>
      <c r="AN127" s="146">
        <f t="shared" si="85"/>
        <v>0</v>
      </c>
      <c r="AO127" s="146">
        <f t="shared" si="86"/>
        <v>0</v>
      </c>
      <c r="AP127" s="520" t="str">
        <f t="shared" si="89"/>
        <v xml:space="preserve"> </v>
      </c>
      <c r="AQ127" s="523" t="str">
        <f t="shared" si="87"/>
        <v xml:space="preserve"> </v>
      </c>
      <c r="AR127" s="523" t="str">
        <f t="shared" si="90"/>
        <v xml:space="preserve"> </v>
      </c>
      <c r="AS127" s="523" t="str">
        <f t="shared" si="91"/>
        <v xml:space="preserve"> </v>
      </c>
      <c r="AT127" s="523" t="str">
        <f t="shared" si="92"/>
        <v xml:space="preserve"> </v>
      </c>
      <c r="AU127" s="523" t="str">
        <f t="shared" si="93"/>
        <v xml:space="preserve"> </v>
      </c>
      <c r="AV127" s="524" t="str">
        <f t="shared" si="94"/>
        <v xml:space="preserve"> </v>
      </c>
      <c r="AW127" s="177" t="str">
        <f t="shared" si="67"/>
        <v/>
      </c>
      <c r="AX127" s="147" t="str">
        <f t="shared" si="68"/>
        <v/>
      </c>
      <c r="AY127" s="174" t="str">
        <f t="shared" si="69"/>
        <v/>
      </c>
      <c r="AZ127" s="165" t="str">
        <f t="shared" si="70"/>
        <v/>
      </c>
      <c r="BA127" s="155" t="str">
        <f t="shared" si="71"/>
        <v/>
      </c>
      <c r="BB127" s="156" t="str">
        <f t="shared" si="72"/>
        <v/>
      </c>
      <c r="BC127" s="168" t="str">
        <f t="shared" si="95"/>
        <v/>
      </c>
      <c r="BD127" s="156" t="str">
        <f t="shared" si="73"/>
        <v/>
      </c>
      <c r="BE127" s="182" t="str">
        <f t="shared" si="74"/>
        <v/>
      </c>
      <c r="BF127" s="156" t="str">
        <f t="shared" si="75"/>
        <v/>
      </c>
      <c r="BG127" s="168" t="str">
        <f t="shared" si="76"/>
        <v/>
      </c>
      <c r="BH127" s="157" t="str">
        <f t="shared" si="77"/>
        <v/>
      </c>
      <c r="BI127" s="542"/>
      <c r="BJ127" s="52" t="s">
        <v>2974</v>
      </c>
      <c r="BK127" s="52" t="s">
        <v>2975</v>
      </c>
      <c r="BP127" s="52" t="s">
        <v>1290</v>
      </c>
      <c r="BQ127" s="52" t="s">
        <v>1291</v>
      </c>
      <c r="BT127" s="52"/>
      <c r="BV127" s="52" t="s">
        <v>1292</v>
      </c>
      <c r="BW127" s="52"/>
      <c r="BX127" s="52" t="s">
        <v>1293</v>
      </c>
      <c r="BY127" s="52" t="s">
        <v>1294</v>
      </c>
      <c r="CA127" s="52" t="s">
        <v>1295</v>
      </c>
      <c r="CC127" s="52" t="s">
        <v>1296</v>
      </c>
    </row>
    <row r="128" spans="1:81" ht="18" x14ac:dyDescent="0.35">
      <c r="A128" s="202"/>
      <c r="B128" s="203"/>
      <c r="C128" s="195">
        <v>117</v>
      </c>
      <c r="D128" s="186"/>
      <c r="E128" s="16"/>
      <c r="F128" s="17"/>
      <c r="G128" s="116"/>
      <c r="H128" s="117"/>
      <c r="I128" s="123"/>
      <c r="J128" s="25"/>
      <c r="K128" s="127"/>
      <c r="L128" s="28"/>
      <c r="M128" s="371"/>
      <c r="N128" s="140" t="str">
        <f t="shared" si="78"/>
        <v/>
      </c>
      <c r="O128" s="27"/>
      <c r="P128" s="27"/>
      <c r="Q128" s="27"/>
      <c r="R128" s="27"/>
      <c r="S128" s="27"/>
      <c r="T128" s="28"/>
      <c r="U128" s="29"/>
      <c r="V128" s="32"/>
      <c r="W128" s="297"/>
      <c r="X128" s="298"/>
      <c r="Y128" s="142">
        <f t="shared" si="64"/>
        <v>0</v>
      </c>
      <c r="Z128" s="141">
        <f t="shared" si="79"/>
        <v>0</v>
      </c>
      <c r="AA128" s="306"/>
      <c r="AB128" s="376">
        <f t="shared" si="88"/>
        <v>0</v>
      </c>
      <c r="AC128" s="350"/>
      <c r="AD128" s="207" t="str">
        <f t="shared" si="65"/>
        <v/>
      </c>
      <c r="AE128" s="347">
        <f t="shared" si="80"/>
        <v>0</v>
      </c>
      <c r="AF128" s="318"/>
      <c r="AG128" s="317"/>
      <c r="AH128" s="315"/>
      <c r="AI128" s="143">
        <f t="shared" si="81"/>
        <v>0</v>
      </c>
      <c r="AJ128" s="144">
        <f t="shared" si="66"/>
        <v>0</v>
      </c>
      <c r="AK128" s="145">
        <f t="shared" si="82"/>
        <v>0</v>
      </c>
      <c r="AL128" s="146">
        <f t="shared" si="83"/>
        <v>0</v>
      </c>
      <c r="AM128" s="146">
        <f t="shared" si="84"/>
        <v>0</v>
      </c>
      <c r="AN128" s="146">
        <f t="shared" si="85"/>
        <v>0</v>
      </c>
      <c r="AO128" s="146">
        <f t="shared" si="86"/>
        <v>0</v>
      </c>
      <c r="AP128" s="520" t="str">
        <f t="shared" si="89"/>
        <v xml:space="preserve"> </v>
      </c>
      <c r="AQ128" s="523" t="str">
        <f t="shared" si="87"/>
        <v xml:space="preserve"> </v>
      </c>
      <c r="AR128" s="523" t="str">
        <f t="shared" si="90"/>
        <v xml:space="preserve"> </v>
      </c>
      <c r="AS128" s="523" t="str">
        <f t="shared" si="91"/>
        <v xml:space="preserve"> </v>
      </c>
      <c r="AT128" s="523" t="str">
        <f t="shared" si="92"/>
        <v xml:space="preserve"> </v>
      </c>
      <c r="AU128" s="523" t="str">
        <f t="shared" si="93"/>
        <v xml:space="preserve"> </v>
      </c>
      <c r="AV128" s="524" t="str">
        <f t="shared" si="94"/>
        <v xml:space="preserve"> </v>
      </c>
      <c r="AW128" s="177" t="str">
        <f t="shared" si="67"/>
        <v/>
      </c>
      <c r="AX128" s="147" t="str">
        <f t="shared" si="68"/>
        <v/>
      </c>
      <c r="AY128" s="174" t="str">
        <f t="shared" si="69"/>
        <v/>
      </c>
      <c r="AZ128" s="165" t="str">
        <f t="shared" si="70"/>
        <v/>
      </c>
      <c r="BA128" s="155" t="str">
        <f t="shared" si="71"/>
        <v/>
      </c>
      <c r="BB128" s="156" t="str">
        <f t="shared" si="72"/>
        <v/>
      </c>
      <c r="BC128" s="168" t="str">
        <f t="shared" si="95"/>
        <v/>
      </c>
      <c r="BD128" s="156" t="str">
        <f t="shared" si="73"/>
        <v/>
      </c>
      <c r="BE128" s="182" t="str">
        <f t="shared" si="74"/>
        <v/>
      </c>
      <c r="BF128" s="156" t="str">
        <f t="shared" si="75"/>
        <v/>
      </c>
      <c r="BG128" s="168" t="str">
        <f t="shared" si="76"/>
        <v/>
      </c>
      <c r="BH128" s="157" t="str">
        <f t="shared" si="77"/>
        <v/>
      </c>
      <c r="BI128" s="542"/>
      <c r="BJ128" s="52" t="s">
        <v>2976</v>
      </c>
      <c r="BK128" s="52" t="s">
        <v>2977</v>
      </c>
      <c r="BP128" s="52" t="s">
        <v>1297</v>
      </c>
      <c r="BQ128" s="52" t="s">
        <v>1298</v>
      </c>
      <c r="BT128" s="52"/>
      <c r="BV128" s="52" t="s">
        <v>1299</v>
      </c>
      <c r="BW128" s="52"/>
      <c r="BX128" s="52" t="s">
        <v>1300</v>
      </c>
      <c r="BY128" s="52" t="s">
        <v>1301</v>
      </c>
      <c r="CA128" s="52" t="s">
        <v>1302</v>
      </c>
      <c r="CC128" s="52" t="s">
        <v>1303</v>
      </c>
    </row>
    <row r="129" spans="1:81" ht="18" x14ac:dyDescent="0.35">
      <c r="A129" s="202"/>
      <c r="B129" s="203"/>
      <c r="C129" s="195">
        <v>118</v>
      </c>
      <c r="D129" s="186"/>
      <c r="E129" s="16"/>
      <c r="F129" s="17"/>
      <c r="G129" s="116"/>
      <c r="H129" s="117"/>
      <c r="I129" s="123"/>
      <c r="J129" s="25"/>
      <c r="K129" s="127"/>
      <c r="L129" s="28"/>
      <c r="M129" s="371"/>
      <c r="N129" s="140" t="str">
        <f t="shared" si="78"/>
        <v/>
      </c>
      <c r="O129" s="27"/>
      <c r="P129" s="27"/>
      <c r="Q129" s="27"/>
      <c r="R129" s="27"/>
      <c r="S129" s="27"/>
      <c r="T129" s="28"/>
      <c r="U129" s="29"/>
      <c r="V129" s="32"/>
      <c r="W129" s="297"/>
      <c r="X129" s="298"/>
      <c r="Y129" s="142">
        <f t="shared" si="64"/>
        <v>0</v>
      </c>
      <c r="Z129" s="141">
        <f t="shared" si="79"/>
        <v>0</v>
      </c>
      <c r="AA129" s="306"/>
      <c r="AB129" s="376">
        <f t="shared" si="88"/>
        <v>0</v>
      </c>
      <c r="AC129" s="350"/>
      <c r="AD129" s="207" t="str">
        <f t="shared" si="65"/>
        <v/>
      </c>
      <c r="AE129" s="347">
        <f t="shared" si="80"/>
        <v>0</v>
      </c>
      <c r="AF129" s="318"/>
      <c r="AG129" s="317"/>
      <c r="AH129" s="315"/>
      <c r="AI129" s="143">
        <f t="shared" si="81"/>
        <v>0</v>
      </c>
      <c r="AJ129" s="144">
        <f t="shared" si="66"/>
        <v>0</v>
      </c>
      <c r="AK129" s="145">
        <f t="shared" si="82"/>
        <v>0</v>
      </c>
      <c r="AL129" s="146">
        <f t="shared" si="83"/>
        <v>0</v>
      </c>
      <c r="AM129" s="146">
        <f t="shared" si="84"/>
        <v>0</v>
      </c>
      <c r="AN129" s="146">
        <f t="shared" si="85"/>
        <v>0</v>
      </c>
      <c r="AO129" s="146">
        <f t="shared" si="86"/>
        <v>0</v>
      </c>
      <c r="AP129" s="520" t="str">
        <f t="shared" si="89"/>
        <v xml:space="preserve"> </v>
      </c>
      <c r="AQ129" s="523" t="str">
        <f t="shared" si="87"/>
        <v xml:space="preserve"> </v>
      </c>
      <c r="AR129" s="523" t="str">
        <f t="shared" si="90"/>
        <v xml:space="preserve"> </v>
      </c>
      <c r="AS129" s="523" t="str">
        <f t="shared" si="91"/>
        <v xml:space="preserve"> </v>
      </c>
      <c r="AT129" s="523" t="str">
        <f t="shared" si="92"/>
        <v xml:space="preserve"> </v>
      </c>
      <c r="AU129" s="523" t="str">
        <f t="shared" si="93"/>
        <v xml:space="preserve"> </v>
      </c>
      <c r="AV129" s="524" t="str">
        <f t="shared" si="94"/>
        <v xml:space="preserve"> </v>
      </c>
      <c r="AW129" s="177" t="str">
        <f t="shared" si="67"/>
        <v/>
      </c>
      <c r="AX129" s="147" t="str">
        <f t="shared" si="68"/>
        <v/>
      </c>
      <c r="AY129" s="174" t="str">
        <f t="shared" si="69"/>
        <v/>
      </c>
      <c r="AZ129" s="165" t="str">
        <f t="shared" si="70"/>
        <v/>
      </c>
      <c r="BA129" s="155" t="str">
        <f t="shared" si="71"/>
        <v/>
      </c>
      <c r="BB129" s="156" t="str">
        <f t="shared" si="72"/>
        <v/>
      </c>
      <c r="BC129" s="168" t="str">
        <f t="shared" si="95"/>
        <v/>
      </c>
      <c r="BD129" s="156" t="str">
        <f t="shared" si="73"/>
        <v/>
      </c>
      <c r="BE129" s="182" t="str">
        <f t="shared" si="74"/>
        <v/>
      </c>
      <c r="BF129" s="156" t="str">
        <f t="shared" si="75"/>
        <v/>
      </c>
      <c r="BG129" s="168" t="str">
        <f t="shared" si="76"/>
        <v/>
      </c>
      <c r="BH129" s="157" t="str">
        <f t="shared" si="77"/>
        <v/>
      </c>
      <c r="BI129" s="542"/>
      <c r="BJ129" s="52" t="s">
        <v>2978</v>
      </c>
      <c r="BK129" s="52" t="s">
        <v>2979</v>
      </c>
      <c r="BP129" s="52" t="s">
        <v>1304</v>
      </c>
      <c r="BQ129" s="52" t="s">
        <v>1305</v>
      </c>
      <c r="BT129" s="52"/>
      <c r="BV129" s="52" t="s">
        <v>1306</v>
      </c>
      <c r="BW129" s="52"/>
      <c r="BX129" s="52" t="s">
        <v>1307</v>
      </c>
      <c r="BY129" s="52" t="s">
        <v>1308</v>
      </c>
      <c r="CA129" s="52" t="s">
        <v>1309</v>
      </c>
      <c r="CC129" s="52" t="s">
        <v>1310</v>
      </c>
    </row>
    <row r="130" spans="1:81" ht="18" x14ac:dyDescent="0.35">
      <c r="A130" s="202"/>
      <c r="B130" s="203"/>
      <c r="C130" s="194">
        <v>119</v>
      </c>
      <c r="D130" s="186"/>
      <c r="E130" s="16"/>
      <c r="F130" s="17"/>
      <c r="G130" s="116"/>
      <c r="H130" s="117"/>
      <c r="I130" s="123"/>
      <c r="J130" s="25"/>
      <c r="K130" s="127"/>
      <c r="L130" s="28"/>
      <c r="M130" s="371"/>
      <c r="N130" s="140" t="str">
        <f t="shared" si="78"/>
        <v/>
      </c>
      <c r="O130" s="27"/>
      <c r="P130" s="27"/>
      <c r="Q130" s="27"/>
      <c r="R130" s="27"/>
      <c r="S130" s="27"/>
      <c r="T130" s="28"/>
      <c r="U130" s="29"/>
      <c r="V130" s="32"/>
      <c r="W130" s="297"/>
      <c r="X130" s="298"/>
      <c r="Y130" s="142">
        <f t="shared" si="64"/>
        <v>0</v>
      </c>
      <c r="Z130" s="141">
        <f t="shared" si="79"/>
        <v>0</v>
      </c>
      <c r="AA130" s="306"/>
      <c r="AB130" s="376">
        <f t="shared" si="88"/>
        <v>0</v>
      </c>
      <c r="AC130" s="350"/>
      <c r="AD130" s="207" t="str">
        <f t="shared" si="65"/>
        <v/>
      </c>
      <c r="AE130" s="347">
        <f t="shared" si="80"/>
        <v>0</v>
      </c>
      <c r="AF130" s="318"/>
      <c r="AG130" s="317"/>
      <c r="AH130" s="315"/>
      <c r="AI130" s="143">
        <f t="shared" si="81"/>
        <v>0</v>
      </c>
      <c r="AJ130" s="144">
        <f t="shared" si="66"/>
        <v>0</v>
      </c>
      <c r="AK130" s="145">
        <f t="shared" si="82"/>
        <v>0</v>
      </c>
      <c r="AL130" s="146">
        <f t="shared" si="83"/>
        <v>0</v>
      </c>
      <c r="AM130" s="146">
        <f t="shared" si="84"/>
        <v>0</v>
      </c>
      <c r="AN130" s="146">
        <f t="shared" si="85"/>
        <v>0</v>
      </c>
      <c r="AO130" s="146">
        <f t="shared" si="86"/>
        <v>0</v>
      </c>
      <c r="AP130" s="520" t="str">
        <f t="shared" si="89"/>
        <v xml:space="preserve"> </v>
      </c>
      <c r="AQ130" s="523" t="str">
        <f t="shared" si="87"/>
        <v xml:space="preserve"> </v>
      </c>
      <c r="AR130" s="523" t="str">
        <f t="shared" si="90"/>
        <v xml:space="preserve"> </v>
      </c>
      <c r="AS130" s="523" t="str">
        <f t="shared" si="91"/>
        <v xml:space="preserve"> </v>
      </c>
      <c r="AT130" s="523" t="str">
        <f t="shared" si="92"/>
        <v xml:space="preserve"> </v>
      </c>
      <c r="AU130" s="523" t="str">
        <f t="shared" si="93"/>
        <v xml:space="preserve"> </v>
      </c>
      <c r="AV130" s="524" t="str">
        <f t="shared" si="94"/>
        <v xml:space="preserve"> </v>
      </c>
      <c r="AW130" s="177" t="str">
        <f t="shared" si="67"/>
        <v/>
      </c>
      <c r="AX130" s="147" t="str">
        <f t="shared" si="68"/>
        <v/>
      </c>
      <c r="AY130" s="174" t="str">
        <f t="shared" si="69"/>
        <v/>
      </c>
      <c r="AZ130" s="165" t="str">
        <f t="shared" si="70"/>
        <v/>
      </c>
      <c r="BA130" s="155" t="str">
        <f t="shared" si="71"/>
        <v/>
      </c>
      <c r="BB130" s="156" t="str">
        <f t="shared" si="72"/>
        <v/>
      </c>
      <c r="BC130" s="168" t="str">
        <f t="shared" si="95"/>
        <v/>
      </c>
      <c r="BD130" s="156" t="str">
        <f t="shared" si="73"/>
        <v/>
      </c>
      <c r="BE130" s="182" t="str">
        <f t="shared" si="74"/>
        <v/>
      </c>
      <c r="BF130" s="156" t="str">
        <f t="shared" si="75"/>
        <v/>
      </c>
      <c r="BG130" s="168" t="str">
        <f t="shared" si="76"/>
        <v/>
      </c>
      <c r="BH130" s="157" t="str">
        <f t="shared" si="77"/>
        <v/>
      </c>
      <c r="BI130" s="542"/>
      <c r="BJ130" s="52" t="s">
        <v>2980</v>
      </c>
      <c r="BK130" s="52" t="s">
        <v>2981</v>
      </c>
      <c r="BP130" s="52" t="s">
        <v>1311</v>
      </c>
      <c r="BQ130" s="52" t="s">
        <v>1312</v>
      </c>
      <c r="BT130" s="52"/>
      <c r="BV130" s="52" t="s">
        <v>1313</v>
      </c>
      <c r="BW130" s="52"/>
      <c r="BX130" s="52" t="s">
        <v>1314</v>
      </c>
      <c r="BY130" s="52" t="s">
        <v>1315</v>
      </c>
      <c r="CA130" s="52" t="s">
        <v>1316</v>
      </c>
      <c r="CC130" s="52" t="s">
        <v>1317</v>
      </c>
    </row>
    <row r="131" spans="1:81" ht="18" x14ac:dyDescent="0.35">
      <c r="A131" s="202"/>
      <c r="B131" s="203"/>
      <c r="C131" s="195">
        <v>120</v>
      </c>
      <c r="D131" s="188"/>
      <c r="E131" s="18"/>
      <c r="F131" s="17"/>
      <c r="G131" s="116"/>
      <c r="H131" s="117"/>
      <c r="I131" s="123"/>
      <c r="J131" s="25"/>
      <c r="K131" s="127"/>
      <c r="L131" s="28"/>
      <c r="M131" s="371"/>
      <c r="N131" s="140" t="str">
        <f t="shared" si="78"/>
        <v/>
      </c>
      <c r="O131" s="27"/>
      <c r="P131" s="27"/>
      <c r="Q131" s="27"/>
      <c r="R131" s="27"/>
      <c r="S131" s="27"/>
      <c r="T131" s="28"/>
      <c r="U131" s="29"/>
      <c r="V131" s="32"/>
      <c r="W131" s="297"/>
      <c r="X131" s="298"/>
      <c r="Y131" s="142">
        <f t="shared" si="64"/>
        <v>0</v>
      </c>
      <c r="Z131" s="141">
        <f t="shared" si="79"/>
        <v>0</v>
      </c>
      <c r="AA131" s="306"/>
      <c r="AB131" s="376">
        <f t="shared" si="88"/>
        <v>0</v>
      </c>
      <c r="AC131" s="350"/>
      <c r="AD131" s="207" t="str">
        <f t="shared" si="65"/>
        <v/>
      </c>
      <c r="AE131" s="347">
        <f t="shared" si="80"/>
        <v>0</v>
      </c>
      <c r="AF131" s="318"/>
      <c r="AG131" s="317"/>
      <c r="AH131" s="315"/>
      <c r="AI131" s="143">
        <f t="shared" si="81"/>
        <v>0</v>
      </c>
      <c r="AJ131" s="144">
        <f t="shared" si="66"/>
        <v>0</v>
      </c>
      <c r="AK131" s="145">
        <f t="shared" si="82"/>
        <v>0</v>
      </c>
      <c r="AL131" s="146">
        <f t="shared" si="83"/>
        <v>0</v>
      </c>
      <c r="AM131" s="146">
        <f t="shared" si="84"/>
        <v>0</v>
      </c>
      <c r="AN131" s="146">
        <f t="shared" si="85"/>
        <v>0</v>
      </c>
      <c r="AO131" s="146">
        <f t="shared" si="86"/>
        <v>0</v>
      </c>
      <c r="AP131" s="520" t="str">
        <f t="shared" si="89"/>
        <v xml:space="preserve"> </v>
      </c>
      <c r="AQ131" s="523" t="str">
        <f t="shared" si="87"/>
        <v xml:space="preserve"> </v>
      </c>
      <c r="AR131" s="523" t="str">
        <f t="shared" si="90"/>
        <v xml:space="preserve"> </v>
      </c>
      <c r="AS131" s="523" t="str">
        <f t="shared" si="91"/>
        <v xml:space="preserve"> </v>
      </c>
      <c r="AT131" s="523" t="str">
        <f t="shared" si="92"/>
        <v xml:space="preserve"> </v>
      </c>
      <c r="AU131" s="523" t="str">
        <f t="shared" si="93"/>
        <v xml:space="preserve"> </v>
      </c>
      <c r="AV131" s="524" t="str">
        <f t="shared" si="94"/>
        <v xml:space="preserve"> </v>
      </c>
      <c r="AW131" s="177" t="str">
        <f t="shared" si="67"/>
        <v/>
      </c>
      <c r="AX131" s="147" t="str">
        <f t="shared" si="68"/>
        <v/>
      </c>
      <c r="AY131" s="174" t="str">
        <f t="shared" si="69"/>
        <v/>
      </c>
      <c r="AZ131" s="165" t="str">
        <f t="shared" si="70"/>
        <v/>
      </c>
      <c r="BA131" s="155" t="str">
        <f t="shared" si="71"/>
        <v/>
      </c>
      <c r="BB131" s="156" t="str">
        <f t="shared" si="72"/>
        <v/>
      </c>
      <c r="BC131" s="168" t="str">
        <f t="shared" si="95"/>
        <v/>
      </c>
      <c r="BD131" s="156" t="str">
        <f t="shared" si="73"/>
        <v/>
      </c>
      <c r="BE131" s="182" t="str">
        <f t="shared" si="74"/>
        <v/>
      </c>
      <c r="BF131" s="156" t="str">
        <f t="shared" si="75"/>
        <v/>
      </c>
      <c r="BG131" s="168" t="str">
        <f t="shared" si="76"/>
        <v/>
      </c>
      <c r="BH131" s="157" t="str">
        <f t="shared" si="77"/>
        <v/>
      </c>
      <c r="BI131" s="542"/>
      <c r="BJ131" s="52" t="s">
        <v>2982</v>
      </c>
      <c r="BK131" s="52" t="s">
        <v>2983</v>
      </c>
      <c r="BP131" s="52" t="s">
        <v>1318</v>
      </c>
      <c r="BQ131" s="52" t="s">
        <v>1319</v>
      </c>
      <c r="BT131" s="52"/>
      <c r="BV131" s="52" t="s">
        <v>1320</v>
      </c>
      <c r="BW131" s="52"/>
      <c r="BX131" s="52" t="s">
        <v>792</v>
      </c>
      <c r="BY131" s="52" t="s">
        <v>1321</v>
      </c>
      <c r="CA131" s="52" t="s">
        <v>1322</v>
      </c>
      <c r="CC131" s="52" t="s">
        <v>1323</v>
      </c>
    </row>
    <row r="132" spans="1:81" ht="18" x14ac:dyDescent="0.35">
      <c r="A132" s="202"/>
      <c r="B132" s="203"/>
      <c r="C132" s="194">
        <v>121</v>
      </c>
      <c r="D132" s="186"/>
      <c r="E132" s="16"/>
      <c r="F132" s="17"/>
      <c r="G132" s="116"/>
      <c r="H132" s="117"/>
      <c r="I132" s="123"/>
      <c r="J132" s="25"/>
      <c r="K132" s="127"/>
      <c r="L132" s="28"/>
      <c r="M132" s="371"/>
      <c r="N132" s="140" t="str">
        <f t="shared" si="78"/>
        <v/>
      </c>
      <c r="O132" s="27"/>
      <c r="P132" s="27"/>
      <c r="Q132" s="27"/>
      <c r="R132" s="27"/>
      <c r="S132" s="27"/>
      <c r="T132" s="28"/>
      <c r="U132" s="29"/>
      <c r="V132" s="32"/>
      <c r="W132" s="297"/>
      <c r="X132" s="298"/>
      <c r="Y132" s="142">
        <f t="shared" si="64"/>
        <v>0</v>
      </c>
      <c r="Z132" s="141">
        <f t="shared" si="79"/>
        <v>0</v>
      </c>
      <c r="AA132" s="306"/>
      <c r="AB132" s="376">
        <f t="shared" si="88"/>
        <v>0</v>
      </c>
      <c r="AC132" s="350"/>
      <c r="AD132" s="207" t="str">
        <f t="shared" si="65"/>
        <v/>
      </c>
      <c r="AE132" s="347">
        <f t="shared" si="80"/>
        <v>0</v>
      </c>
      <c r="AF132" s="318"/>
      <c r="AG132" s="317"/>
      <c r="AH132" s="315"/>
      <c r="AI132" s="143">
        <f t="shared" si="81"/>
        <v>0</v>
      </c>
      <c r="AJ132" s="144">
        <f t="shared" si="66"/>
        <v>0</v>
      </c>
      <c r="AK132" s="145">
        <f t="shared" si="82"/>
        <v>0</v>
      </c>
      <c r="AL132" s="146">
        <f t="shared" si="83"/>
        <v>0</v>
      </c>
      <c r="AM132" s="146">
        <f t="shared" si="84"/>
        <v>0</v>
      </c>
      <c r="AN132" s="146">
        <f t="shared" si="85"/>
        <v>0</v>
      </c>
      <c r="AO132" s="146">
        <f t="shared" si="86"/>
        <v>0</v>
      </c>
      <c r="AP132" s="520" t="str">
        <f t="shared" si="89"/>
        <v xml:space="preserve"> </v>
      </c>
      <c r="AQ132" s="523" t="str">
        <f t="shared" si="87"/>
        <v xml:space="preserve"> </v>
      </c>
      <c r="AR132" s="523" t="str">
        <f t="shared" si="90"/>
        <v xml:space="preserve"> </v>
      </c>
      <c r="AS132" s="523" t="str">
        <f t="shared" si="91"/>
        <v xml:space="preserve"> </v>
      </c>
      <c r="AT132" s="523" t="str">
        <f t="shared" si="92"/>
        <v xml:space="preserve"> </v>
      </c>
      <c r="AU132" s="523" t="str">
        <f t="shared" si="93"/>
        <v xml:space="preserve"> </v>
      </c>
      <c r="AV132" s="524" t="str">
        <f t="shared" si="94"/>
        <v xml:space="preserve"> </v>
      </c>
      <c r="AW132" s="177" t="str">
        <f t="shared" si="67"/>
        <v/>
      </c>
      <c r="AX132" s="147" t="str">
        <f t="shared" si="68"/>
        <v/>
      </c>
      <c r="AY132" s="174" t="str">
        <f t="shared" si="69"/>
        <v/>
      </c>
      <c r="AZ132" s="165" t="str">
        <f t="shared" si="70"/>
        <v/>
      </c>
      <c r="BA132" s="155" t="str">
        <f t="shared" si="71"/>
        <v/>
      </c>
      <c r="BB132" s="156" t="str">
        <f t="shared" si="72"/>
        <v/>
      </c>
      <c r="BC132" s="168" t="str">
        <f t="shared" si="95"/>
        <v/>
      </c>
      <c r="BD132" s="156" t="str">
        <f t="shared" si="73"/>
        <v/>
      </c>
      <c r="BE132" s="182" t="str">
        <f t="shared" si="74"/>
        <v/>
      </c>
      <c r="BF132" s="156" t="str">
        <f t="shared" si="75"/>
        <v/>
      </c>
      <c r="BG132" s="168" t="str">
        <f t="shared" si="76"/>
        <v/>
      </c>
      <c r="BH132" s="157" t="str">
        <f t="shared" si="77"/>
        <v/>
      </c>
      <c r="BI132" s="542"/>
      <c r="BJ132" s="52" t="s">
        <v>2984</v>
      </c>
      <c r="BK132" s="52" t="s">
        <v>2985</v>
      </c>
      <c r="BP132" s="52" t="s">
        <v>1324</v>
      </c>
      <c r="BQ132" s="52" t="s">
        <v>1121</v>
      </c>
      <c r="BT132" s="52"/>
      <c r="BV132" s="52" t="s">
        <v>1325</v>
      </c>
      <c r="BW132" s="52"/>
      <c r="BX132" s="52" t="s">
        <v>1326</v>
      </c>
      <c r="BY132" s="52" t="s">
        <v>1327</v>
      </c>
      <c r="CA132" s="52" t="s">
        <v>1328</v>
      </c>
      <c r="CC132" s="52" t="s">
        <v>1303</v>
      </c>
    </row>
    <row r="133" spans="1:81" ht="18" x14ac:dyDescent="0.35">
      <c r="A133" s="202"/>
      <c r="B133" s="203"/>
      <c r="C133" s="195">
        <v>122</v>
      </c>
      <c r="D133" s="186"/>
      <c r="E133" s="16"/>
      <c r="F133" s="17"/>
      <c r="G133" s="116"/>
      <c r="H133" s="117"/>
      <c r="I133" s="123"/>
      <c r="J133" s="25"/>
      <c r="K133" s="127"/>
      <c r="L133" s="28"/>
      <c r="M133" s="371"/>
      <c r="N133" s="140" t="str">
        <f t="shared" si="78"/>
        <v/>
      </c>
      <c r="O133" s="27"/>
      <c r="P133" s="27"/>
      <c r="Q133" s="27"/>
      <c r="R133" s="27"/>
      <c r="S133" s="27"/>
      <c r="T133" s="28"/>
      <c r="U133" s="29"/>
      <c r="V133" s="32"/>
      <c r="W133" s="297"/>
      <c r="X133" s="298"/>
      <c r="Y133" s="142">
        <f t="shared" si="64"/>
        <v>0</v>
      </c>
      <c r="Z133" s="141">
        <f t="shared" si="79"/>
        <v>0</v>
      </c>
      <c r="AA133" s="306"/>
      <c r="AB133" s="376">
        <f t="shared" si="88"/>
        <v>0</v>
      </c>
      <c r="AC133" s="350"/>
      <c r="AD133" s="207" t="str">
        <f t="shared" si="65"/>
        <v/>
      </c>
      <c r="AE133" s="347">
        <f t="shared" si="80"/>
        <v>0</v>
      </c>
      <c r="AF133" s="318"/>
      <c r="AG133" s="317"/>
      <c r="AH133" s="315"/>
      <c r="AI133" s="143">
        <f t="shared" si="81"/>
        <v>0</v>
      </c>
      <c r="AJ133" s="144">
        <f t="shared" si="66"/>
        <v>0</v>
      </c>
      <c r="AK133" s="145">
        <f t="shared" si="82"/>
        <v>0</v>
      </c>
      <c r="AL133" s="146">
        <f t="shared" si="83"/>
        <v>0</v>
      </c>
      <c r="AM133" s="146">
        <f t="shared" si="84"/>
        <v>0</v>
      </c>
      <c r="AN133" s="146">
        <f t="shared" si="85"/>
        <v>0</v>
      </c>
      <c r="AO133" s="146">
        <f t="shared" si="86"/>
        <v>0</v>
      </c>
      <c r="AP133" s="520" t="str">
        <f t="shared" si="89"/>
        <v xml:space="preserve"> </v>
      </c>
      <c r="AQ133" s="523" t="str">
        <f t="shared" si="87"/>
        <v xml:space="preserve"> </v>
      </c>
      <c r="AR133" s="523" t="str">
        <f t="shared" si="90"/>
        <v xml:space="preserve"> </v>
      </c>
      <c r="AS133" s="523" t="str">
        <f t="shared" si="91"/>
        <v xml:space="preserve"> </v>
      </c>
      <c r="AT133" s="523" t="str">
        <f t="shared" si="92"/>
        <v xml:space="preserve"> </v>
      </c>
      <c r="AU133" s="523" t="str">
        <f t="shared" si="93"/>
        <v xml:space="preserve"> </v>
      </c>
      <c r="AV133" s="524" t="str">
        <f t="shared" si="94"/>
        <v xml:space="preserve"> </v>
      </c>
      <c r="AW133" s="177" t="str">
        <f t="shared" si="67"/>
        <v/>
      </c>
      <c r="AX133" s="147" t="str">
        <f t="shared" si="68"/>
        <v/>
      </c>
      <c r="AY133" s="174" t="str">
        <f t="shared" si="69"/>
        <v/>
      </c>
      <c r="AZ133" s="165" t="str">
        <f t="shared" si="70"/>
        <v/>
      </c>
      <c r="BA133" s="155" t="str">
        <f t="shared" si="71"/>
        <v/>
      </c>
      <c r="BB133" s="156" t="str">
        <f t="shared" si="72"/>
        <v/>
      </c>
      <c r="BC133" s="168" t="str">
        <f t="shared" si="95"/>
        <v/>
      </c>
      <c r="BD133" s="156" t="str">
        <f t="shared" si="73"/>
        <v/>
      </c>
      <c r="BE133" s="182" t="str">
        <f t="shared" si="74"/>
        <v/>
      </c>
      <c r="BF133" s="156" t="str">
        <f t="shared" si="75"/>
        <v/>
      </c>
      <c r="BG133" s="168" t="str">
        <f t="shared" si="76"/>
        <v/>
      </c>
      <c r="BH133" s="157" t="str">
        <f t="shared" si="77"/>
        <v/>
      </c>
      <c r="BI133" s="542"/>
      <c r="BJ133" s="52" t="s">
        <v>2986</v>
      </c>
      <c r="BK133" s="52" t="s">
        <v>2987</v>
      </c>
      <c r="BP133" s="52" t="s">
        <v>1329</v>
      </c>
      <c r="BQ133" s="52" t="s">
        <v>1330</v>
      </c>
      <c r="BT133" s="52"/>
      <c r="BV133" s="52" t="s">
        <v>1331</v>
      </c>
      <c r="BW133" s="52"/>
      <c r="BX133" s="52" t="s">
        <v>357</v>
      </c>
      <c r="BY133" s="52" t="s">
        <v>1332</v>
      </c>
      <c r="CA133" s="52" t="s">
        <v>1333</v>
      </c>
      <c r="CC133" s="52" t="s">
        <v>1334</v>
      </c>
    </row>
    <row r="134" spans="1:81" ht="18" x14ac:dyDescent="0.35">
      <c r="A134" s="202"/>
      <c r="B134" s="203"/>
      <c r="C134" s="195">
        <v>123</v>
      </c>
      <c r="D134" s="186"/>
      <c r="E134" s="16"/>
      <c r="F134" s="17"/>
      <c r="G134" s="116"/>
      <c r="H134" s="117"/>
      <c r="I134" s="123"/>
      <c r="J134" s="25"/>
      <c r="K134" s="127"/>
      <c r="L134" s="28"/>
      <c r="M134" s="371"/>
      <c r="N134" s="140" t="str">
        <f t="shared" si="78"/>
        <v/>
      </c>
      <c r="O134" s="27"/>
      <c r="P134" s="27"/>
      <c r="Q134" s="27"/>
      <c r="R134" s="27"/>
      <c r="S134" s="27"/>
      <c r="T134" s="28"/>
      <c r="U134" s="29"/>
      <c r="V134" s="32"/>
      <c r="W134" s="297"/>
      <c r="X134" s="298"/>
      <c r="Y134" s="142">
        <f t="shared" si="64"/>
        <v>0</v>
      </c>
      <c r="Z134" s="141">
        <f t="shared" si="79"/>
        <v>0</v>
      </c>
      <c r="AA134" s="306"/>
      <c r="AB134" s="376">
        <f t="shared" si="88"/>
        <v>0</v>
      </c>
      <c r="AC134" s="350"/>
      <c r="AD134" s="207" t="str">
        <f t="shared" si="65"/>
        <v/>
      </c>
      <c r="AE134" s="347">
        <f t="shared" si="80"/>
        <v>0</v>
      </c>
      <c r="AF134" s="318"/>
      <c r="AG134" s="317"/>
      <c r="AH134" s="315"/>
      <c r="AI134" s="143">
        <f t="shared" si="81"/>
        <v>0</v>
      </c>
      <c r="AJ134" s="144">
        <f t="shared" si="66"/>
        <v>0</v>
      </c>
      <c r="AK134" s="145">
        <f t="shared" si="82"/>
        <v>0</v>
      </c>
      <c r="AL134" s="146">
        <f t="shared" si="83"/>
        <v>0</v>
      </c>
      <c r="AM134" s="146">
        <f t="shared" si="84"/>
        <v>0</v>
      </c>
      <c r="AN134" s="146">
        <f t="shared" si="85"/>
        <v>0</v>
      </c>
      <c r="AO134" s="146">
        <f t="shared" si="86"/>
        <v>0</v>
      </c>
      <c r="AP134" s="520" t="str">
        <f t="shared" si="89"/>
        <v xml:space="preserve"> </v>
      </c>
      <c r="AQ134" s="523" t="str">
        <f t="shared" si="87"/>
        <v xml:space="preserve"> </v>
      </c>
      <c r="AR134" s="523" t="str">
        <f t="shared" si="90"/>
        <v xml:space="preserve"> </v>
      </c>
      <c r="AS134" s="523" t="str">
        <f t="shared" si="91"/>
        <v xml:space="preserve"> </v>
      </c>
      <c r="AT134" s="523" t="str">
        <f t="shared" si="92"/>
        <v xml:space="preserve"> </v>
      </c>
      <c r="AU134" s="523" t="str">
        <f t="shared" si="93"/>
        <v xml:space="preserve"> </v>
      </c>
      <c r="AV134" s="524" t="str">
        <f t="shared" si="94"/>
        <v xml:space="preserve"> </v>
      </c>
      <c r="AW134" s="177" t="str">
        <f t="shared" si="67"/>
        <v/>
      </c>
      <c r="AX134" s="147" t="str">
        <f t="shared" si="68"/>
        <v/>
      </c>
      <c r="AY134" s="174" t="str">
        <f t="shared" si="69"/>
        <v/>
      </c>
      <c r="AZ134" s="165" t="str">
        <f t="shared" si="70"/>
        <v/>
      </c>
      <c r="BA134" s="155" t="str">
        <f t="shared" si="71"/>
        <v/>
      </c>
      <c r="BB134" s="156" t="str">
        <f t="shared" si="72"/>
        <v/>
      </c>
      <c r="BC134" s="168" t="str">
        <f t="shared" si="95"/>
        <v/>
      </c>
      <c r="BD134" s="156" t="str">
        <f t="shared" si="73"/>
        <v/>
      </c>
      <c r="BE134" s="182" t="str">
        <f t="shared" si="74"/>
        <v/>
      </c>
      <c r="BF134" s="156" t="str">
        <f t="shared" si="75"/>
        <v/>
      </c>
      <c r="BG134" s="168" t="str">
        <f t="shared" si="76"/>
        <v/>
      </c>
      <c r="BH134" s="157" t="str">
        <f t="shared" si="77"/>
        <v/>
      </c>
      <c r="BI134" s="542"/>
      <c r="BJ134" s="52" t="s">
        <v>2988</v>
      </c>
      <c r="BK134" s="52" t="s">
        <v>2989</v>
      </c>
      <c r="BP134" s="52" t="s">
        <v>1335</v>
      </c>
      <c r="BQ134" s="52" t="s">
        <v>1336</v>
      </c>
      <c r="BT134" s="52"/>
      <c r="BV134" s="52" t="s">
        <v>1337</v>
      </c>
      <c r="BW134" s="52"/>
      <c r="BX134" s="52" t="s">
        <v>1338</v>
      </c>
      <c r="BY134" s="52" t="s">
        <v>1339</v>
      </c>
      <c r="CA134" s="52" t="s">
        <v>1340</v>
      </c>
      <c r="CC134" s="52" t="s">
        <v>1341</v>
      </c>
    </row>
    <row r="135" spans="1:81" ht="18" x14ac:dyDescent="0.35">
      <c r="A135" s="202"/>
      <c r="B135" s="203"/>
      <c r="C135" s="194">
        <v>124</v>
      </c>
      <c r="D135" s="188"/>
      <c r="E135" s="18"/>
      <c r="F135" s="17"/>
      <c r="G135" s="116"/>
      <c r="H135" s="117"/>
      <c r="I135" s="123"/>
      <c r="J135" s="25"/>
      <c r="K135" s="127"/>
      <c r="L135" s="28"/>
      <c r="M135" s="371"/>
      <c r="N135" s="140" t="str">
        <f t="shared" si="78"/>
        <v/>
      </c>
      <c r="O135" s="27"/>
      <c r="P135" s="27"/>
      <c r="Q135" s="27"/>
      <c r="R135" s="27"/>
      <c r="S135" s="27"/>
      <c r="T135" s="28"/>
      <c r="U135" s="29"/>
      <c r="V135" s="32"/>
      <c r="W135" s="297"/>
      <c r="X135" s="298"/>
      <c r="Y135" s="142">
        <f t="shared" si="64"/>
        <v>0</v>
      </c>
      <c r="Z135" s="141">
        <f t="shared" si="79"/>
        <v>0</v>
      </c>
      <c r="AA135" s="306"/>
      <c r="AB135" s="376">
        <f t="shared" si="88"/>
        <v>0</v>
      </c>
      <c r="AC135" s="350"/>
      <c r="AD135" s="207" t="str">
        <f t="shared" si="65"/>
        <v/>
      </c>
      <c r="AE135" s="347">
        <f t="shared" si="80"/>
        <v>0</v>
      </c>
      <c r="AF135" s="318"/>
      <c r="AG135" s="317"/>
      <c r="AH135" s="315"/>
      <c r="AI135" s="143">
        <f t="shared" si="81"/>
        <v>0</v>
      </c>
      <c r="AJ135" s="144">
        <f t="shared" si="66"/>
        <v>0</v>
      </c>
      <c r="AK135" s="145">
        <f t="shared" si="82"/>
        <v>0</v>
      </c>
      <c r="AL135" s="146">
        <f t="shared" si="83"/>
        <v>0</v>
      </c>
      <c r="AM135" s="146">
        <f t="shared" si="84"/>
        <v>0</v>
      </c>
      <c r="AN135" s="146">
        <f t="shared" si="85"/>
        <v>0</v>
      </c>
      <c r="AO135" s="146">
        <f t="shared" si="86"/>
        <v>0</v>
      </c>
      <c r="AP135" s="520" t="str">
        <f t="shared" si="89"/>
        <v xml:space="preserve"> </v>
      </c>
      <c r="AQ135" s="523" t="str">
        <f t="shared" si="87"/>
        <v xml:space="preserve"> </v>
      </c>
      <c r="AR135" s="523" t="str">
        <f t="shared" si="90"/>
        <v xml:space="preserve"> </v>
      </c>
      <c r="AS135" s="523" t="str">
        <f t="shared" si="91"/>
        <v xml:space="preserve"> </v>
      </c>
      <c r="AT135" s="523" t="str">
        <f t="shared" si="92"/>
        <v xml:space="preserve"> </v>
      </c>
      <c r="AU135" s="523" t="str">
        <f t="shared" si="93"/>
        <v xml:space="preserve"> </v>
      </c>
      <c r="AV135" s="524" t="str">
        <f t="shared" si="94"/>
        <v xml:space="preserve"> </v>
      </c>
      <c r="AW135" s="177" t="str">
        <f t="shared" si="67"/>
        <v/>
      </c>
      <c r="AX135" s="147" t="str">
        <f t="shared" si="68"/>
        <v/>
      </c>
      <c r="AY135" s="174" t="str">
        <f t="shared" si="69"/>
        <v/>
      </c>
      <c r="AZ135" s="165" t="str">
        <f t="shared" si="70"/>
        <v/>
      </c>
      <c r="BA135" s="155" t="str">
        <f t="shared" si="71"/>
        <v/>
      </c>
      <c r="BB135" s="156" t="str">
        <f t="shared" si="72"/>
        <v/>
      </c>
      <c r="BC135" s="168" t="str">
        <f t="shared" si="95"/>
        <v/>
      </c>
      <c r="BD135" s="156" t="str">
        <f t="shared" si="73"/>
        <v/>
      </c>
      <c r="BE135" s="182" t="str">
        <f t="shared" si="74"/>
        <v/>
      </c>
      <c r="BF135" s="156" t="str">
        <f t="shared" si="75"/>
        <v/>
      </c>
      <c r="BG135" s="168" t="str">
        <f t="shared" si="76"/>
        <v/>
      </c>
      <c r="BH135" s="157" t="str">
        <f t="shared" si="77"/>
        <v/>
      </c>
      <c r="BI135" s="542"/>
      <c r="BJ135" s="52" t="s">
        <v>2990</v>
      </c>
      <c r="BK135" s="52" t="s">
        <v>2991</v>
      </c>
      <c r="BP135" s="52" t="s">
        <v>1342</v>
      </c>
      <c r="BQ135" s="52" t="s">
        <v>1343</v>
      </c>
      <c r="BT135" s="52"/>
      <c r="BV135" s="52" t="s">
        <v>1344</v>
      </c>
      <c r="BW135" s="52"/>
      <c r="BX135" s="52" t="s">
        <v>1345</v>
      </c>
      <c r="BY135" s="52" t="s">
        <v>1346</v>
      </c>
      <c r="CA135" s="52" t="s">
        <v>1347</v>
      </c>
      <c r="CC135" s="52" t="s">
        <v>1348</v>
      </c>
    </row>
    <row r="136" spans="1:81" ht="18" x14ac:dyDescent="0.35">
      <c r="A136" s="202"/>
      <c r="B136" s="203"/>
      <c r="C136" s="195">
        <v>125</v>
      </c>
      <c r="D136" s="186"/>
      <c r="E136" s="16"/>
      <c r="F136" s="17"/>
      <c r="G136" s="116"/>
      <c r="H136" s="117"/>
      <c r="I136" s="123"/>
      <c r="J136" s="25"/>
      <c r="K136" s="127"/>
      <c r="L136" s="28"/>
      <c r="M136" s="371"/>
      <c r="N136" s="140" t="str">
        <f t="shared" si="78"/>
        <v/>
      </c>
      <c r="O136" s="27"/>
      <c r="P136" s="27"/>
      <c r="Q136" s="27"/>
      <c r="R136" s="27"/>
      <c r="S136" s="27"/>
      <c r="T136" s="28"/>
      <c r="U136" s="29"/>
      <c r="V136" s="32"/>
      <c r="W136" s="297"/>
      <c r="X136" s="298"/>
      <c r="Y136" s="142">
        <f t="shared" si="64"/>
        <v>0</v>
      </c>
      <c r="Z136" s="141">
        <f t="shared" si="79"/>
        <v>0</v>
      </c>
      <c r="AA136" s="306"/>
      <c r="AB136" s="376">
        <f t="shared" si="88"/>
        <v>0</v>
      </c>
      <c r="AC136" s="350"/>
      <c r="AD136" s="207" t="str">
        <f t="shared" si="65"/>
        <v/>
      </c>
      <c r="AE136" s="347">
        <f t="shared" si="80"/>
        <v>0</v>
      </c>
      <c r="AF136" s="318"/>
      <c r="AG136" s="317"/>
      <c r="AH136" s="315"/>
      <c r="AI136" s="143">
        <f t="shared" si="81"/>
        <v>0</v>
      </c>
      <c r="AJ136" s="144">
        <f t="shared" si="66"/>
        <v>0</v>
      </c>
      <c r="AK136" s="145">
        <f t="shared" si="82"/>
        <v>0</v>
      </c>
      <c r="AL136" s="146">
        <f t="shared" si="83"/>
        <v>0</v>
      </c>
      <c r="AM136" s="146">
        <f t="shared" si="84"/>
        <v>0</v>
      </c>
      <c r="AN136" s="146">
        <f t="shared" si="85"/>
        <v>0</v>
      </c>
      <c r="AO136" s="146">
        <f t="shared" si="86"/>
        <v>0</v>
      </c>
      <c r="AP136" s="520" t="str">
        <f t="shared" si="89"/>
        <v xml:space="preserve"> </v>
      </c>
      <c r="AQ136" s="523" t="str">
        <f t="shared" si="87"/>
        <v xml:space="preserve"> </v>
      </c>
      <c r="AR136" s="523" t="str">
        <f t="shared" si="90"/>
        <v xml:space="preserve"> </v>
      </c>
      <c r="AS136" s="523" t="str">
        <f t="shared" si="91"/>
        <v xml:space="preserve"> </v>
      </c>
      <c r="AT136" s="523" t="str">
        <f t="shared" si="92"/>
        <v xml:space="preserve"> </v>
      </c>
      <c r="AU136" s="523" t="str">
        <f t="shared" si="93"/>
        <v xml:space="preserve"> </v>
      </c>
      <c r="AV136" s="524" t="str">
        <f t="shared" si="94"/>
        <v xml:space="preserve"> </v>
      </c>
      <c r="AW136" s="177" t="str">
        <f t="shared" si="67"/>
        <v/>
      </c>
      <c r="AX136" s="147" t="str">
        <f t="shared" si="68"/>
        <v/>
      </c>
      <c r="AY136" s="174" t="str">
        <f t="shared" si="69"/>
        <v/>
      </c>
      <c r="AZ136" s="165" t="str">
        <f t="shared" si="70"/>
        <v/>
      </c>
      <c r="BA136" s="155" t="str">
        <f t="shared" si="71"/>
        <v/>
      </c>
      <c r="BB136" s="156" t="str">
        <f t="shared" si="72"/>
        <v/>
      </c>
      <c r="BC136" s="168" t="str">
        <f t="shared" si="95"/>
        <v/>
      </c>
      <c r="BD136" s="156" t="str">
        <f t="shared" si="73"/>
        <v/>
      </c>
      <c r="BE136" s="182" t="str">
        <f t="shared" si="74"/>
        <v/>
      </c>
      <c r="BF136" s="156" t="str">
        <f t="shared" si="75"/>
        <v/>
      </c>
      <c r="BG136" s="168" t="str">
        <f t="shared" si="76"/>
        <v/>
      </c>
      <c r="BH136" s="157" t="str">
        <f t="shared" si="77"/>
        <v/>
      </c>
      <c r="BI136" s="542"/>
      <c r="BJ136" s="52" t="s">
        <v>2992</v>
      </c>
      <c r="BK136" s="52" t="s">
        <v>2993</v>
      </c>
      <c r="BP136" s="52" t="s">
        <v>1349</v>
      </c>
      <c r="BQ136" s="52" t="s">
        <v>1121</v>
      </c>
      <c r="BV136" s="52" t="s">
        <v>1350</v>
      </c>
      <c r="BW136" s="52"/>
      <c r="BX136" s="52" t="s">
        <v>1351</v>
      </c>
      <c r="BY136" s="52" t="s">
        <v>1352</v>
      </c>
      <c r="CA136" s="52" t="s">
        <v>1353</v>
      </c>
      <c r="CC136" s="52" t="s">
        <v>1354</v>
      </c>
    </row>
    <row r="137" spans="1:81" ht="18" x14ac:dyDescent="0.35">
      <c r="A137" s="202"/>
      <c r="B137" s="203"/>
      <c r="C137" s="194">
        <v>126</v>
      </c>
      <c r="D137" s="186"/>
      <c r="E137" s="16"/>
      <c r="F137" s="17"/>
      <c r="G137" s="116"/>
      <c r="H137" s="117"/>
      <c r="I137" s="123"/>
      <c r="J137" s="25"/>
      <c r="K137" s="127"/>
      <c r="L137" s="28"/>
      <c r="M137" s="371"/>
      <c r="N137" s="140" t="str">
        <f t="shared" si="78"/>
        <v/>
      </c>
      <c r="O137" s="27"/>
      <c r="P137" s="27"/>
      <c r="Q137" s="27"/>
      <c r="R137" s="27"/>
      <c r="S137" s="27"/>
      <c r="T137" s="28"/>
      <c r="U137" s="29"/>
      <c r="V137" s="32"/>
      <c r="W137" s="297"/>
      <c r="X137" s="298"/>
      <c r="Y137" s="142">
        <f t="shared" si="64"/>
        <v>0</v>
      </c>
      <c r="Z137" s="141">
        <f t="shared" si="79"/>
        <v>0</v>
      </c>
      <c r="AA137" s="306"/>
      <c r="AB137" s="376">
        <f t="shared" si="88"/>
        <v>0</v>
      </c>
      <c r="AC137" s="350"/>
      <c r="AD137" s="207" t="str">
        <f t="shared" si="65"/>
        <v/>
      </c>
      <c r="AE137" s="347">
        <f t="shared" si="80"/>
        <v>0</v>
      </c>
      <c r="AF137" s="318"/>
      <c r="AG137" s="317"/>
      <c r="AH137" s="315"/>
      <c r="AI137" s="143">
        <f t="shared" si="81"/>
        <v>0</v>
      </c>
      <c r="AJ137" s="144">
        <f t="shared" si="66"/>
        <v>0</v>
      </c>
      <c r="AK137" s="145">
        <f t="shared" si="82"/>
        <v>0</v>
      </c>
      <c r="AL137" s="146">
        <f t="shared" si="83"/>
        <v>0</v>
      </c>
      <c r="AM137" s="146">
        <f t="shared" si="84"/>
        <v>0</v>
      </c>
      <c r="AN137" s="146">
        <f t="shared" si="85"/>
        <v>0</v>
      </c>
      <c r="AO137" s="146">
        <f t="shared" si="86"/>
        <v>0</v>
      </c>
      <c r="AP137" s="520" t="str">
        <f t="shared" si="89"/>
        <v xml:space="preserve"> </v>
      </c>
      <c r="AQ137" s="523" t="str">
        <f t="shared" si="87"/>
        <v xml:space="preserve"> </v>
      </c>
      <c r="AR137" s="523" t="str">
        <f t="shared" si="90"/>
        <v xml:space="preserve"> </v>
      </c>
      <c r="AS137" s="523" t="str">
        <f t="shared" si="91"/>
        <v xml:space="preserve"> </v>
      </c>
      <c r="AT137" s="523" t="str">
        <f t="shared" si="92"/>
        <v xml:space="preserve"> </v>
      </c>
      <c r="AU137" s="523" t="str">
        <f t="shared" si="93"/>
        <v xml:space="preserve"> </v>
      </c>
      <c r="AV137" s="524" t="str">
        <f t="shared" si="94"/>
        <v xml:space="preserve"> </v>
      </c>
      <c r="AW137" s="177" t="str">
        <f t="shared" si="67"/>
        <v/>
      </c>
      <c r="AX137" s="147" t="str">
        <f t="shared" si="68"/>
        <v/>
      </c>
      <c r="AY137" s="174" t="str">
        <f t="shared" si="69"/>
        <v/>
      </c>
      <c r="AZ137" s="165" t="str">
        <f t="shared" si="70"/>
        <v/>
      </c>
      <c r="BA137" s="155" t="str">
        <f t="shared" si="71"/>
        <v/>
      </c>
      <c r="BB137" s="156" t="str">
        <f t="shared" si="72"/>
        <v/>
      </c>
      <c r="BC137" s="168" t="str">
        <f t="shared" si="95"/>
        <v/>
      </c>
      <c r="BD137" s="156" t="str">
        <f t="shared" si="73"/>
        <v/>
      </c>
      <c r="BE137" s="182" t="str">
        <f t="shared" si="74"/>
        <v/>
      </c>
      <c r="BF137" s="156" t="str">
        <f t="shared" si="75"/>
        <v/>
      </c>
      <c r="BG137" s="168" t="str">
        <f t="shared" si="76"/>
        <v/>
      </c>
      <c r="BH137" s="157" t="str">
        <f t="shared" si="77"/>
        <v/>
      </c>
      <c r="BI137" s="542"/>
      <c r="BJ137" s="52" t="s">
        <v>2994</v>
      </c>
      <c r="BK137" s="52" t="s">
        <v>2995</v>
      </c>
      <c r="BP137" s="52" t="s">
        <v>1355</v>
      </c>
      <c r="BQ137" s="52" t="s">
        <v>1356</v>
      </c>
      <c r="BV137" s="52" t="s">
        <v>1357</v>
      </c>
      <c r="BW137" s="52"/>
      <c r="BX137" s="52" t="s">
        <v>1358</v>
      </c>
      <c r="BY137" s="52" t="s">
        <v>1359</v>
      </c>
      <c r="CA137" s="52" t="s">
        <v>1360</v>
      </c>
      <c r="CC137" s="52" t="s">
        <v>1361</v>
      </c>
    </row>
    <row r="138" spans="1:81" ht="18" x14ac:dyDescent="0.35">
      <c r="A138" s="202"/>
      <c r="B138" s="203"/>
      <c r="C138" s="195">
        <v>127</v>
      </c>
      <c r="D138" s="186"/>
      <c r="E138" s="16"/>
      <c r="F138" s="17"/>
      <c r="G138" s="116"/>
      <c r="H138" s="117"/>
      <c r="I138" s="123"/>
      <c r="J138" s="25"/>
      <c r="K138" s="127"/>
      <c r="L138" s="28"/>
      <c r="M138" s="371"/>
      <c r="N138" s="140" t="str">
        <f t="shared" si="78"/>
        <v/>
      </c>
      <c r="O138" s="27"/>
      <c r="P138" s="27"/>
      <c r="Q138" s="27"/>
      <c r="R138" s="27"/>
      <c r="S138" s="27"/>
      <c r="T138" s="28"/>
      <c r="U138" s="29"/>
      <c r="V138" s="32"/>
      <c r="W138" s="297"/>
      <c r="X138" s="298"/>
      <c r="Y138" s="142">
        <f t="shared" si="64"/>
        <v>0</v>
      </c>
      <c r="Z138" s="141">
        <f t="shared" si="79"/>
        <v>0</v>
      </c>
      <c r="AA138" s="306"/>
      <c r="AB138" s="376">
        <f t="shared" si="88"/>
        <v>0</v>
      </c>
      <c r="AC138" s="350"/>
      <c r="AD138" s="207" t="str">
        <f t="shared" si="65"/>
        <v/>
      </c>
      <c r="AE138" s="347">
        <f t="shared" si="80"/>
        <v>0</v>
      </c>
      <c r="AF138" s="318"/>
      <c r="AG138" s="317"/>
      <c r="AH138" s="315"/>
      <c r="AI138" s="143">
        <f t="shared" si="81"/>
        <v>0</v>
      </c>
      <c r="AJ138" s="144">
        <f t="shared" si="66"/>
        <v>0</v>
      </c>
      <c r="AK138" s="145">
        <f t="shared" si="82"/>
        <v>0</v>
      </c>
      <c r="AL138" s="146">
        <f t="shared" si="83"/>
        <v>0</v>
      </c>
      <c r="AM138" s="146">
        <f t="shared" si="84"/>
        <v>0</v>
      </c>
      <c r="AN138" s="146">
        <f t="shared" si="85"/>
        <v>0</v>
      </c>
      <c r="AO138" s="146">
        <f t="shared" si="86"/>
        <v>0</v>
      </c>
      <c r="AP138" s="520" t="str">
        <f t="shared" si="89"/>
        <v xml:space="preserve"> </v>
      </c>
      <c r="AQ138" s="523" t="str">
        <f t="shared" si="87"/>
        <v xml:space="preserve"> </v>
      </c>
      <c r="AR138" s="523" t="str">
        <f t="shared" si="90"/>
        <v xml:space="preserve"> </v>
      </c>
      <c r="AS138" s="523" t="str">
        <f t="shared" si="91"/>
        <v xml:space="preserve"> </v>
      </c>
      <c r="AT138" s="523" t="str">
        <f t="shared" si="92"/>
        <v xml:space="preserve"> </v>
      </c>
      <c r="AU138" s="523" t="str">
        <f t="shared" si="93"/>
        <v xml:space="preserve"> </v>
      </c>
      <c r="AV138" s="524" t="str">
        <f t="shared" si="94"/>
        <v xml:space="preserve"> </v>
      </c>
      <c r="AW138" s="177" t="str">
        <f t="shared" si="67"/>
        <v/>
      </c>
      <c r="AX138" s="147" t="str">
        <f t="shared" si="68"/>
        <v/>
      </c>
      <c r="AY138" s="174" t="str">
        <f t="shared" si="69"/>
        <v/>
      </c>
      <c r="AZ138" s="165" t="str">
        <f t="shared" si="70"/>
        <v/>
      </c>
      <c r="BA138" s="155" t="str">
        <f t="shared" si="71"/>
        <v/>
      </c>
      <c r="BB138" s="156" t="str">
        <f t="shared" si="72"/>
        <v/>
      </c>
      <c r="BC138" s="168" t="str">
        <f t="shared" si="95"/>
        <v/>
      </c>
      <c r="BD138" s="156" t="str">
        <f t="shared" si="73"/>
        <v/>
      </c>
      <c r="BE138" s="182" t="str">
        <f t="shared" si="74"/>
        <v/>
      </c>
      <c r="BF138" s="156" t="str">
        <f t="shared" si="75"/>
        <v/>
      </c>
      <c r="BG138" s="168" t="str">
        <f t="shared" si="76"/>
        <v/>
      </c>
      <c r="BH138" s="157" t="str">
        <f t="shared" si="77"/>
        <v/>
      </c>
      <c r="BI138" s="542"/>
      <c r="BJ138" s="52" t="s">
        <v>2996</v>
      </c>
      <c r="BK138" s="52" t="s">
        <v>2997</v>
      </c>
      <c r="BP138" s="52" t="s">
        <v>1362</v>
      </c>
      <c r="BQ138" s="52" t="s">
        <v>1363</v>
      </c>
      <c r="BV138" s="52" t="s">
        <v>1364</v>
      </c>
      <c r="BW138" s="52"/>
      <c r="BX138" s="52" t="s">
        <v>1365</v>
      </c>
      <c r="BY138" s="52" t="s">
        <v>1366</v>
      </c>
      <c r="CA138" s="52" t="s">
        <v>1367</v>
      </c>
      <c r="CC138" s="52" t="s">
        <v>1368</v>
      </c>
    </row>
    <row r="139" spans="1:81" ht="18" x14ac:dyDescent="0.35">
      <c r="A139" s="202"/>
      <c r="B139" s="203"/>
      <c r="C139" s="195">
        <v>128</v>
      </c>
      <c r="D139" s="188"/>
      <c r="E139" s="18"/>
      <c r="F139" s="17"/>
      <c r="G139" s="116"/>
      <c r="H139" s="117"/>
      <c r="I139" s="123"/>
      <c r="J139" s="25"/>
      <c r="K139" s="127"/>
      <c r="L139" s="28"/>
      <c r="M139" s="371"/>
      <c r="N139" s="140" t="str">
        <f t="shared" si="78"/>
        <v/>
      </c>
      <c r="O139" s="27"/>
      <c r="P139" s="27"/>
      <c r="Q139" s="27"/>
      <c r="R139" s="27"/>
      <c r="S139" s="27"/>
      <c r="T139" s="28"/>
      <c r="U139" s="29"/>
      <c r="V139" s="32"/>
      <c r="W139" s="297"/>
      <c r="X139" s="298"/>
      <c r="Y139" s="142">
        <f t="shared" si="64"/>
        <v>0</v>
      </c>
      <c r="Z139" s="141">
        <f t="shared" si="79"/>
        <v>0</v>
      </c>
      <c r="AA139" s="306"/>
      <c r="AB139" s="376">
        <f t="shared" si="88"/>
        <v>0</v>
      </c>
      <c r="AC139" s="350"/>
      <c r="AD139" s="207" t="str">
        <f t="shared" si="65"/>
        <v/>
      </c>
      <c r="AE139" s="347">
        <f t="shared" si="80"/>
        <v>0</v>
      </c>
      <c r="AF139" s="318"/>
      <c r="AG139" s="317"/>
      <c r="AH139" s="315"/>
      <c r="AI139" s="143">
        <f t="shared" si="81"/>
        <v>0</v>
      </c>
      <c r="AJ139" s="144">
        <f t="shared" si="66"/>
        <v>0</v>
      </c>
      <c r="AK139" s="145">
        <f t="shared" si="82"/>
        <v>0</v>
      </c>
      <c r="AL139" s="146">
        <f t="shared" si="83"/>
        <v>0</v>
      </c>
      <c r="AM139" s="146">
        <f t="shared" si="84"/>
        <v>0</v>
      </c>
      <c r="AN139" s="146">
        <f t="shared" si="85"/>
        <v>0</v>
      </c>
      <c r="AO139" s="146">
        <f t="shared" si="86"/>
        <v>0</v>
      </c>
      <c r="AP139" s="520" t="str">
        <f t="shared" si="89"/>
        <v xml:space="preserve"> </v>
      </c>
      <c r="AQ139" s="523" t="str">
        <f t="shared" si="87"/>
        <v xml:space="preserve"> </v>
      </c>
      <c r="AR139" s="523" t="str">
        <f t="shared" si="90"/>
        <v xml:space="preserve"> </v>
      </c>
      <c r="AS139" s="523" t="str">
        <f t="shared" si="91"/>
        <v xml:space="preserve"> </v>
      </c>
      <c r="AT139" s="523" t="str">
        <f t="shared" si="92"/>
        <v xml:space="preserve"> </v>
      </c>
      <c r="AU139" s="523" t="str">
        <f t="shared" si="93"/>
        <v xml:space="preserve"> </v>
      </c>
      <c r="AV139" s="524" t="str">
        <f t="shared" si="94"/>
        <v xml:space="preserve"> </v>
      </c>
      <c r="AW139" s="177" t="str">
        <f t="shared" si="67"/>
        <v/>
      </c>
      <c r="AX139" s="147" t="str">
        <f t="shared" si="68"/>
        <v/>
      </c>
      <c r="AY139" s="174" t="str">
        <f t="shared" si="69"/>
        <v/>
      </c>
      <c r="AZ139" s="165" t="str">
        <f t="shared" si="70"/>
        <v/>
      </c>
      <c r="BA139" s="155" t="str">
        <f t="shared" si="71"/>
        <v/>
      </c>
      <c r="BB139" s="156" t="str">
        <f t="shared" si="72"/>
        <v/>
      </c>
      <c r="BC139" s="168" t="str">
        <f t="shared" si="95"/>
        <v/>
      </c>
      <c r="BD139" s="156" t="str">
        <f t="shared" si="73"/>
        <v/>
      </c>
      <c r="BE139" s="182" t="str">
        <f t="shared" si="74"/>
        <v/>
      </c>
      <c r="BF139" s="156" t="str">
        <f t="shared" si="75"/>
        <v/>
      </c>
      <c r="BG139" s="168" t="str">
        <f t="shared" si="76"/>
        <v/>
      </c>
      <c r="BH139" s="157" t="str">
        <f t="shared" si="77"/>
        <v/>
      </c>
      <c r="BI139" s="542"/>
      <c r="BJ139" s="52" t="s">
        <v>2998</v>
      </c>
      <c r="BP139" s="52" t="s">
        <v>1369</v>
      </c>
      <c r="BQ139" s="52" t="s">
        <v>1370</v>
      </c>
      <c r="BV139" s="52" t="s">
        <v>1371</v>
      </c>
      <c r="BW139" s="52"/>
      <c r="BX139" s="52" t="s">
        <v>1372</v>
      </c>
      <c r="BY139" s="52" t="s">
        <v>1373</v>
      </c>
      <c r="CA139" s="52" t="s">
        <v>1374</v>
      </c>
      <c r="CC139" s="52" t="s">
        <v>1375</v>
      </c>
    </row>
    <row r="140" spans="1:81" ht="18" x14ac:dyDescent="0.35">
      <c r="A140" s="202"/>
      <c r="B140" s="203"/>
      <c r="C140" s="194">
        <v>129</v>
      </c>
      <c r="D140" s="186"/>
      <c r="E140" s="16"/>
      <c r="F140" s="17"/>
      <c r="G140" s="116"/>
      <c r="H140" s="117"/>
      <c r="I140" s="123"/>
      <c r="J140" s="25"/>
      <c r="K140" s="127"/>
      <c r="L140" s="28"/>
      <c r="M140" s="371"/>
      <c r="N140" s="140" t="str">
        <f t="shared" si="78"/>
        <v/>
      </c>
      <c r="O140" s="27"/>
      <c r="P140" s="27"/>
      <c r="Q140" s="27"/>
      <c r="R140" s="27"/>
      <c r="S140" s="27"/>
      <c r="T140" s="28"/>
      <c r="U140" s="29"/>
      <c r="V140" s="32"/>
      <c r="W140" s="297"/>
      <c r="X140" s="298"/>
      <c r="Y140" s="142">
        <f t="shared" ref="Y140:Y203" si="96">V140+W140+X140</f>
        <v>0</v>
      </c>
      <c r="Z140" s="141">
        <f t="shared" si="79"/>
        <v>0</v>
      </c>
      <c r="AA140" s="306"/>
      <c r="AB140" s="376">
        <f t="shared" si="88"/>
        <v>0</v>
      </c>
      <c r="AC140" s="350"/>
      <c r="AD140" s="207" t="str">
        <f t="shared" ref="AD140:AD203" si="97">IF(F140="x",(0-((V140*10)+(W140*20))),"")</f>
        <v/>
      </c>
      <c r="AE140" s="347">
        <f t="shared" si="80"/>
        <v>0</v>
      </c>
      <c r="AF140" s="318"/>
      <c r="AG140" s="317"/>
      <c r="AH140" s="315"/>
      <c r="AI140" s="143">
        <f t="shared" si="81"/>
        <v>0</v>
      </c>
      <c r="AJ140" s="144">
        <f t="shared" ref="AJ140:AJ203" si="98">(X140*20)+Z140+AA140+AF140</f>
        <v>0</v>
      </c>
      <c r="AK140" s="145">
        <f t="shared" si="82"/>
        <v>0</v>
      </c>
      <c r="AL140" s="146">
        <f t="shared" si="83"/>
        <v>0</v>
      </c>
      <c r="AM140" s="146">
        <f t="shared" si="84"/>
        <v>0</v>
      </c>
      <c r="AN140" s="146">
        <f t="shared" si="85"/>
        <v>0</v>
      </c>
      <c r="AO140" s="146">
        <f t="shared" si="86"/>
        <v>0</v>
      </c>
      <c r="AP140" s="520" t="str">
        <f t="shared" si="89"/>
        <v xml:space="preserve"> </v>
      </c>
      <c r="AQ140" s="523" t="str">
        <f t="shared" si="87"/>
        <v xml:space="preserve"> </v>
      </c>
      <c r="AR140" s="523" t="str">
        <f t="shared" si="90"/>
        <v xml:space="preserve"> </v>
      </c>
      <c r="AS140" s="523" t="str">
        <f t="shared" si="91"/>
        <v xml:space="preserve"> </v>
      </c>
      <c r="AT140" s="523" t="str">
        <f t="shared" si="92"/>
        <v xml:space="preserve"> </v>
      </c>
      <c r="AU140" s="523" t="str">
        <f t="shared" si="93"/>
        <v xml:space="preserve"> </v>
      </c>
      <c r="AV140" s="524" t="str">
        <f t="shared" si="94"/>
        <v xml:space="preserve"> </v>
      </c>
      <c r="AW140" s="177" t="str">
        <f t="shared" ref="AW140:AW203" si="99">IF(N140&gt;0,N140,"")</f>
        <v/>
      </c>
      <c r="AX140" s="147" t="str">
        <f t="shared" ref="AX140:AX203" si="100">IF(AND(K140="x",AW140&gt;0),AW140,"")</f>
        <v/>
      </c>
      <c r="AY140" s="174" t="str">
        <f t="shared" ref="AY140:AY203" si="101">IF(OR(K140="x",F140="x",AW140&lt;=0),"",AW140)</f>
        <v/>
      </c>
      <c r="AZ140" s="165" t="str">
        <f t="shared" ref="AZ140:AZ203" si="102">IF(AND(F140="x",AW140&gt;0),AW140,"")</f>
        <v/>
      </c>
      <c r="BA140" s="155" t="str">
        <f t="shared" ref="BA140:BA203" si="103">IF(V140&gt;0,V140,"")</f>
        <v/>
      </c>
      <c r="BB140" s="156" t="str">
        <f t="shared" ref="BB140:BB203" si="104">IF(AND(K140="x",BA140&gt;0),BA140,"")</f>
        <v/>
      </c>
      <c r="BC140" s="168" t="str">
        <f t="shared" si="95"/>
        <v/>
      </c>
      <c r="BD140" s="156" t="str">
        <f t="shared" ref="BD140:BD203" si="105">IF(AND(F140="x",BA140&gt;0),BA140,"")</f>
        <v/>
      </c>
      <c r="BE140" s="182" t="str">
        <f t="shared" ref="BE140:BE203" si="106">IF(W140&gt;0,W140,"")</f>
        <v/>
      </c>
      <c r="BF140" s="156" t="str">
        <f t="shared" ref="BF140:BF203" si="107">IF(AND(K140="x",BE140&gt;0),BE140,"")</f>
        <v/>
      </c>
      <c r="BG140" s="168" t="str">
        <f t="shared" ref="BG140:BG203" si="108">IF(OR(K140="x",F140="x",BE140&lt;=0),"",BE140)</f>
        <v/>
      </c>
      <c r="BH140" s="157" t="str">
        <f t="shared" ref="BH140:BH203" si="109">IF(AND(F140="x",BE140&gt;0),BE140,"")</f>
        <v/>
      </c>
      <c r="BI140" s="542"/>
      <c r="BJ140" s="52" t="s">
        <v>2999</v>
      </c>
      <c r="BP140" s="52" t="s">
        <v>1376</v>
      </c>
      <c r="BQ140" s="52" t="s">
        <v>1363</v>
      </c>
      <c r="BV140" s="52" t="s">
        <v>1377</v>
      </c>
      <c r="BW140" s="52"/>
      <c r="BX140" s="52" t="s">
        <v>1378</v>
      </c>
      <c r="BY140" s="52" t="s">
        <v>1379</v>
      </c>
      <c r="CA140" s="52" t="s">
        <v>1380</v>
      </c>
      <c r="CC140" s="52" t="s">
        <v>1381</v>
      </c>
    </row>
    <row r="141" spans="1:81" ht="18" x14ac:dyDescent="0.35">
      <c r="A141" s="202"/>
      <c r="B141" s="203"/>
      <c r="C141" s="195">
        <v>130</v>
      </c>
      <c r="D141" s="186"/>
      <c r="E141" s="16"/>
      <c r="F141" s="17"/>
      <c r="G141" s="116"/>
      <c r="H141" s="117"/>
      <c r="I141" s="123"/>
      <c r="J141" s="25"/>
      <c r="K141" s="127"/>
      <c r="L141" s="28"/>
      <c r="M141" s="371"/>
      <c r="N141" s="140" t="str">
        <f t="shared" ref="N141:N204" si="110">IF((NETWORKDAYS(G141,M141)&gt;0),(NETWORKDAYS(G141,M141)),"")</f>
        <v/>
      </c>
      <c r="O141" s="27"/>
      <c r="P141" s="27"/>
      <c r="Q141" s="27"/>
      <c r="R141" s="27"/>
      <c r="S141" s="27"/>
      <c r="T141" s="28"/>
      <c r="U141" s="29"/>
      <c r="V141" s="32"/>
      <c r="W141" s="297"/>
      <c r="X141" s="298"/>
      <c r="Y141" s="142">
        <f t="shared" si="96"/>
        <v>0</v>
      </c>
      <c r="Z141" s="141">
        <f t="shared" ref="Z141:Z204" si="111">IF((F141="x"),0,((V141*10)+(W141*20)))</f>
        <v>0</v>
      </c>
      <c r="AA141" s="306"/>
      <c r="AB141" s="376">
        <f t="shared" si="88"/>
        <v>0</v>
      </c>
      <c r="AC141" s="350"/>
      <c r="AD141" s="207" t="str">
        <f t="shared" si="97"/>
        <v/>
      </c>
      <c r="AE141" s="347">
        <f t="shared" ref="AE141:AE204" si="112">IF(AND(Z141&gt;0,F141="x"),0,IF(AND(Z141&gt;0,AC141="x"),Z141-60,IF(AND(Z141&gt;0,AB141=-30),Z141+AB141,0)))</f>
        <v>0</v>
      </c>
      <c r="AF141" s="318"/>
      <c r="AG141" s="317"/>
      <c r="AH141" s="315"/>
      <c r="AI141" s="143">
        <f t="shared" ref="AI141:AI204" si="113">IF(AE141&lt;=0,AG141,AE141+AG141)</f>
        <v>0</v>
      </c>
      <c r="AJ141" s="144">
        <f t="shared" si="98"/>
        <v>0</v>
      </c>
      <c r="AK141" s="145">
        <f t="shared" ref="AK141:AK204" si="114">AJ141-AH141</f>
        <v>0</v>
      </c>
      <c r="AL141" s="146">
        <f t="shared" ref="AL141:AL204" si="115">IF(K141="x",AH141,0)</f>
        <v>0</v>
      </c>
      <c r="AM141" s="146">
        <f t="shared" ref="AM141:AM204" si="116">IF(K141="x",AI141,0)</f>
        <v>0</v>
      </c>
      <c r="AN141" s="146">
        <f t="shared" ref="AN141:AN204" si="117">IF(K141="x",AJ141,0)</f>
        <v>0</v>
      </c>
      <c r="AO141" s="146">
        <f t="shared" ref="AO141:AO204" si="118">IF(K141="x",AK141,0)</f>
        <v>0</v>
      </c>
      <c r="AP141" s="520" t="str">
        <f t="shared" si="89"/>
        <v xml:space="preserve"> </v>
      </c>
      <c r="AQ141" s="523" t="str">
        <f t="shared" ref="AQ141:AQ204" si="119">IF(AND(AH141&gt;4.99,AH141&lt;50),AH141," ")</f>
        <v xml:space="preserve"> </v>
      </c>
      <c r="AR141" s="523" t="str">
        <f t="shared" si="90"/>
        <v xml:space="preserve"> </v>
      </c>
      <c r="AS141" s="523" t="str">
        <f t="shared" si="91"/>
        <v xml:space="preserve"> </v>
      </c>
      <c r="AT141" s="523" t="str">
        <f t="shared" si="92"/>
        <v xml:space="preserve"> </v>
      </c>
      <c r="AU141" s="523" t="str">
        <f t="shared" si="93"/>
        <v xml:space="preserve"> </v>
      </c>
      <c r="AV141" s="524" t="str">
        <f t="shared" si="94"/>
        <v xml:space="preserve"> </v>
      </c>
      <c r="AW141" s="177" t="str">
        <f t="shared" si="99"/>
        <v/>
      </c>
      <c r="AX141" s="147" t="str">
        <f t="shared" si="100"/>
        <v/>
      </c>
      <c r="AY141" s="174" t="str">
        <f t="shared" si="101"/>
        <v/>
      </c>
      <c r="AZ141" s="165" t="str">
        <f t="shared" si="102"/>
        <v/>
      </c>
      <c r="BA141" s="155" t="str">
        <f t="shared" si="103"/>
        <v/>
      </c>
      <c r="BB141" s="156" t="str">
        <f t="shared" si="104"/>
        <v/>
      </c>
      <c r="BC141" s="168" t="str">
        <f t="shared" si="95"/>
        <v/>
      </c>
      <c r="BD141" s="156" t="str">
        <f t="shared" si="105"/>
        <v/>
      </c>
      <c r="BE141" s="182" t="str">
        <f t="shared" si="106"/>
        <v/>
      </c>
      <c r="BF141" s="156" t="str">
        <f t="shared" si="107"/>
        <v/>
      </c>
      <c r="BG141" s="168" t="str">
        <f t="shared" si="108"/>
        <v/>
      </c>
      <c r="BH141" s="157" t="str">
        <f t="shared" si="109"/>
        <v/>
      </c>
      <c r="BI141" s="542"/>
      <c r="BJ141" s="52" t="s">
        <v>3000</v>
      </c>
      <c r="BP141" s="52" t="s">
        <v>1382</v>
      </c>
      <c r="BQ141" s="52" t="s">
        <v>1383</v>
      </c>
      <c r="BV141" s="52" t="s">
        <v>1384</v>
      </c>
      <c r="BW141" s="52"/>
      <c r="BX141" s="52" t="s">
        <v>1385</v>
      </c>
      <c r="BY141" s="52" t="s">
        <v>1386</v>
      </c>
      <c r="CA141" s="52" t="s">
        <v>1387</v>
      </c>
      <c r="CC141" s="52" t="s">
        <v>1388</v>
      </c>
    </row>
    <row r="142" spans="1:81" ht="18" x14ac:dyDescent="0.35">
      <c r="A142" s="202"/>
      <c r="B142" s="203"/>
      <c r="C142" s="194">
        <v>131</v>
      </c>
      <c r="D142" s="186"/>
      <c r="E142" s="16"/>
      <c r="F142" s="17"/>
      <c r="G142" s="116"/>
      <c r="H142" s="117"/>
      <c r="I142" s="123"/>
      <c r="J142" s="25"/>
      <c r="K142" s="127"/>
      <c r="L142" s="28"/>
      <c r="M142" s="371"/>
      <c r="N142" s="140" t="str">
        <f t="shared" si="110"/>
        <v/>
      </c>
      <c r="O142" s="27"/>
      <c r="P142" s="27"/>
      <c r="Q142" s="27"/>
      <c r="R142" s="27"/>
      <c r="S142" s="27"/>
      <c r="T142" s="28"/>
      <c r="U142" s="29"/>
      <c r="V142" s="32"/>
      <c r="W142" s="297"/>
      <c r="X142" s="298"/>
      <c r="Y142" s="142">
        <f t="shared" si="96"/>
        <v>0</v>
      </c>
      <c r="Z142" s="141">
        <f t="shared" si="111"/>
        <v>0</v>
      </c>
      <c r="AA142" s="306"/>
      <c r="AB142" s="376">
        <f t="shared" ref="AB142:AB205" si="120">IF(AND(Z142&gt;=0,F142="x"),0,IF(AND(Z142&gt;0,AC142="x"),0,IF(Z142&gt;0,0-30,0)))</f>
        <v>0</v>
      </c>
      <c r="AC142" s="350"/>
      <c r="AD142" s="207" t="str">
        <f t="shared" si="97"/>
        <v/>
      </c>
      <c r="AE142" s="347">
        <f t="shared" si="112"/>
        <v>0</v>
      </c>
      <c r="AF142" s="318"/>
      <c r="AG142" s="317"/>
      <c r="AH142" s="315"/>
      <c r="AI142" s="143">
        <f t="shared" si="113"/>
        <v>0</v>
      </c>
      <c r="AJ142" s="144">
        <f t="shared" si="98"/>
        <v>0</v>
      </c>
      <c r="AK142" s="145">
        <f t="shared" si="114"/>
        <v>0</v>
      </c>
      <c r="AL142" s="146">
        <f t="shared" si="115"/>
        <v>0</v>
      </c>
      <c r="AM142" s="146">
        <f t="shared" si="116"/>
        <v>0</v>
      </c>
      <c r="AN142" s="146">
        <f t="shared" si="117"/>
        <v>0</v>
      </c>
      <c r="AO142" s="146">
        <f t="shared" si="118"/>
        <v>0</v>
      </c>
      <c r="AP142" s="520" t="str">
        <f t="shared" ref="AP142:AP205" si="121">IF(AND(AH142&gt;0,AH142&lt;5),AH142," ")</f>
        <v xml:space="preserve"> </v>
      </c>
      <c r="AQ142" s="523" t="str">
        <f t="shared" si="119"/>
        <v xml:space="preserve"> </v>
      </c>
      <c r="AR142" s="523" t="str">
        <f t="shared" ref="AR142:AR205" si="122">IF(AND(AH142&gt;49.99,AH142&lt;100),AH142," ")</f>
        <v xml:space="preserve"> </v>
      </c>
      <c r="AS142" s="523" t="str">
        <f t="shared" ref="AS142:AS205" si="123">IF(AND(AH142&gt;99.99,AH142&lt;500),AH142," ")</f>
        <v xml:space="preserve"> </v>
      </c>
      <c r="AT142" s="523" t="str">
        <f t="shared" ref="AT142:AT205" si="124">IF(AND(AH142&gt;499.99,AH142&lt;1000),AH142," ")</f>
        <v xml:space="preserve"> </v>
      </c>
      <c r="AU142" s="523" t="str">
        <f t="shared" ref="AU142:AU205" si="125">IF(AND(AH142&gt;999.99,AH142&lt;10000),AH142," ")</f>
        <v xml:space="preserve"> </v>
      </c>
      <c r="AV142" s="524" t="str">
        <f t="shared" ref="AV142:AV205" si="126">IF(AH142&gt;=10000,AH142," ")</f>
        <v xml:space="preserve"> </v>
      </c>
      <c r="AW142" s="177" t="str">
        <f t="shared" si="99"/>
        <v/>
      </c>
      <c r="AX142" s="147" t="str">
        <f t="shared" si="100"/>
        <v/>
      </c>
      <c r="AY142" s="174" t="str">
        <f t="shared" si="101"/>
        <v/>
      </c>
      <c r="AZ142" s="165" t="str">
        <f t="shared" si="102"/>
        <v/>
      </c>
      <c r="BA142" s="155" t="str">
        <f t="shared" si="103"/>
        <v/>
      </c>
      <c r="BB142" s="156" t="str">
        <f t="shared" si="104"/>
        <v/>
      </c>
      <c r="BC142" s="168" t="str">
        <f t="shared" si="95"/>
        <v/>
      </c>
      <c r="BD142" s="156" t="str">
        <f t="shared" si="105"/>
        <v/>
      </c>
      <c r="BE142" s="182" t="str">
        <f t="shared" si="106"/>
        <v/>
      </c>
      <c r="BF142" s="156" t="str">
        <f t="shared" si="107"/>
        <v/>
      </c>
      <c r="BG142" s="168" t="str">
        <f t="shared" si="108"/>
        <v/>
      </c>
      <c r="BH142" s="157" t="str">
        <f t="shared" si="109"/>
        <v/>
      </c>
      <c r="BI142" s="542"/>
      <c r="BJ142" s="52" t="s">
        <v>3001</v>
      </c>
      <c r="BP142" s="52" t="s">
        <v>1389</v>
      </c>
      <c r="BQ142" s="52" t="s">
        <v>1363</v>
      </c>
      <c r="BV142" s="52" t="s">
        <v>1390</v>
      </c>
      <c r="BW142" s="52"/>
      <c r="BX142" s="52" t="s">
        <v>1391</v>
      </c>
      <c r="BY142" s="52" t="s">
        <v>1392</v>
      </c>
      <c r="CA142" s="52" t="s">
        <v>1393</v>
      </c>
      <c r="CC142" s="52" t="s">
        <v>1394</v>
      </c>
    </row>
    <row r="143" spans="1:81" ht="18" x14ac:dyDescent="0.35">
      <c r="A143" s="202"/>
      <c r="B143" s="203"/>
      <c r="C143" s="195">
        <v>132</v>
      </c>
      <c r="D143" s="188"/>
      <c r="E143" s="18"/>
      <c r="F143" s="17"/>
      <c r="G143" s="116"/>
      <c r="H143" s="117"/>
      <c r="I143" s="123"/>
      <c r="J143" s="25"/>
      <c r="K143" s="127"/>
      <c r="L143" s="28"/>
      <c r="M143" s="371"/>
      <c r="N143" s="140" t="str">
        <f t="shared" si="110"/>
        <v/>
      </c>
      <c r="O143" s="27"/>
      <c r="P143" s="27"/>
      <c r="Q143" s="27"/>
      <c r="R143" s="27"/>
      <c r="S143" s="27"/>
      <c r="T143" s="28"/>
      <c r="U143" s="29"/>
      <c r="V143" s="32"/>
      <c r="W143" s="297"/>
      <c r="X143" s="298"/>
      <c r="Y143" s="142">
        <f t="shared" si="96"/>
        <v>0</v>
      </c>
      <c r="Z143" s="141">
        <f t="shared" si="111"/>
        <v>0</v>
      </c>
      <c r="AA143" s="306"/>
      <c r="AB143" s="376">
        <f t="shared" si="120"/>
        <v>0</v>
      </c>
      <c r="AC143" s="350"/>
      <c r="AD143" s="207" t="str">
        <f t="shared" si="97"/>
        <v/>
      </c>
      <c r="AE143" s="347">
        <f t="shared" si="112"/>
        <v>0</v>
      </c>
      <c r="AF143" s="318"/>
      <c r="AG143" s="317"/>
      <c r="AH143" s="315"/>
      <c r="AI143" s="143">
        <f t="shared" si="113"/>
        <v>0</v>
      </c>
      <c r="AJ143" s="144">
        <f t="shared" si="98"/>
        <v>0</v>
      </c>
      <c r="AK143" s="145">
        <f t="shared" si="114"/>
        <v>0</v>
      </c>
      <c r="AL143" s="146">
        <f t="shared" si="115"/>
        <v>0</v>
      </c>
      <c r="AM143" s="146">
        <f t="shared" si="116"/>
        <v>0</v>
      </c>
      <c r="AN143" s="146">
        <f t="shared" si="117"/>
        <v>0</v>
      </c>
      <c r="AO143" s="146">
        <f t="shared" si="118"/>
        <v>0</v>
      </c>
      <c r="AP143" s="520" t="str">
        <f t="shared" si="121"/>
        <v xml:space="preserve"> </v>
      </c>
      <c r="AQ143" s="523" t="str">
        <f t="shared" si="119"/>
        <v xml:space="preserve"> </v>
      </c>
      <c r="AR143" s="523" t="str">
        <f t="shared" si="122"/>
        <v xml:space="preserve"> </v>
      </c>
      <c r="AS143" s="523" t="str">
        <f t="shared" si="123"/>
        <v xml:space="preserve"> </v>
      </c>
      <c r="AT143" s="523" t="str">
        <f t="shared" si="124"/>
        <v xml:space="preserve"> </v>
      </c>
      <c r="AU143" s="523" t="str">
        <f t="shared" si="125"/>
        <v xml:space="preserve"> </v>
      </c>
      <c r="AV143" s="524" t="str">
        <f t="shared" si="126"/>
        <v xml:space="preserve"> </v>
      </c>
      <c r="AW143" s="177" t="str">
        <f t="shared" si="99"/>
        <v/>
      </c>
      <c r="AX143" s="147" t="str">
        <f t="shared" si="100"/>
        <v/>
      </c>
      <c r="AY143" s="174" t="str">
        <f t="shared" si="101"/>
        <v/>
      </c>
      <c r="AZ143" s="165" t="str">
        <f t="shared" si="102"/>
        <v/>
      </c>
      <c r="BA143" s="155" t="str">
        <f t="shared" si="103"/>
        <v/>
      </c>
      <c r="BB143" s="156" t="str">
        <f t="shared" si="104"/>
        <v/>
      </c>
      <c r="BC143" s="168" t="str">
        <f t="shared" si="95"/>
        <v/>
      </c>
      <c r="BD143" s="156" t="str">
        <f t="shared" si="105"/>
        <v/>
      </c>
      <c r="BE143" s="182" t="str">
        <f t="shared" si="106"/>
        <v/>
      </c>
      <c r="BF143" s="156" t="str">
        <f t="shared" si="107"/>
        <v/>
      </c>
      <c r="BG143" s="168" t="str">
        <f t="shared" si="108"/>
        <v/>
      </c>
      <c r="BH143" s="157" t="str">
        <f t="shared" si="109"/>
        <v/>
      </c>
      <c r="BI143" s="542"/>
      <c r="BJ143" s="52" t="s">
        <v>3002</v>
      </c>
      <c r="BP143" s="52" t="s">
        <v>1395</v>
      </c>
      <c r="BQ143" s="52" t="s">
        <v>1396</v>
      </c>
      <c r="BV143" s="52" t="s">
        <v>1397</v>
      </c>
      <c r="BW143" s="52"/>
      <c r="BX143" s="52" t="s">
        <v>1398</v>
      </c>
      <c r="BY143" s="52" t="s">
        <v>1399</v>
      </c>
      <c r="CA143" s="52" t="s">
        <v>1400</v>
      </c>
      <c r="CC143" s="52" t="s">
        <v>1401</v>
      </c>
    </row>
    <row r="144" spans="1:81" ht="18" x14ac:dyDescent="0.35">
      <c r="A144" s="202"/>
      <c r="B144" s="203"/>
      <c r="C144" s="195">
        <v>133</v>
      </c>
      <c r="D144" s="186"/>
      <c r="E144" s="16"/>
      <c r="F144" s="17"/>
      <c r="G144" s="116"/>
      <c r="H144" s="117"/>
      <c r="I144" s="123"/>
      <c r="J144" s="25"/>
      <c r="K144" s="127"/>
      <c r="L144" s="28"/>
      <c r="M144" s="371"/>
      <c r="N144" s="140" t="str">
        <f t="shared" si="110"/>
        <v/>
      </c>
      <c r="O144" s="27"/>
      <c r="P144" s="27"/>
      <c r="Q144" s="27"/>
      <c r="R144" s="27"/>
      <c r="S144" s="27"/>
      <c r="T144" s="28"/>
      <c r="U144" s="29"/>
      <c r="V144" s="32"/>
      <c r="W144" s="297"/>
      <c r="X144" s="298"/>
      <c r="Y144" s="142">
        <f t="shared" si="96"/>
        <v>0</v>
      </c>
      <c r="Z144" s="141">
        <f t="shared" si="111"/>
        <v>0</v>
      </c>
      <c r="AA144" s="306"/>
      <c r="AB144" s="376">
        <f t="shared" si="120"/>
        <v>0</v>
      </c>
      <c r="AC144" s="350"/>
      <c r="AD144" s="207" t="str">
        <f t="shared" si="97"/>
        <v/>
      </c>
      <c r="AE144" s="347">
        <f t="shared" si="112"/>
        <v>0</v>
      </c>
      <c r="AF144" s="318"/>
      <c r="AG144" s="317"/>
      <c r="AH144" s="315"/>
      <c r="AI144" s="143">
        <f t="shared" si="113"/>
        <v>0</v>
      </c>
      <c r="AJ144" s="144">
        <f t="shared" si="98"/>
        <v>0</v>
      </c>
      <c r="AK144" s="145">
        <f t="shared" si="114"/>
        <v>0</v>
      </c>
      <c r="AL144" s="146">
        <f t="shared" si="115"/>
        <v>0</v>
      </c>
      <c r="AM144" s="146">
        <f t="shared" si="116"/>
        <v>0</v>
      </c>
      <c r="AN144" s="146">
        <f t="shared" si="117"/>
        <v>0</v>
      </c>
      <c r="AO144" s="146">
        <f t="shared" si="118"/>
        <v>0</v>
      </c>
      <c r="AP144" s="520" t="str">
        <f t="shared" si="121"/>
        <v xml:space="preserve"> </v>
      </c>
      <c r="AQ144" s="523" t="str">
        <f t="shared" si="119"/>
        <v xml:space="preserve"> </v>
      </c>
      <c r="AR144" s="523" t="str">
        <f t="shared" si="122"/>
        <v xml:space="preserve"> </v>
      </c>
      <c r="AS144" s="523" t="str">
        <f t="shared" si="123"/>
        <v xml:space="preserve"> </v>
      </c>
      <c r="AT144" s="523" t="str">
        <f t="shared" si="124"/>
        <v xml:space="preserve"> </v>
      </c>
      <c r="AU144" s="523" t="str">
        <f t="shared" si="125"/>
        <v xml:space="preserve"> </v>
      </c>
      <c r="AV144" s="524" t="str">
        <f t="shared" si="126"/>
        <v xml:space="preserve"> </v>
      </c>
      <c r="AW144" s="177" t="str">
        <f t="shared" si="99"/>
        <v/>
      </c>
      <c r="AX144" s="147" t="str">
        <f t="shared" si="100"/>
        <v/>
      </c>
      <c r="AY144" s="174" t="str">
        <f t="shared" si="101"/>
        <v/>
      </c>
      <c r="AZ144" s="165" t="str">
        <f t="shared" si="102"/>
        <v/>
      </c>
      <c r="BA144" s="155" t="str">
        <f t="shared" si="103"/>
        <v/>
      </c>
      <c r="BB144" s="156" t="str">
        <f t="shared" si="104"/>
        <v/>
      </c>
      <c r="BC144" s="168" t="str">
        <f t="shared" si="95"/>
        <v/>
      </c>
      <c r="BD144" s="156" t="str">
        <f t="shared" si="105"/>
        <v/>
      </c>
      <c r="BE144" s="182" t="str">
        <f t="shared" si="106"/>
        <v/>
      </c>
      <c r="BF144" s="156" t="str">
        <f t="shared" si="107"/>
        <v/>
      </c>
      <c r="BG144" s="168" t="str">
        <f t="shared" si="108"/>
        <v/>
      </c>
      <c r="BH144" s="157" t="str">
        <f t="shared" si="109"/>
        <v/>
      </c>
      <c r="BI144" s="542"/>
      <c r="BJ144" s="52" t="s">
        <v>3003</v>
      </c>
      <c r="BP144" s="52" t="s">
        <v>1402</v>
      </c>
      <c r="BQ144" s="52" t="s">
        <v>1363</v>
      </c>
      <c r="BV144" s="52" t="s">
        <v>1403</v>
      </c>
      <c r="BW144" s="52"/>
      <c r="BX144" s="52" t="s">
        <v>1372</v>
      </c>
      <c r="BY144" s="52" t="s">
        <v>1404</v>
      </c>
      <c r="CA144" s="52" t="s">
        <v>1405</v>
      </c>
      <c r="CC144" s="52" t="s">
        <v>1406</v>
      </c>
    </row>
    <row r="145" spans="1:81" ht="18" x14ac:dyDescent="0.35">
      <c r="A145" s="202"/>
      <c r="B145" s="203"/>
      <c r="C145" s="194">
        <v>134</v>
      </c>
      <c r="D145" s="186"/>
      <c r="E145" s="16"/>
      <c r="F145" s="17"/>
      <c r="G145" s="116"/>
      <c r="H145" s="117"/>
      <c r="I145" s="123"/>
      <c r="J145" s="25"/>
      <c r="K145" s="127"/>
      <c r="L145" s="28"/>
      <c r="M145" s="371"/>
      <c r="N145" s="140" t="str">
        <f t="shared" si="110"/>
        <v/>
      </c>
      <c r="O145" s="27"/>
      <c r="P145" s="27"/>
      <c r="Q145" s="27"/>
      <c r="R145" s="27"/>
      <c r="S145" s="27"/>
      <c r="T145" s="28"/>
      <c r="U145" s="29"/>
      <c r="V145" s="32"/>
      <c r="W145" s="297"/>
      <c r="X145" s="298"/>
      <c r="Y145" s="142">
        <f t="shared" si="96"/>
        <v>0</v>
      </c>
      <c r="Z145" s="141">
        <f t="shared" si="111"/>
        <v>0</v>
      </c>
      <c r="AA145" s="306"/>
      <c r="AB145" s="376">
        <f t="shared" si="120"/>
        <v>0</v>
      </c>
      <c r="AC145" s="350"/>
      <c r="AD145" s="207" t="str">
        <f t="shared" si="97"/>
        <v/>
      </c>
      <c r="AE145" s="347">
        <f t="shared" si="112"/>
        <v>0</v>
      </c>
      <c r="AF145" s="318"/>
      <c r="AG145" s="317"/>
      <c r="AH145" s="315"/>
      <c r="AI145" s="143">
        <f t="shared" si="113"/>
        <v>0</v>
      </c>
      <c r="AJ145" s="144">
        <f t="shared" si="98"/>
        <v>0</v>
      </c>
      <c r="AK145" s="145">
        <f t="shared" si="114"/>
        <v>0</v>
      </c>
      <c r="AL145" s="146">
        <f t="shared" si="115"/>
        <v>0</v>
      </c>
      <c r="AM145" s="146">
        <f t="shared" si="116"/>
        <v>0</v>
      </c>
      <c r="AN145" s="146">
        <f t="shared" si="117"/>
        <v>0</v>
      </c>
      <c r="AO145" s="146">
        <f t="shared" si="118"/>
        <v>0</v>
      </c>
      <c r="AP145" s="520" t="str">
        <f t="shared" si="121"/>
        <v xml:space="preserve"> </v>
      </c>
      <c r="AQ145" s="523" t="str">
        <f t="shared" si="119"/>
        <v xml:space="preserve"> </v>
      </c>
      <c r="AR145" s="523" t="str">
        <f t="shared" si="122"/>
        <v xml:space="preserve"> </v>
      </c>
      <c r="AS145" s="523" t="str">
        <f t="shared" si="123"/>
        <v xml:space="preserve"> </v>
      </c>
      <c r="AT145" s="523" t="str">
        <f t="shared" si="124"/>
        <v xml:space="preserve"> </v>
      </c>
      <c r="AU145" s="523" t="str">
        <f t="shared" si="125"/>
        <v xml:space="preserve"> </v>
      </c>
      <c r="AV145" s="524" t="str">
        <f t="shared" si="126"/>
        <v xml:space="preserve"> </v>
      </c>
      <c r="AW145" s="177" t="str">
        <f t="shared" si="99"/>
        <v/>
      </c>
      <c r="AX145" s="147" t="str">
        <f t="shared" si="100"/>
        <v/>
      </c>
      <c r="AY145" s="174" t="str">
        <f t="shared" si="101"/>
        <v/>
      </c>
      <c r="AZ145" s="165" t="str">
        <f t="shared" si="102"/>
        <v/>
      </c>
      <c r="BA145" s="155" t="str">
        <f t="shared" si="103"/>
        <v/>
      </c>
      <c r="BB145" s="156" t="str">
        <f t="shared" si="104"/>
        <v/>
      </c>
      <c r="BC145" s="168" t="str">
        <f t="shared" si="95"/>
        <v/>
      </c>
      <c r="BD145" s="156" t="str">
        <f t="shared" si="105"/>
        <v/>
      </c>
      <c r="BE145" s="182" t="str">
        <f t="shared" si="106"/>
        <v/>
      </c>
      <c r="BF145" s="156" t="str">
        <f t="shared" si="107"/>
        <v/>
      </c>
      <c r="BG145" s="168" t="str">
        <f t="shared" si="108"/>
        <v/>
      </c>
      <c r="BH145" s="157" t="str">
        <f t="shared" si="109"/>
        <v/>
      </c>
      <c r="BI145" s="542"/>
      <c r="BJ145" s="52" t="s">
        <v>3004</v>
      </c>
      <c r="BP145" s="52" t="s">
        <v>1407</v>
      </c>
      <c r="BQ145" s="52" t="s">
        <v>1408</v>
      </c>
      <c r="BV145" s="52" t="s">
        <v>1409</v>
      </c>
      <c r="BW145" s="52"/>
      <c r="BX145" s="52" t="s">
        <v>1410</v>
      </c>
      <c r="BY145" s="52" t="s">
        <v>1411</v>
      </c>
      <c r="CA145" s="52" t="s">
        <v>1412</v>
      </c>
      <c r="CC145" s="52" t="s">
        <v>1413</v>
      </c>
    </row>
    <row r="146" spans="1:81" ht="18" x14ac:dyDescent="0.35">
      <c r="A146" s="202"/>
      <c r="B146" s="203"/>
      <c r="C146" s="195">
        <v>135</v>
      </c>
      <c r="D146" s="186"/>
      <c r="E146" s="16"/>
      <c r="F146" s="17"/>
      <c r="G146" s="116"/>
      <c r="H146" s="117"/>
      <c r="I146" s="123"/>
      <c r="J146" s="25"/>
      <c r="K146" s="127"/>
      <c r="L146" s="28"/>
      <c r="M146" s="371"/>
      <c r="N146" s="140" t="str">
        <f t="shared" si="110"/>
        <v/>
      </c>
      <c r="O146" s="27"/>
      <c r="P146" s="27"/>
      <c r="Q146" s="27"/>
      <c r="R146" s="27"/>
      <c r="S146" s="27"/>
      <c r="T146" s="28"/>
      <c r="U146" s="29"/>
      <c r="V146" s="32"/>
      <c r="W146" s="297"/>
      <c r="X146" s="298"/>
      <c r="Y146" s="142">
        <f t="shared" si="96"/>
        <v>0</v>
      </c>
      <c r="Z146" s="141">
        <f t="shared" si="111"/>
        <v>0</v>
      </c>
      <c r="AA146" s="306"/>
      <c r="AB146" s="376">
        <f t="shared" si="120"/>
        <v>0</v>
      </c>
      <c r="AC146" s="350"/>
      <c r="AD146" s="207" t="str">
        <f t="shared" si="97"/>
        <v/>
      </c>
      <c r="AE146" s="347">
        <f t="shared" si="112"/>
        <v>0</v>
      </c>
      <c r="AF146" s="318"/>
      <c r="AG146" s="317"/>
      <c r="AH146" s="315"/>
      <c r="AI146" s="143">
        <f t="shared" si="113"/>
        <v>0</v>
      </c>
      <c r="AJ146" s="144">
        <f t="shared" si="98"/>
        <v>0</v>
      </c>
      <c r="AK146" s="145">
        <f t="shared" si="114"/>
        <v>0</v>
      </c>
      <c r="AL146" s="146">
        <f t="shared" si="115"/>
        <v>0</v>
      </c>
      <c r="AM146" s="146">
        <f t="shared" si="116"/>
        <v>0</v>
      </c>
      <c r="AN146" s="146">
        <f t="shared" si="117"/>
        <v>0</v>
      </c>
      <c r="AO146" s="146">
        <f t="shared" si="118"/>
        <v>0</v>
      </c>
      <c r="AP146" s="520" t="str">
        <f t="shared" si="121"/>
        <v xml:space="preserve"> </v>
      </c>
      <c r="AQ146" s="523" t="str">
        <f t="shared" si="119"/>
        <v xml:space="preserve"> </v>
      </c>
      <c r="AR146" s="523" t="str">
        <f t="shared" si="122"/>
        <v xml:space="preserve"> </v>
      </c>
      <c r="AS146" s="523" t="str">
        <f t="shared" si="123"/>
        <v xml:space="preserve"> </v>
      </c>
      <c r="AT146" s="523" t="str">
        <f t="shared" si="124"/>
        <v xml:space="preserve"> </v>
      </c>
      <c r="AU146" s="523" t="str">
        <f t="shared" si="125"/>
        <v xml:space="preserve"> </v>
      </c>
      <c r="AV146" s="524" t="str">
        <f t="shared" si="126"/>
        <v xml:space="preserve"> </v>
      </c>
      <c r="AW146" s="177" t="str">
        <f t="shared" si="99"/>
        <v/>
      </c>
      <c r="AX146" s="147" t="str">
        <f t="shared" si="100"/>
        <v/>
      </c>
      <c r="AY146" s="174" t="str">
        <f t="shared" si="101"/>
        <v/>
      </c>
      <c r="AZ146" s="165" t="str">
        <f t="shared" si="102"/>
        <v/>
      </c>
      <c r="BA146" s="155" t="str">
        <f t="shared" si="103"/>
        <v/>
      </c>
      <c r="BB146" s="156" t="str">
        <f t="shared" si="104"/>
        <v/>
      </c>
      <c r="BC146" s="168" t="str">
        <f t="shared" ref="BC146:BC209" si="127">IF(OR(K146="x",F146="X",BA146&lt;=0),"",BA146)</f>
        <v/>
      </c>
      <c r="BD146" s="156" t="str">
        <f t="shared" si="105"/>
        <v/>
      </c>
      <c r="BE146" s="182" t="str">
        <f t="shared" si="106"/>
        <v/>
      </c>
      <c r="BF146" s="156" t="str">
        <f t="shared" si="107"/>
        <v/>
      </c>
      <c r="BG146" s="168" t="str">
        <f t="shared" si="108"/>
        <v/>
      </c>
      <c r="BH146" s="157" t="str">
        <f t="shared" si="109"/>
        <v/>
      </c>
      <c r="BI146" s="542"/>
      <c r="BJ146" s="52" t="s">
        <v>3005</v>
      </c>
      <c r="BP146" s="52" t="s">
        <v>1414</v>
      </c>
      <c r="BQ146" s="52" t="s">
        <v>1363</v>
      </c>
      <c r="BV146" s="52" t="s">
        <v>1415</v>
      </c>
      <c r="BW146" s="52"/>
      <c r="BX146" s="52" t="s">
        <v>357</v>
      </c>
      <c r="BY146" s="52" t="s">
        <v>1416</v>
      </c>
      <c r="CA146" s="52" t="s">
        <v>1417</v>
      </c>
      <c r="CC146" s="52" t="s">
        <v>1418</v>
      </c>
    </row>
    <row r="147" spans="1:81" ht="18" x14ac:dyDescent="0.35">
      <c r="A147" s="202"/>
      <c r="B147" s="203"/>
      <c r="C147" s="194">
        <v>136</v>
      </c>
      <c r="D147" s="188"/>
      <c r="E147" s="18"/>
      <c r="F147" s="17"/>
      <c r="G147" s="116"/>
      <c r="H147" s="117"/>
      <c r="I147" s="123"/>
      <c r="J147" s="25"/>
      <c r="K147" s="127"/>
      <c r="L147" s="28"/>
      <c r="M147" s="371"/>
      <c r="N147" s="140" t="str">
        <f t="shared" si="110"/>
        <v/>
      </c>
      <c r="O147" s="27"/>
      <c r="P147" s="27"/>
      <c r="Q147" s="27"/>
      <c r="R147" s="27"/>
      <c r="S147" s="27"/>
      <c r="T147" s="28"/>
      <c r="U147" s="29"/>
      <c r="V147" s="32"/>
      <c r="W147" s="297"/>
      <c r="X147" s="298"/>
      <c r="Y147" s="142">
        <f t="shared" si="96"/>
        <v>0</v>
      </c>
      <c r="Z147" s="141">
        <f t="shared" si="111"/>
        <v>0</v>
      </c>
      <c r="AA147" s="306"/>
      <c r="AB147" s="376">
        <f t="shared" si="120"/>
        <v>0</v>
      </c>
      <c r="AC147" s="350"/>
      <c r="AD147" s="207" t="str">
        <f t="shared" si="97"/>
        <v/>
      </c>
      <c r="AE147" s="347">
        <f t="shared" si="112"/>
        <v>0</v>
      </c>
      <c r="AF147" s="318"/>
      <c r="AG147" s="317"/>
      <c r="AH147" s="315"/>
      <c r="AI147" s="143">
        <f t="shared" si="113"/>
        <v>0</v>
      </c>
      <c r="AJ147" s="144">
        <f t="shared" si="98"/>
        <v>0</v>
      </c>
      <c r="AK147" s="145">
        <f t="shared" si="114"/>
        <v>0</v>
      </c>
      <c r="AL147" s="146">
        <f t="shared" si="115"/>
        <v>0</v>
      </c>
      <c r="AM147" s="146">
        <f t="shared" si="116"/>
        <v>0</v>
      </c>
      <c r="AN147" s="146">
        <f t="shared" si="117"/>
        <v>0</v>
      </c>
      <c r="AO147" s="146">
        <f t="shared" si="118"/>
        <v>0</v>
      </c>
      <c r="AP147" s="520" t="str">
        <f t="shared" si="121"/>
        <v xml:space="preserve"> </v>
      </c>
      <c r="AQ147" s="523" t="str">
        <f t="shared" si="119"/>
        <v xml:space="preserve"> </v>
      </c>
      <c r="AR147" s="523" t="str">
        <f t="shared" si="122"/>
        <v xml:space="preserve"> </v>
      </c>
      <c r="AS147" s="523" t="str">
        <f t="shared" si="123"/>
        <v xml:space="preserve"> </v>
      </c>
      <c r="AT147" s="523" t="str">
        <f t="shared" si="124"/>
        <v xml:space="preserve"> </v>
      </c>
      <c r="AU147" s="523" t="str">
        <f t="shared" si="125"/>
        <v xml:space="preserve"> </v>
      </c>
      <c r="AV147" s="524" t="str">
        <f t="shared" si="126"/>
        <v xml:space="preserve"> </v>
      </c>
      <c r="AW147" s="177" t="str">
        <f t="shared" si="99"/>
        <v/>
      </c>
      <c r="AX147" s="147" t="str">
        <f t="shared" si="100"/>
        <v/>
      </c>
      <c r="AY147" s="174" t="str">
        <f t="shared" si="101"/>
        <v/>
      </c>
      <c r="AZ147" s="165" t="str">
        <f t="shared" si="102"/>
        <v/>
      </c>
      <c r="BA147" s="155" t="str">
        <f t="shared" si="103"/>
        <v/>
      </c>
      <c r="BB147" s="156" t="str">
        <f t="shared" si="104"/>
        <v/>
      </c>
      <c r="BC147" s="168" t="str">
        <f t="shared" si="127"/>
        <v/>
      </c>
      <c r="BD147" s="156" t="str">
        <f t="shared" si="105"/>
        <v/>
      </c>
      <c r="BE147" s="182" t="str">
        <f t="shared" si="106"/>
        <v/>
      </c>
      <c r="BF147" s="156" t="str">
        <f t="shared" si="107"/>
        <v/>
      </c>
      <c r="BG147" s="168" t="str">
        <f t="shared" si="108"/>
        <v/>
      </c>
      <c r="BH147" s="157" t="str">
        <f t="shared" si="109"/>
        <v/>
      </c>
      <c r="BI147" s="542"/>
      <c r="BJ147" s="52" t="s">
        <v>3006</v>
      </c>
      <c r="BP147" s="52" t="s">
        <v>1419</v>
      </c>
      <c r="BQ147" s="52" t="s">
        <v>1420</v>
      </c>
      <c r="BV147" s="52" t="s">
        <v>1421</v>
      </c>
      <c r="BW147" s="52"/>
      <c r="BX147" s="52" t="s">
        <v>1391</v>
      </c>
      <c r="BY147" s="52" t="s">
        <v>1422</v>
      </c>
      <c r="CA147" s="52" t="s">
        <v>1423</v>
      </c>
      <c r="CC147" s="52" t="s">
        <v>1424</v>
      </c>
    </row>
    <row r="148" spans="1:81" ht="18" x14ac:dyDescent="0.35">
      <c r="A148" s="202"/>
      <c r="B148" s="203"/>
      <c r="C148" s="195">
        <v>137</v>
      </c>
      <c r="D148" s="186"/>
      <c r="E148" s="16"/>
      <c r="F148" s="17"/>
      <c r="G148" s="116"/>
      <c r="H148" s="119"/>
      <c r="I148" s="125"/>
      <c r="J148" s="74"/>
      <c r="K148" s="129"/>
      <c r="L148" s="30"/>
      <c r="M148" s="371"/>
      <c r="N148" s="140" t="str">
        <f t="shared" si="110"/>
        <v/>
      </c>
      <c r="O148" s="27"/>
      <c r="P148" s="27"/>
      <c r="Q148" s="27"/>
      <c r="R148" s="27"/>
      <c r="S148" s="27"/>
      <c r="T148" s="28"/>
      <c r="U148" s="29"/>
      <c r="V148" s="32"/>
      <c r="W148" s="297"/>
      <c r="X148" s="298"/>
      <c r="Y148" s="142">
        <f t="shared" si="96"/>
        <v>0</v>
      </c>
      <c r="Z148" s="141">
        <f t="shared" si="111"/>
        <v>0</v>
      </c>
      <c r="AA148" s="306"/>
      <c r="AB148" s="376">
        <f t="shared" si="120"/>
        <v>0</v>
      </c>
      <c r="AC148" s="350"/>
      <c r="AD148" s="207" t="str">
        <f t="shared" si="97"/>
        <v/>
      </c>
      <c r="AE148" s="347">
        <f t="shared" si="112"/>
        <v>0</v>
      </c>
      <c r="AF148" s="318"/>
      <c r="AG148" s="317"/>
      <c r="AH148" s="315"/>
      <c r="AI148" s="143">
        <f t="shared" si="113"/>
        <v>0</v>
      </c>
      <c r="AJ148" s="144">
        <f t="shared" si="98"/>
        <v>0</v>
      </c>
      <c r="AK148" s="145">
        <f t="shared" si="114"/>
        <v>0</v>
      </c>
      <c r="AL148" s="146">
        <f t="shared" si="115"/>
        <v>0</v>
      </c>
      <c r="AM148" s="146">
        <f t="shared" si="116"/>
        <v>0</v>
      </c>
      <c r="AN148" s="146">
        <f t="shared" si="117"/>
        <v>0</v>
      </c>
      <c r="AO148" s="146">
        <f t="shared" si="118"/>
        <v>0</v>
      </c>
      <c r="AP148" s="520" t="str">
        <f t="shared" si="121"/>
        <v xml:space="preserve"> </v>
      </c>
      <c r="AQ148" s="523" t="str">
        <f t="shared" si="119"/>
        <v xml:space="preserve"> </v>
      </c>
      <c r="AR148" s="523" t="str">
        <f t="shared" si="122"/>
        <v xml:space="preserve"> </v>
      </c>
      <c r="AS148" s="523" t="str">
        <f t="shared" si="123"/>
        <v xml:space="preserve"> </v>
      </c>
      <c r="AT148" s="523" t="str">
        <f t="shared" si="124"/>
        <v xml:space="preserve"> </v>
      </c>
      <c r="AU148" s="523" t="str">
        <f t="shared" si="125"/>
        <v xml:space="preserve"> </v>
      </c>
      <c r="AV148" s="524" t="str">
        <f t="shared" si="126"/>
        <v xml:space="preserve"> </v>
      </c>
      <c r="AW148" s="177" t="str">
        <f t="shared" si="99"/>
        <v/>
      </c>
      <c r="AX148" s="147" t="str">
        <f t="shared" si="100"/>
        <v/>
      </c>
      <c r="AY148" s="174" t="str">
        <f t="shared" si="101"/>
        <v/>
      </c>
      <c r="AZ148" s="165" t="str">
        <f t="shared" si="102"/>
        <v/>
      </c>
      <c r="BA148" s="155" t="str">
        <f t="shared" si="103"/>
        <v/>
      </c>
      <c r="BB148" s="156" t="str">
        <f t="shared" si="104"/>
        <v/>
      </c>
      <c r="BC148" s="168" t="str">
        <f t="shared" si="127"/>
        <v/>
      </c>
      <c r="BD148" s="156" t="str">
        <f t="shared" si="105"/>
        <v/>
      </c>
      <c r="BE148" s="182" t="str">
        <f t="shared" si="106"/>
        <v/>
      </c>
      <c r="BF148" s="156" t="str">
        <f t="shared" si="107"/>
        <v/>
      </c>
      <c r="BG148" s="168" t="str">
        <f t="shared" si="108"/>
        <v/>
      </c>
      <c r="BH148" s="157" t="str">
        <f t="shared" si="109"/>
        <v/>
      </c>
      <c r="BI148" s="542"/>
      <c r="BJ148" s="52" t="s">
        <v>3007</v>
      </c>
      <c r="BP148" s="52" t="s">
        <v>1425</v>
      </c>
      <c r="BQ148" s="52" t="s">
        <v>1426</v>
      </c>
      <c r="BV148" s="52" t="s">
        <v>1427</v>
      </c>
      <c r="BW148" s="52"/>
      <c r="BX148" s="52" t="s">
        <v>1372</v>
      </c>
      <c r="BY148" s="52" t="s">
        <v>1428</v>
      </c>
      <c r="CA148" s="52" t="s">
        <v>1429</v>
      </c>
      <c r="CC148" s="52" t="s">
        <v>1430</v>
      </c>
    </row>
    <row r="149" spans="1:81" ht="18" x14ac:dyDescent="0.35">
      <c r="A149" s="202"/>
      <c r="B149" s="203"/>
      <c r="C149" s="195">
        <v>138</v>
      </c>
      <c r="D149" s="186"/>
      <c r="E149" s="16"/>
      <c r="F149" s="17"/>
      <c r="G149" s="116"/>
      <c r="H149" s="117"/>
      <c r="I149" s="123"/>
      <c r="J149" s="25"/>
      <c r="K149" s="127"/>
      <c r="L149" s="28"/>
      <c r="M149" s="371"/>
      <c r="N149" s="140" t="str">
        <f t="shared" si="110"/>
        <v/>
      </c>
      <c r="O149" s="27"/>
      <c r="P149" s="27"/>
      <c r="Q149" s="27"/>
      <c r="R149" s="27"/>
      <c r="S149" s="27"/>
      <c r="T149" s="28"/>
      <c r="U149" s="29"/>
      <c r="V149" s="32"/>
      <c r="W149" s="297"/>
      <c r="X149" s="298"/>
      <c r="Y149" s="142">
        <f t="shared" si="96"/>
        <v>0</v>
      </c>
      <c r="Z149" s="141">
        <f t="shared" si="111"/>
        <v>0</v>
      </c>
      <c r="AA149" s="306"/>
      <c r="AB149" s="376">
        <f t="shared" si="120"/>
        <v>0</v>
      </c>
      <c r="AC149" s="350"/>
      <c r="AD149" s="207" t="str">
        <f t="shared" si="97"/>
        <v/>
      </c>
      <c r="AE149" s="347">
        <f t="shared" si="112"/>
        <v>0</v>
      </c>
      <c r="AF149" s="318"/>
      <c r="AG149" s="317"/>
      <c r="AH149" s="315"/>
      <c r="AI149" s="143">
        <f t="shared" si="113"/>
        <v>0</v>
      </c>
      <c r="AJ149" s="144">
        <f t="shared" si="98"/>
        <v>0</v>
      </c>
      <c r="AK149" s="145">
        <f t="shared" si="114"/>
        <v>0</v>
      </c>
      <c r="AL149" s="146">
        <f t="shared" si="115"/>
        <v>0</v>
      </c>
      <c r="AM149" s="146">
        <f t="shared" si="116"/>
        <v>0</v>
      </c>
      <c r="AN149" s="146">
        <f t="shared" si="117"/>
        <v>0</v>
      </c>
      <c r="AO149" s="146">
        <f t="shared" si="118"/>
        <v>0</v>
      </c>
      <c r="AP149" s="520" t="str">
        <f t="shared" si="121"/>
        <v xml:space="preserve"> </v>
      </c>
      <c r="AQ149" s="523" t="str">
        <f t="shared" si="119"/>
        <v xml:space="preserve"> </v>
      </c>
      <c r="AR149" s="523" t="str">
        <f t="shared" si="122"/>
        <v xml:space="preserve"> </v>
      </c>
      <c r="AS149" s="523" t="str">
        <f t="shared" si="123"/>
        <v xml:space="preserve"> </v>
      </c>
      <c r="AT149" s="523" t="str">
        <f t="shared" si="124"/>
        <v xml:space="preserve"> </v>
      </c>
      <c r="AU149" s="523" t="str">
        <f t="shared" si="125"/>
        <v xml:space="preserve"> </v>
      </c>
      <c r="AV149" s="524" t="str">
        <f t="shared" si="126"/>
        <v xml:space="preserve"> </v>
      </c>
      <c r="AW149" s="177" t="str">
        <f t="shared" si="99"/>
        <v/>
      </c>
      <c r="AX149" s="147" t="str">
        <f t="shared" si="100"/>
        <v/>
      </c>
      <c r="AY149" s="174" t="str">
        <f t="shared" si="101"/>
        <v/>
      </c>
      <c r="AZ149" s="165" t="str">
        <f t="shared" si="102"/>
        <v/>
      </c>
      <c r="BA149" s="155" t="str">
        <f t="shared" si="103"/>
        <v/>
      </c>
      <c r="BB149" s="156" t="str">
        <f t="shared" si="104"/>
        <v/>
      </c>
      <c r="BC149" s="168" t="str">
        <f t="shared" si="127"/>
        <v/>
      </c>
      <c r="BD149" s="156" t="str">
        <f t="shared" si="105"/>
        <v/>
      </c>
      <c r="BE149" s="182" t="str">
        <f t="shared" si="106"/>
        <v/>
      </c>
      <c r="BF149" s="156" t="str">
        <f t="shared" si="107"/>
        <v/>
      </c>
      <c r="BG149" s="168" t="str">
        <f t="shared" si="108"/>
        <v/>
      </c>
      <c r="BH149" s="157" t="str">
        <f t="shared" si="109"/>
        <v/>
      </c>
      <c r="BI149" s="542"/>
      <c r="BJ149" s="52" t="s">
        <v>3008</v>
      </c>
      <c r="BP149" s="52" t="s">
        <v>1431</v>
      </c>
      <c r="BQ149" s="52" t="s">
        <v>1363</v>
      </c>
      <c r="BV149" s="52" t="s">
        <v>1432</v>
      </c>
      <c r="BW149" s="52"/>
      <c r="BX149" s="52" t="s">
        <v>1142</v>
      </c>
      <c r="BY149" s="52" t="s">
        <v>1433</v>
      </c>
      <c r="CA149" s="52" t="s">
        <v>1434</v>
      </c>
      <c r="CC149" s="52" t="s">
        <v>1435</v>
      </c>
    </row>
    <row r="150" spans="1:81" ht="18" x14ac:dyDescent="0.35">
      <c r="A150" s="202"/>
      <c r="B150" s="203"/>
      <c r="C150" s="194">
        <v>139</v>
      </c>
      <c r="D150" s="186"/>
      <c r="E150" s="16"/>
      <c r="F150" s="17"/>
      <c r="G150" s="116"/>
      <c r="H150" s="117"/>
      <c r="I150" s="123"/>
      <c r="J150" s="25"/>
      <c r="K150" s="127"/>
      <c r="L150" s="28"/>
      <c r="M150" s="371"/>
      <c r="N150" s="140" t="str">
        <f t="shared" si="110"/>
        <v/>
      </c>
      <c r="O150" s="27"/>
      <c r="P150" s="27"/>
      <c r="Q150" s="27"/>
      <c r="R150" s="27"/>
      <c r="S150" s="27"/>
      <c r="T150" s="28"/>
      <c r="U150" s="29"/>
      <c r="V150" s="32"/>
      <c r="W150" s="297"/>
      <c r="X150" s="298"/>
      <c r="Y150" s="142">
        <f t="shared" si="96"/>
        <v>0</v>
      </c>
      <c r="Z150" s="141">
        <f t="shared" si="111"/>
        <v>0</v>
      </c>
      <c r="AA150" s="306"/>
      <c r="AB150" s="376">
        <f t="shared" si="120"/>
        <v>0</v>
      </c>
      <c r="AC150" s="350"/>
      <c r="AD150" s="207" t="str">
        <f t="shared" si="97"/>
        <v/>
      </c>
      <c r="AE150" s="347">
        <f t="shared" si="112"/>
        <v>0</v>
      </c>
      <c r="AF150" s="318"/>
      <c r="AG150" s="317"/>
      <c r="AH150" s="315"/>
      <c r="AI150" s="143">
        <f t="shared" si="113"/>
        <v>0</v>
      </c>
      <c r="AJ150" s="144">
        <f t="shared" si="98"/>
        <v>0</v>
      </c>
      <c r="AK150" s="145">
        <f t="shared" si="114"/>
        <v>0</v>
      </c>
      <c r="AL150" s="146">
        <f t="shared" si="115"/>
        <v>0</v>
      </c>
      <c r="AM150" s="146">
        <f t="shared" si="116"/>
        <v>0</v>
      </c>
      <c r="AN150" s="146">
        <f t="shared" si="117"/>
        <v>0</v>
      </c>
      <c r="AO150" s="146">
        <f t="shared" si="118"/>
        <v>0</v>
      </c>
      <c r="AP150" s="520" t="str">
        <f t="shared" si="121"/>
        <v xml:space="preserve"> </v>
      </c>
      <c r="AQ150" s="523" t="str">
        <f t="shared" si="119"/>
        <v xml:space="preserve"> </v>
      </c>
      <c r="AR150" s="523" t="str">
        <f t="shared" si="122"/>
        <v xml:space="preserve"> </v>
      </c>
      <c r="AS150" s="523" t="str">
        <f t="shared" si="123"/>
        <v xml:space="preserve"> </v>
      </c>
      <c r="AT150" s="523" t="str">
        <f t="shared" si="124"/>
        <v xml:space="preserve"> </v>
      </c>
      <c r="AU150" s="523" t="str">
        <f t="shared" si="125"/>
        <v xml:space="preserve"> </v>
      </c>
      <c r="AV150" s="524" t="str">
        <f t="shared" si="126"/>
        <v xml:space="preserve"> </v>
      </c>
      <c r="AW150" s="177" t="str">
        <f t="shared" si="99"/>
        <v/>
      </c>
      <c r="AX150" s="147" t="str">
        <f t="shared" si="100"/>
        <v/>
      </c>
      <c r="AY150" s="174" t="str">
        <f t="shared" si="101"/>
        <v/>
      </c>
      <c r="AZ150" s="165" t="str">
        <f t="shared" si="102"/>
        <v/>
      </c>
      <c r="BA150" s="155" t="str">
        <f t="shared" si="103"/>
        <v/>
      </c>
      <c r="BB150" s="156" t="str">
        <f t="shared" si="104"/>
        <v/>
      </c>
      <c r="BC150" s="168" t="str">
        <f t="shared" si="127"/>
        <v/>
      </c>
      <c r="BD150" s="156" t="str">
        <f t="shared" si="105"/>
        <v/>
      </c>
      <c r="BE150" s="182" t="str">
        <f t="shared" si="106"/>
        <v/>
      </c>
      <c r="BF150" s="156" t="str">
        <f t="shared" si="107"/>
        <v/>
      </c>
      <c r="BG150" s="168" t="str">
        <f t="shared" si="108"/>
        <v/>
      </c>
      <c r="BH150" s="157" t="str">
        <f t="shared" si="109"/>
        <v/>
      </c>
      <c r="BI150" s="542"/>
      <c r="BJ150" s="52" t="s">
        <v>3009</v>
      </c>
      <c r="BP150" s="52" t="s">
        <v>1436</v>
      </c>
      <c r="BQ150" s="52" t="s">
        <v>1437</v>
      </c>
      <c r="BV150" s="52" t="s">
        <v>1438</v>
      </c>
      <c r="BW150" s="52"/>
      <c r="BX150" s="52" t="s">
        <v>1439</v>
      </c>
      <c r="BY150" s="52" t="s">
        <v>1440</v>
      </c>
      <c r="CA150" s="52" t="s">
        <v>1441</v>
      </c>
      <c r="CC150" s="52" t="s">
        <v>1442</v>
      </c>
    </row>
    <row r="151" spans="1:81" ht="18" x14ac:dyDescent="0.35">
      <c r="A151" s="202"/>
      <c r="B151" s="203"/>
      <c r="C151" s="195">
        <v>140</v>
      </c>
      <c r="D151" s="188"/>
      <c r="E151" s="18"/>
      <c r="F151" s="17"/>
      <c r="G151" s="116"/>
      <c r="H151" s="117"/>
      <c r="I151" s="123"/>
      <c r="J151" s="25"/>
      <c r="K151" s="127"/>
      <c r="L151" s="28"/>
      <c r="M151" s="371"/>
      <c r="N151" s="140" t="str">
        <f t="shared" si="110"/>
        <v/>
      </c>
      <c r="O151" s="27"/>
      <c r="P151" s="27"/>
      <c r="Q151" s="27"/>
      <c r="R151" s="27"/>
      <c r="S151" s="27"/>
      <c r="T151" s="28"/>
      <c r="U151" s="29"/>
      <c r="V151" s="32"/>
      <c r="W151" s="297"/>
      <c r="X151" s="298"/>
      <c r="Y151" s="142">
        <f t="shared" si="96"/>
        <v>0</v>
      </c>
      <c r="Z151" s="141">
        <f t="shared" si="111"/>
        <v>0</v>
      </c>
      <c r="AA151" s="306"/>
      <c r="AB151" s="376">
        <f t="shared" si="120"/>
        <v>0</v>
      </c>
      <c r="AC151" s="350"/>
      <c r="AD151" s="207" t="str">
        <f t="shared" si="97"/>
        <v/>
      </c>
      <c r="AE151" s="347">
        <f t="shared" si="112"/>
        <v>0</v>
      </c>
      <c r="AF151" s="318"/>
      <c r="AG151" s="317"/>
      <c r="AH151" s="315"/>
      <c r="AI151" s="143">
        <f t="shared" si="113"/>
        <v>0</v>
      </c>
      <c r="AJ151" s="144">
        <f t="shared" si="98"/>
        <v>0</v>
      </c>
      <c r="AK151" s="145">
        <f t="shared" si="114"/>
        <v>0</v>
      </c>
      <c r="AL151" s="146">
        <f t="shared" si="115"/>
        <v>0</v>
      </c>
      <c r="AM151" s="146">
        <f t="shared" si="116"/>
        <v>0</v>
      </c>
      <c r="AN151" s="146">
        <f t="shared" si="117"/>
        <v>0</v>
      </c>
      <c r="AO151" s="146">
        <f t="shared" si="118"/>
        <v>0</v>
      </c>
      <c r="AP151" s="520" t="str">
        <f t="shared" si="121"/>
        <v xml:space="preserve"> </v>
      </c>
      <c r="AQ151" s="523" t="str">
        <f t="shared" si="119"/>
        <v xml:space="preserve"> </v>
      </c>
      <c r="AR151" s="523" t="str">
        <f t="shared" si="122"/>
        <v xml:space="preserve"> </v>
      </c>
      <c r="AS151" s="523" t="str">
        <f t="shared" si="123"/>
        <v xml:space="preserve"> </v>
      </c>
      <c r="AT151" s="523" t="str">
        <f t="shared" si="124"/>
        <v xml:space="preserve"> </v>
      </c>
      <c r="AU151" s="523" t="str">
        <f t="shared" si="125"/>
        <v xml:space="preserve"> </v>
      </c>
      <c r="AV151" s="524" t="str">
        <f t="shared" si="126"/>
        <v xml:space="preserve"> </v>
      </c>
      <c r="AW151" s="177" t="str">
        <f t="shared" si="99"/>
        <v/>
      </c>
      <c r="AX151" s="147" t="str">
        <f t="shared" si="100"/>
        <v/>
      </c>
      <c r="AY151" s="174" t="str">
        <f t="shared" si="101"/>
        <v/>
      </c>
      <c r="AZ151" s="165" t="str">
        <f t="shared" si="102"/>
        <v/>
      </c>
      <c r="BA151" s="155" t="str">
        <f t="shared" si="103"/>
        <v/>
      </c>
      <c r="BB151" s="156" t="str">
        <f t="shared" si="104"/>
        <v/>
      </c>
      <c r="BC151" s="168" t="str">
        <f t="shared" si="127"/>
        <v/>
      </c>
      <c r="BD151" s="156" t="str">
        <f t="shared" si="105"/>
        <v/>
      </c>
      <c r="BE151" s="182" t="str">
        <f t="shared" si="106"/>
        <v/>
      </c>
      <c r="BF151" s="156" t="str">
        <f t="shared" si="107"/>
        <v/>
      </c>
      <c r="BG151" s="168" t="str">
        <f t="shared" si="108"/>
        <v/>
      </c>
      <c r="BH151" s="157" t="str">
        <f t="shared" si="109"/>
        <v/>
      </c>
      <c r="BI151" s="542"/>
      <c r="BJ151" s="52" t="s">
        <v>3010</v>
      </c>
      <c r="BP151" s="52" t="s">
        <v>1443</v>
      </c>
      <c r="BQ151" s="52" t="s">
        <v>1363</v>
      </c>
      <c r="BV151" s="52" t="s">
        <v>1444</v>
      </c>
      <c r="BW151" s="52"/>
      <c r="BX151" s="52" t="s">
        <v>1286</v>
      </c>
      <c r="BY151" s="52" t="s">
        <v>1445</v>
      </c>
      <c r="CA151" s="52" t="s">
        <v>1446</v>
      </c>
      <c r="CC151" s="52" t="s">
        <v>1447</v>
      </c>
    </row>
    <row r="152" spans="1:81" ht="18" x14ac:dyDescent="0.35">
      <c r="A152" s="202"/>
      <c r="B152" s="203"/>
      <c r="C152" s="194">
        <v>141</v>
      </c>
      <c r="D152" s="186"/>
      <c r="E152" s="16"/>
      <c r="F152" s="17"/>
      <c r="G152" s="116"/>
      <c r="H152" s="117"/>
      <c r="I152" s="123"/>
      <c r="J152" s="25"/>
      <c r="K152" s="127"/>
      <c r="L152" s="28"/>
      <c r="M152" s="371"/>
      <c r="N152" s="140" t="str">
        <f t="shared" si="110"/>
        <v/>
      </c>
      <c r="O152" s="27"/>
      <c r="P152" s="27"/>
      <c r="Q152" s="27"/>
      <c r="R152" s="27"/>
      <c r="S152" s="27"/>
      <c r="T152" s="28"/>
      <c r="U152" s="29"/>
      <c r="V152" s="32"/>
      <c r="W152" s="297"/>
      <c r="X152" s="298"/>
      <c r="Y152" s="142">
        <f t="shared" si="96"/>
        <v>0</v>
      </c>
      <c r="Z152" s="141">
        <f t="shared" si="111"/>
        <v>0</v>
      </c>
      <c r="AA152" s="306"/>
      <c r="AB152" s="376">
        <f t="shared" si="120"/>
        <v>0</v>
      </c>
      <c r="AC152" s="350"/>
      <c r="AD152" s="207" t="str">
        <f t="shared" si="97"/>
        <v/>
      </c>
      <c r="AE152" s="347">
        <f t="shared" si="112"/>
        <v>0</v>
      </c>
      <c r="AF152" s="318"/>
      <c r="AG152" s="317"/>
      <c r="AH152" s="315"/>
      <c r="AI152" s="143">
        <f t="shared" si="113"/>
        <v>0</v>
      </c>
      <c r="AJ152" s="144">
        <f t="shared" si="98"/>
        <v>0</v>
      </c>
      <c r="AK152" s="145">
        <f t="shared" si="114"/>
        <v>0</v>
      </c>
      <c r="AL152" s="146">
        <f t="shared" si="115"/>
        <v>0</v>
      </c>
      <c r="AM152" s="146">
        <f t="shared" si="116"/>
        <v>0</v>
      </c>
      <c r="AN152" s="146">
        <f t="shared" si="117"/>
        <v>0</v>
      </c>
      <c r="AO152" s="146">
        <f t="shared" si="118"/>
        <v>0</v>
      </c>
      <c r="AP152" s="520" t="str">
        <f t="shared" si="121"/>
        <v xml:space="preserve"> </v>
      </c>
      <c r="AQ152" s="523" t="str">
        <f t="shared" si="119"/>
        <v xml:space="preserve"> </v>
      </c>
      <c r="AR152" s="523" t="str">
        <f t="shared" si="122"/>
        <v xml:space="preserve"> </v>
      </c>
      <c r="AS152" s="523" t="str">
        <f t="shared" si="123"/>
        <v xml:space="preserve"> </v>
      </c>
      <c r="AT152" s="523" t="str">
        <f t="shared" si="124"/>
        <v xml:space="preserve"> </v>
      </c>
      <c r="AU152" s="523" t="str">
        <f t="shared" si="125"/>
        <v xml:space="preserve"> </v>
      </c>
      <c r="AV152" s="524" t="str">
        <f t="shared" si="126"/>
        <v xml:space="preserve"> </v>
      </c>
      <c r="AW152" s="177" t="str">
        <f t="shared" si="99"/>
        <v/>
      </c>
      <c r="AX152" s="147" t="str">
        <f t="shared" si="100"/>
        <v/>
      </c>
      <c r="AY152" s="174" t="str">
        <f t="shared" si="101"/>
        <v/>
      </c>
      <c r="AZ152" s="165" t="str">
        <f t="shared" si="102"/>
        <v/>
      </c>
      <c r="BA152" s="155" t="str">
        <f t="shared" si="103"/>
        <v/>
      </c>
      <c r="BB152" s="156" t="str">
        <f t="shared" si="104"/>
        <v/>
      </c>
      <c r="BC152" s="168" t="str">
        <f t="shared" si="127"/>
        <v/>
      </c>
      <c r="BD152" s="156" t="str">
        <f t="shared" si="105"/>
        <v/>
      </c>
      <c r="BE152" s="182" t="str">
        <f t="shared" si="106"/>
        <v/>
      </c>
      <c r="BF152" s="156" t="str">
        <f t="shared" si="107"/>
        <v/>
      </c>
      <c r="BG152" s="168" t="str">
        <f t="shared" si="108"/>
        <v/>
      </c>
      <c r="BH152" s="157" t="str">
        <f t="shared" si="109"/>
        <v/>
      </c>
      <c r="BI152" s="542"/>
      <c r="BJ152" s="52" t="s">
        <v>3011</v>
      </c>
      <c r="BP152" s="52" t="s">
        <v>1448</v>
      </c>
      <c r="BQ152" s="52" t="s">
        <v>1449</v>
      </c>
      <c r="BV152" s="52" t="s">
        <v>1450</v>
      </c>
      <c r="BW152" s="52"/>
      <c r="BX152" s="52" t="s">
        <v>1391</v>
      </c>
      <c r="BY152" s="52" t="s">
        <v>1451</v>
      </c>
      <c r="CA152" s="52" t="s">
        <v>1452</v>
      </c>
      <c r="CC152" s="52" t="s">
        <v>1453</v>
      </c>
    </row>
    <row r="153" spans="1:81" ht="18" x14ac:dyDescent="0.35">
      <c r="A153" s="202"/>
      <c r="B153" s="203"/>
      <c r="C153" s="195">
        <v>142</v>
      </c>
      <c r="D153" s="186"/>
      <c r="E153" s="16"/>
      <c r="F153" s="17"/>
      <c r="G153" s="116"/>
      <c r="H153" s="117"/>
      <c r="I153" s="123"/>
      <c r="J153" s="25"/>
      <c r="K153" s="127"/>
      <c r="L153" s="28"/>
      <c r="M153" s="371"/>
      <c r="N153" s="140" t="str">
        <f t="shared" si="110"/>
        <v/>
      </c>
      <c r="O153" s="27"/>
      <c r="P153" s="27"/>
      <c r="Q153" s="27"/>
      <c r="R153" s="27"/>
      <c r="S153" s="27"/>
      <c r="T153" s="28"/>
      <c r="U153" s="29"/>
      <c r="V153" s="32"/>
      <c r="W153" s="297"/>
      <c r="X153" s="298"/>
      <c r="Y153" s="142">
        <f t="shared" si="96"/>
        <v>0</v>
      </c>
      <c r="Z153" s="141">
        <f t="shared" si="111"/>
        <v>0</v>
      </c>
      <c r="AA153" s="306"/>
      <c r="AB153" s="376">
        <f t="shared" si="120"/>
        <v>0</v>
      </c>
      <c r="AC153" s="350"/>
      <c r="AD153" s="207" t="str">
        <f t="shared" si="97"/>
        <v/>
      </c>
      <c r="AE153" s="347">
        <f t="shared" si="112"/>
        <v>0</v>
      </c>
      <c r="AF153" s="318"/>
      <c r="AG153" s="317"/>
      <c r="AH153" s="315"/>
      <c r="AI153" s="143">
        <f t="shared" si="113"/>
        <v>0</v>
      </c>
      <c r="AJ153" s="144">
        <f t="shared" si="98"/>
        <v>0</v>
      </c>
      <c r="AK153" s="145">
        <f t="shared" si="114"/>
        <v>0</v>
      </c>
      <c r="AL153" s="146">
        <f t="shared" si="115"/>
        <v>0</v>
      </c>
      <c r="AM153" s="146">
        <f t="shared" si="116"/>
        <v>0</v>
      </c>
      <c r="AN153" s="146">
        <f t="shared" si="117"/>
        <v>0</v>
      </c>
      <c r="AO153" s="146">
        <f t="shared" si="118"/>
        <v>0</v>
      </c>
      <c r="AP153" s="520" t="str">
        <f t="shared" si="121"/>
        <v xml:space="preserve"> </v>
      </c>
      <c r="AQ153" s="523" t="str">
        <f t="shared" si="119"/>
        <v xml:space="preserve"> </v>
      </c>
      <c r="AR153" s="523" t="str">
        <f t="shared" si="122"/>
        <v xml:space="preserve"> </v>
      </c>
      <c r="AS153" s="523" t="str">
        <f t="shared" si="123"/>
        <v xml:space="preserve"> </v>
      </c>
      <c r="AT153" s="523" t="str">
        <f t="shared" si="124"/>
        <v xml:space="preserve"> </v>
      </c>
      <c r="AU153" s="523" t="str">
        <f t="shared" si="125"/>
        <v xml:space="preserve"> </v>
      </c>
      <c r="AV153" s="524" t="str">
        <f t="shared" si="126"/>
        <v xml:space="preserve"> </v>
      </c>
      <c r="AW153" s="177" t="str">
        <f t="shared" si="99"/>
        <v/>
      </c>
      <c r="AX153" s="147" t="str">
        <f t="shared" si="100"/>
        <v/>
      </c>
      <c r="AY153" s="174" t="str">
        <f t="shared" si="101"/>
        <v/>
      </c>
      <c r="AZ153" s="165" t="str">
        <f t="shared" si="102"/>
        <v/>
      </c>
      <c r="BA153" s="155" t="str">
        <f t="shared" si="103"/>
        <v/>
      </c>
      <c r="BB153" s="156" t="str">
        <f t="shared" si="104"/>
        <v/>
      </c>
      <c r="BC153" s="168" t="str">
        <f t="shared" si="127"/>
        <v/>
      </c>
      <c r="BD153" s="156" t="str">
        <f t="shared" si="105"/>
        <v/>
      </c>
      <c r="BE153" s="182" t="str">
        <f t="shared" si="106"/>
        <v/>
      </c>
      <c r="BF153" s="156" t="str">
        <f t="shared" si="107"/>
        <v/>
      </c>
      <c r="BG153" s="168" t="str">
        <f t="shared" si="108"/>
        <v/>
      </c>
      <c r="BH153" s="157" t="str">
        <f t="shared" si="109"/>
        <v/>
      </c>
      <c r="BI153" s="542"/>
      <c r="BJ153" s="52" t="s">
        <v>3012</v>
      </c>
      <c r="BP153" s="52" t="s">
        <v>1454</v>
      </c>
      <c r="BQ153" s="52" t="s">
        <v>1455</v>
      </c>
      <c r="BV153" s="52" t="s">
        <v>1456</v>
      </c>
      <c r="BW153" s="52"/>
      <c r="BX153" s="52" t="s">
        <v>1457</v>
      </c>
      <c r="BY153" s="52" t="s">
        <v>1458</v>
      </c>
      <c r="CA153" s="52" t="s">
        <v>1459</v>
      </c>
      <c r="CC153" s="52" t="s">
        <v>1460</v>
      </c>
    </row>
    <row r="154" spans="1:81" ht="18" x14ac:dyDescent="0.35">
      <c r="A154" s="202"/>
      <c r="B154" s="203"/>
      <c r="C154" s="195">
        <v>143</v>
      </c>
      <c r="D154" s="186"/>
      <c r="E154" s="16"/>
      <c r="F154" s="17"/>
      <c r="G154" s="116"/>
      <c r="H154" s="117"/>
      <c r="I154" s="123"/>
      <c r="J154" s="25"/>
      <c r="K154" s="127"/>
      <c r="L154" s="28"/>
      <c r="M154" s="371"/>
      <c r="N154" s="140" t="str">
        <f t="shared" si="110"/>
        <v/>
      </c>
      <c r="O154" s="27"/>
      <c r="P154" s="27"/>
      <c r="Q154" s="27"/>
      <c r="R154" s="27"/>
      <c r="S154" s="27"/>
      <c r="T154" s="28"/>
      <c r="U154" s="29"/>
      <c r="V154" s="32"/>
      <c r="W154" s="297"/>
      <c r="X154" s="298"/>
      <c r="Y154" s="142">
        <f t="shared" si="96"/>
        <v>0</v>
      </c>
      <c r="Z154" s="141">
        <f t="shared" si="111"/>
        <v>0</v>
      </c>
      <c r="AA154" s="306"/>
      <c r="AB154" s="376">
        <f t="shared" si="120"/>
        <v>0</v>
      </c>
      <c r="AC154" s="350"/>
      <c r="AD154" s="207" t="str">
        <f t="shared" si="97"/>
        <v/>
      </c>
      <c r="AE154" s="347">
        <f t="shared" si="112"/>
        <v>0</v>
      </c>
      <c r="AF154" s="318"/>
      <c r="AG154" s="317"/>
      <c r="AH154" s="315"/>
      <c r="AI154" s="143">
        <f t="shared" si="113"/>
        <v>0</v>
      </c>
      <c r="AJ154" s="144">
        <f t="shared" si="98"/>
        <v>0</v>
      </c>
      <c r="AK154" s="145">
        <f t="shared" si="114"/>
        <v>0</v>
      </c>
      <c r="AL154" s="146">
        <f t="shared" si="115"/>
        <v>0</v>
      </c>
      <c r="AM154" s="146">
        <f t="shared" si="116"/>
        <v>0</v>
      </c>
      <c r="AN154" s="146">
        <f t="shared" si="117"/>
        <v>0</v>
      </c>
      <c r="AO154" s="146">
        <f t="shared" si="118"/>
        <v>0</v>
      </c>
      <c r="AP154" s="520" t="str">
        <f t="shared" si="121"/>
        <v xml:space="preserve"> </v>
      </c>
      <c r="AQ154" s="523" t="str">
        <f t="shared" si="119"/>
        <v xml:space="preserve"> </v>
      </c>
      <c r="AR154" s="523" t="str">
        <f t="shared" si="122"/>
        <v xml:space="preserve"> </v>
      </c>
      <c r="AS154" s="523" t="str">
        <f t="shared" si="123"/>
        <v xml:space="preserve"> </v>
      </c>
      <c r="AT154" s="523" t="str">
        <f t="shared" si="124"/>
        <v xml:space="preserve"> </v>
      </c>
      <c r="AU154" s="523" t="str">
        <f t="shared" si="125"/>
        <v xml:space="preserve"> </v>
      </c>
      <c r="AV154" s="524" t="str">
        <f t="shared" si="126"/>
        <v xml:space="preserve"> </v>
      </c>
      <c r="AW154" s="177" t="str">
        <f t="shared" si="99"/>
        <v/>
      </c>
      <c r="AX154" s="147" t="str">
        <f t="shared" si="100"/>
        <v/>
      </c>
      <c r="AY154" s="174" t="str">
        <f t="shared" si="101"/>
        <v/>
      </c>
      <c r="AZ154" s="165" t="str">
        <f t="shared" si="102"/>
        <v/>
      </c>
      <c r="BA154" s="155" t="str">
        <f t="shared" si="103"/>
        <v/>
      </c>
      <c r="BB154" s="156" t="str">
        <f t="shared" si="104"/>
        <v/>
      </c>
      <c r="BC154" s="168" t="str">
        <f t="shared" si="127"/>
        <v/>
      </c>
      <c r="BD154" s="156" t="str">
        <f t="shared" si="105"/>
        <v/>
      </c>
      <c r="BE154" s="182" t="str">
        <f t="shared" si="106"/>
        <v/>
      </c>
      <c r="BF154" s="156" t="str">
        <f t="shared" si="107"/>
        <v/>
      </c>
      <c r="BG154" s="168" t="str">
        <f t="shared" si="108"/>
        <v/>
      </c>
      <c r="BH154" s="157" t="str">
        <f t="shared" si="109"/>
        <v/>
      </c>
      <c r="BI154" s="542"/>
      <c r="BJ154" s="52" t="s">
        <v>3013</v>
      </c>
      <c r="BP154" s="52" t="s">
        <v>1461</v>
      </c>
      <c r="BQ154" s="52" t="s">
        <v>1363</v>
      </c>
      <c r="BV154" s="52" t="s">
        <v>1462</v>
      </c>
      <c r="BW154" s="52"/>
      <c r="BX154" s="52" t="s">
        <v>1398</v>
      </c>
      <c r="BY154" s="52" t="s">
        <v>1463</v>
      </c>
      <c r="CA154" s="52" t="s">
        <v>1464</v>
      </c>
      <c r="CC154" s="52" t="s">
        <v>1465</v>
      </c>
    </row>
    <row r="155" spans="1:81" ht="18" x14ac:dyDescent="0.35">
      <c r="A155" s="202"/>
      <c r="B155" s="203"/>
      <c r="C155" s="194">
        <v>144</v>
      </c>
      <c r="D155" s="188"/>
      <c r="E155" s="18"/>
      <c r="F155" s="17"/>
      <c r="G155" s="116"/>
      <c r="H155" s="117"/>
      <c r="I155" s="123"/>
      <c r="J155" s="25"/>
      <c r="K155" s="127"/>
      <c r="L155" s="28"/>
      <c r="M155" s="371"/>
      <c r="N155" s="140" t="str">
        <f t="shared" si="110"/>
        <v/>
      </c>
      <c r="O155" s="27"/>
      <c r="P155" s="27"/>
      <c r="Q155" s="27"/>
      <c r="R155" s="27"/>
      <c r="S155" s="27"/>
      <c r="T155" s="28"/>
      <c r="U155" s="29"/>
      <c r="V155" s="32"/>
      <c r="W155" s="297"/>
      <c r="X155" s="298"/>
      <c r="Y155" s="142">
        <f t="shared" si="96"/>
        <v>0</v>
      </c>
      <c r="Z155" s="141">
        <f t="shared" si="111"/>
        <v>0</v>
      </c>
      <c r="AA155" s="306"/>
      <c r="AB155" s="376">
        <f t="shared" si="120"/>
        <v>0</v>
      </c>
      <c r="AC155" s="350"/>
      <c r="AD155" s="207" t="str">
        <f t="shared" si="97"/>
        <v/>
      </c>
      <c r="AE155" s="347">
        <f t="shared" si="112"/>
        <v>0</v>
      </c>
      <c r="AF155" s="318"/>
      <c r="AG155" s="317"/>
      <c r="AH155" s="315"/>
      <c r="AI155" s="143">
        <f t="shared" si="113"/>
        <v>0</v>
      </c>
      <c r="AJ155" s="144">
        <f t="shared" si="98"/>
        <v>0</v>
      </c>
      <c r="AK155" s="145">
        <f t="shared" si="114"/>
        <v>0</v>
      </c>
      <c r="AL155" s="146">
        <f t="shared" si="115"/>
        <v>0</v>
      </c>
      <c r="AM155" s="146">
        <f t="shared" si="116"/>
        <v>0</v>
      </c>
      <c r="AN155" s="146">
        <f t="shared" si="117"/>
        <v>0</v>
      </c>
      <c r="AO155" s="146">
        <f t="shared" si="118"/>
        <v>0</v>
      </c>
      <c r="AP155" s="520" t="str">
        <f t="shared" si="121"/>
        <v xml:space="preserve"> </v>
      </c>
      <c r="AQ155" s="523" t="str">
        <f t="shared" si="119"/>
        <v xml:space="preserve"> </v>
      </c>
      <c r="AR155" s="523" t="str">
        <f t="shared" si="122"/>
        <v xml:space="preserve"> </v>
      </c>
      <c r="AS155" s="523" t="str">
        <f t="shared" si="123"/>
        <v xml:space="preserve"> </v>
      </c>
      <c r="AT155" s="523" t="str">
        <f t="shared" si="124"/>
        <v xml:space="preserve"> </v>
      </c>
      <c r="AU155" s="523" t="str">
        <f t="shared" si="125"/>
        <v xml:space="preserve"> </v>
      </c>
      <c r="AV155" s="524" t="str">
        <f t="shared" si="126"/>
        <v xml:space="preserve"> </v>
      </c>
      <c r="AW155" s="177" t="str">
        <f t="shared" si="99"/>
        <v/>
      </c>
      <c r="AX155" s="147" t="str">
        <f t="shared" si="100"/>
        <v/>
      </c>
      <c r="AY155" s="174" t="str">
        <f t="shared" si="101"/>
        <v/>
      </c>
      <c r="AZ155" s="165" t="str">
        <f t="shared" si="102"/>
        <v/>
      </c>
      <c r="BA155" s="155" t="str">
        <f t="shared" si="103"/>
        <v/>
      </c>
      <c r="BB155" s="156" t="str">
        <f t="shared" si="104"/>
        <v/>
      </c>
      <c r="BC155" s="168" t="str">
        <f t="shared" si="127"/>
        <v/>
      </c>
      <c r="BD155" s="156" t="str">
        <f t="shared" si="105"/>
        <v/>
      </c>
      <c r="BE155" s="182" t="str">
        <f t="shared" si="106"/>
        <v/>
      </c>
      <c r="BF155" s="156" t="str">
        <f t="shared" si="107"/>
        <v/>
      </c>
      <c r="BG155" s="168" t="str">
        <f t="shared" si="108"/>
        <v/>
      </c>
      <c r="BH155" s="157" t="str">
        <f t="shared" si="109"/>
        <v/>
      </c>
      <c r="BI155" s="542"/>
      <c r="BJ155" s="52" t="s">
        <v>3014</v>
      </c>
      <c r="BP155" s="52" t="s">
        <v>1466</v>
      </c>
      <c r="BQ155" s="52" t="s">
        <v>1467</v>
      </c>
      <c r="BV155" s="52" t="s">
        <v>1468</v>
      </c>
      <c r="BW155" s="52"/>
      <c r="BX155" s="52" t="s">
        <v>1469</v>
      </c>
      <c r="BY155" s="52" t="s">
        <v>1470</v>
      </c>
      <c r="CA155" s="52" t="s">
        <v>1471</v>
      </c>
      <c r="CC155" s="52" t="s">
        <v>1472</v>
      </c>
    </row>
    <row r="156" spans="1:81" ht="18" x14ac:dyDescent="0.35">
      <c r="A156" s="202"/>
      <c r="B156" s="203"/>
      <c r="C156" s="195">
        <v>145</v>
      </c>
      <c r="D156" s="186"/>
      <c r="E156" s="16"/>
      <c r="F156" s="17"/>
      <c r="G156" s="116"/>
      <c r="H156" s="117"/>
      <c r="I156" s="123"/>
      <c r="J156" s="25"/>
      <c r="K156" s="127"/>
      <c r="L156" s="28"/>
      <c r="M156" s="371"/>
      <c r="N156" s="140" t="str">
        <f t="shared" si="110"/>
        <v/>
      </c>
      <c r="O156" s="27"/>
      <c r="P156" s="27"/>
      <c r="Q156" s="27"/>
      <c r="R156" s="27"/>
      <c r="S156" s="27"/>
      <c r="T156" s="28"/>
      <c r="U156" s="29"/>
      <c r="V156" s="32"/>
      <c r="W156" s="297"/>
      <c r="X156" s="298"/>
      <c r="Y156" s="142">
        <f t="shared" si="96"/>
        <v>0</v>
      </c>
      <c r="Z156" s="141">
        <f t="shared" si="111"/>
        <v>0</v>
      </c>
      <c r="AA156" s="306"/>
      <c r="AB156" s="376">
        <f t="shared" si="120"/>
        <v>0</v>
      </c>
      <c r="AC156" s="350"/>
      <c r="AD156" s="207" t="str">
        <f t="shared" si="97"/>
        <v/>
      </c>
      <c r="AE156" s="347">
        <f t="shared" si="112"/>
        <v>0</v>
      </c>
      <c r="AF156" s="318"/>
      <c r="AG156" s="317"/>
      <c r="AH156" s="315"/>
      <c r="AI156" s="143">
        <f t="shared" si="113"/>
        <v>0</v>
      </c>
      <c r="AJ156" s="144">
        <f t="shared" si="98"/>
        <v>0</v>
      </c>
      <c r="AK156" s="145">
        <f t="shared" si="114"/>
        <v>0</v>
      </c>
      <c r="AL156" s="146">
        <f t="shared" si="115"/>
        <v>0</v>
      </c>
      <c r="AM156" s="146">
        <f t="shared" si="116"/>
        <v>0</v>
      </c>
      <c r="AN156" s="146">
        <f t="shared" si="117"/>
        <v>0</v>
      </c>
      <c r="AO156" s="146">
        <f t="shared" si="118"/>
        <v>0</v>
      </c>
      <c r="AP156" s="520" t="str">
        <f t="shared" si="121"/>
        <v xml:space="preserve"> </v>
      </c>
      <c r="AQ156" s="523" t="str">
        <f t="shared" si="119"/>
        <v xml:space="preserve"> </v>
      </c>
      <c r="AR156" s="523" t="str">
        <f t="shared" si="122"/>
        <v xml:space="preserve"> </v>
      </c>
      <c r="AS156" s="523" t="str">
        <f t="shared" si="123"/>
        <v xml:space="preserve"> </v>
      </c>
      <c r="AT156" s="523" t="str">
        <f t="shared" si="124"/>
        <v xml:space="preserve"> </v>
      </c>
      <c r="AU156" s="523" t="str">
        <f t="shared" si="125"/>
        <v xml:space="preserve"> </v>
      </c>
      <c r="AV156" s="524" t="str">
        <f t="shared" si="126"/>
        <v xml:space="preserve"> </v>
      </c>
      <c r="AW156" s="177" t="str">
        <f t="shared" si="99"/>
        <v/>
      </c>
      <c r="AX156" s="147" t="str">
        <f t="shared" si="100"/>
        <v/>
      </c>
      <c r="AY156" s="174" t="str">
        <f t="shared" si="101"/>
        <v/>
      </c>
      <c r="AZ156" s="165" t="str">
        <f t="shared" si="102"/>
        <v/>
      </c>
      <c r="BA156" s="155" t="str">
        <f t="shared" si="103"/>
        <v/>
      </c>
      <c r="BB156" s="156" t="str">
        <f t="shared" si="104"/>
        <v/>
      </c>
      <c r="BC156" s="168" t="str">
        <f t="shared" si="127"/>
        <v/>
      </c>
      <c r="BD156" s="156" t="str">
        <f t="shared" si="105"/>
        <v/>
      </c>
      <c r="BE156" s="182" t="str">
        <f t="shared" si="106"/>
        <v/>
      </c>
      <c r="BF156" s="156" t="str">
        <f t="shared" si="107"/>
        <v/>
      </c>
      <c r="BG156" s="168" t="str">
        <f t="shared" si="108"/>
        <v/>
      </c>
      <c r="BH156" s="157" t="str">
        <f t="shared" si="109"/>
        <v/>
      </c>
      <c r="BI156" s="542"/>
      <c r="BJ156" s="52" t="s">
        <v>3015</v>
      </c>
      <c r="BP156" s="52" t="s">
        <v>1473</v>
      </c>
      <c r="BQ156" s="52" t="s">
        <v>1363</v>
      </c>
      <c r="BV156" s="52" t="s">
        <v>1474</v>
      </c>
      <c r="BW156" s="52"/>
      <c r="BX156" s="52" t="s">
        <v>1286</v>
      </c>
      <c r="BY156" s="52" t="s">
        <v>1475</v>
      </c>
      <c r="CA156" s="52" t="s">
        <v>1476</v>
      </c>
      <c r="CC156" s="52" t="s">
        <v>1477</v>
      </c>
    </row>
    <row r="157" spans="1:81" ht="18" x14ac:dyDescent="0.35">
      <c r="A157" s="202"/>
      <c r="B157" s="203"/>
      <c r="C157" s="194">
        <v>146</v>
      </c>
      <c r="D157" s="186"/>
      <c r="E157" s="22"/>
      <c r="F157" s="17"/>
      <c r="G157" s="116"/>
      <c r="H157" s="117"/>
      <c r="I157" s="123"/>
      <c r="J157" s="25"/>
      <c r="K157" s="127"/>
      <c r="L157" s="28"/>
      <c r="M157" s="371"/>
      <c r="N157" s="140" t="str">
        <f t="shared" si="110"/>
        <v/>
      </c>
      <c r="O157" s="27"/>
      <c r="P157" s="27"/>
      <c r="Q157" s="27"/>
      <c r="R157" s="27"/>
      <c r="S157" s="27"/>
      <c r="T157" s="28"/>
      <c r="U157" s="29"/>
      <c r="V157" s="32"/>
      <c r="W157" s="297"/>
      <c r="X157" s="298"/>
      <c r="Y157" s="142">
        <f t="shared" si="96"/>
        <v>0</v>
      </c>
      <c r="Z157" s="141">
        <f t="shared" si="111"/>
        <v>0</v>
      </c>
      <c r="AA157" s="306"/>
      <c r="AB157" s="376">
        <f t="shared" si="120"/>
        <v>0</v>
      </c>
      <c r="AC157" s="350"/>
      <c r="AD157" s="207" t="str">
        <f t="shared" si="97"/>
        <v/>
      </c>
      <c r="AE157" s="347">
        <f t="shared" si="112"/>
        <v>0</v>
      </c>
      <c r="AF157" s="318"/>
      <c r="AG157" s="317"/>
      <c r="AH157" s="315"/>
      <c r="AI157" s="143">
        <f t="shared" si="113"/>
        <v>0</v>
      </c>
      <c r="AJ157" s="144">
        <f t="shared" si="98"/>
        <v>0</v>
      </c>
      <c r="AK157" s="145">
        <f t="shared" si="114"/>
        <v>0</v>
      </c>
      <c r="AL157" s="146">
        <f t="shared" si="115"/>
        <v>0</v>
      </c>
      <c r="AM157" s="146">
        <f t="shared" si="116"/>
        <v>0</v>
      </c>
      <c r="AN157" s="146">
        <f t="shared" si="117"/>
        <v>0</v>
      </c>
      <c r="AO157" s="146">
        <f t="shared" si="118"/>
        <v>0</v>
      </c>
      <c r="AP157" s="520" t="str">
        <f t="shared" si="121"/>
        <v xml:space="preserve"> </v>
      </c>
      <c r="AQ157" s="523" t="str">
        <f t="shared" si="119"/>
        <v xml:space="preserve"> </v>
      </c>
      <c r="AR157" s="523" t="str">
        <f t="shared" si="122"/>
        <v xml:space="preserve"> </v>
      </c>
      <c r="AS157" s="523" t="str">
        <f t="shared" si="123"/>
        <v xml:space="preserve"> </v>
      </c>
      <c r="AT157" s="523" t="str">
        <f t="shared" si="124"/>
        <v xml:space="preserve"> </v>
      </c>
      <c r="AU157" s="523" t="str">
        <f t="shared" si="125"/>
        <v xml:space="preserve"> </v>
      </c>
      <c r="AV157" s="524" t="str">
        <f t="shared" si="126"/>
        <v xml:space="preserve"> </v>
      </c>
      <c r="AW157" s="177" t="str">
        <f t="shared" si="99"/>
        <v/>
      </c>
      <c r="AX157" s="147" t="str">
        <f t="shared" si="100"/>
        <v/>
      </c>
      <c r="AY157" s="174" t="str">
        <f t="shared" si="101"/>
        <v/>
      </c>
      <c r="AZ157" s="165" t="str">
        <f t="shared" si="102"/>
        <v/>
      </c>
      <c r="BA157" s="155" t="str">
        <f t="shared" si="103"/>
        <v/>
      </c>
      <c r="BB157" s="156" t="str">
        <f t="shared" si="104"/>
        <v/>
      </c>
      <c r="BC157" s="168" t="str">
        <f t="shared" si="127"/>
        <v/>
      </c>
      <c r="BD157" s="156" t="str">
        <f t="shared" si="105"/>
        <v/>
      </c>
      <c r="BE157" s="182" t="str">
        <f t="shared" si="106"/>
        <v/>
      </c>
      <c r="BF157" s="156" t="str">
        <f t="shared" si="107"/>
        <v/>
      </c>
      <c r="BG157" s="168" t="str">
        <f t="shared" si="108"/>
        <v/>
      </c>
      <c r="BH157" s="157" t="str">
        <f t="shared" si="109"/>
        <v/>
      </c>
      <c r="BI157" s="542"/>
      <c r="BJ157" s="52" t="s">
        <v>3016</v>
      </c>
      <c r="BP157" s="52" t="s">
        <v>1478</v>
      </c>
      <c r="BQ157" s="52" t="s">
        <v>1420</v>
      </c>
      <c r="BV157" s="52" t="s">
        <v>1479</v>
      </c>
      <c r="BW157" s="52"/>
      <c r="BX157" s="52" t="s">
        <v>1391</v>
      </c>
      <c r="BY157" s="52" t="s">
        <v>1480</v>
      </c>
      <c r="CA157" s="52" t="s">
        <v>1481</v>
      </c>
      <c r="CC157" s="52" t="s">
        <v>1460</v>
      </c>
    </row>
    <row r="158" spans="1:81" ht="18" x14ac:dyDescent="0.35">
      <c r="A158" s="202"/>
      <c r="B158" s="203"/>
      <c r="C158" s="195">
        <v>147</v>
      </c>
      <c r="D158" s="186"/>
      <c r="E158" s="16"/>
      <c r="F158" s="17"/>
      <c r="G158" s="116"/>
      <c r="H158" s="117"/>
      <c r="I158" s="123"/>
      <c r="J158" s="25"/>
      <c r="K158" s="127"/>
      <c r="L158" s="28"/>
      <c r="M158" s="371"/>
      <c r="N158" s="140" t="str">
        <f t="shared" si="110"/>
        <v/>
      </c>
      <c r="O158" s="27"/>
      <c r="P158" s="27"/>
      <c r="Q158" s="27"/>
      <c r="R158" s="27"/>
      <c r="S158" s="27"/>
      <c r="T158" s="28"/>
      <c r="U158" s="29"/>
      <c r="V158" s="32"/>
      <c r="W158" s="297"/>
      <c r="X158" s="298"/>
      <c r="Y158" s="142">
        <f t="shared" si="96"/>
        <v>0</v>
      </c>
      <c r="Z158" s="141">
        <f t="shared" si="111"/>
        <v>0</v>
      </c>
      <c r="AA158" s="306"/>
      <c r="AB158" s="376">
        <f t="shared" si="120"/>
        <v>0</v>
      </c>
      <c r="AC158" s="350"/>
      <c r="AD158" s="207" t="str">
        <f t="shared" si="97"/>
        <v/>
      </c>
      <c r="AE158" s="347">
        <f t="shared" si="112"/>
        <v>0</v>
      </c>
      <c r="AF158" s="318"/>
      <c r="AG158" s="317"/>
      <c r="AH158" s="315"/>
      <c r="AI158" s="143">
        <f t="shared" si="113"/>
        <v>0</v>
      </c>
      <c r="AJ158" s="144">
        <f t="shared" si="98"/>
        <v>0</v>
      </c>
      <c r="AK158" s="145">
        <f t="shared" si="114"/>
        <v>0</v>
      </c>
      <c r="AL158" s="146">
        <f t="shared" si="115"/>
        <v>0</v>
      </c>
      <c r="AM158" s="146">
        <f t="shared" si="116"/>
        <v>0</v>
      </c>
      <c r="AN158" s="146">
        <f t="shared" si="117"/>
        <v>0</v>
      </c>
      <c r="AO158" s="146">
        <f t="shared" si="118"/>
        <v>0</v>
      </c>
      <c r="AP158" s="520" t="str">
        <f t="shared" si="121"/>
        <v xml:space="preserve"> </v>
      </c>
      <c r="AQ158" s="523" t="str">
        <f t="shared" si="119"/>
        <v xml:space="preserve"> </v>
      </c>
      <c r="AR158" s="523" t="str">
        <f t="shared" si="122"/>
        <v xml:space="preserve"> </v>
      </c>
      <c r="AS158" s="523" t="str">
        <f t="shared" si="123"/>
        <v xml:space="preserve"> </v>
      </c>
      <c r="AT158" s="523" t="str">
        <f t="shared" si="124"/>
        <v xml:space="preserve"> </v>
      </c>
      <c r="AU158" s="523" t="str">
        <f t="shared" si="125"/>
        <v xml:space="preserve"> </v>
      </c>
      <c r="AV158" s="524" t="str">
        <f t="shared" si="126"/>
        <v xml:space="preserve"> </v>
      </c>
      <c r="AW158" s="177" t="str">
        <f t="shared" si="99"/>
        <v/>
      </c>
      <c r="AX158" s="147" t="str">
        <f t="shared" si="100"/>
        <v/>
      </c>
      <c r="AY158" s="174" t="str">
        <f t="shared" si="101"/>
        <v/>
      </c>
      <c r="AZ158" s="165" t="str">
        <f t="shared" si="102"/>
        <v/>
      </c>
      <c r="BA158" s="155" t="str">
        <f t="shared" si="103"/>
        <v/>
      </c>
      <c r="BB158" s="156" t="str">
        <f t="shared" si="104"/>
        <v/>
      </c>
      <c r="BC158" s="168" t="str">
        <f t="shared" si="127"/>
        <v/>
      </c>
      <c r="BD158" s="156" t="str">
        <f t="shared" si="105"/>
        <v/>
      </c>
      <c r="BE158" s="182" t="str">
        <f t="shared" si="106"/>
        <v/>
      </c>
      <c r="BF158" s="156" t="str">
        <f t="shared" si="107"/>
        <v/>
      </c>
      <c r="BG158" s="168" t="str">
        <f t="shared" si="108"/>
        <v/>
      </c>
      <c r="BH158" s="157" t="str">
        <f t="shared" si="109"/>
        <v/>
      </c>
      <c r="BI158" s="542"/>
      <c r="BJ158" s="52" t="s">
        <v>3017</v>
      </c>
      <c r="BP158" s="52" t="s">
        <v>1482</v>
      </c>
      <c r="BQ158" s="52" t="s">
        <v>1483</v>
      </c>
      <c r="BV158" s="52" t="s">
        <v>1484</v>
      </c>
      <c r="BW158" s="52"/>
      <c r="BX158" s="52" t="s">
        <v>1398</v>
      </c>
      <c r="BY158" s="52" t="s">
        <v>1485</v>
      </c>
      <c r="CA158" s="52" t="s">
        <v>1486</v>
      </c>
      <c r="CC158" s="52" t="s">
        <v>1472</v>
      </c>
    </row>
    <row r="159" spans="1:81" ht="18" x14ac:dyDescent="0.35">
      <c r="A159" s="202"/>
      <c r="B159" s="203"/>
      <c r="C159" s="195">
        <v>148</v>
      </c>
      <c r="D159" s="186"/>
      <c r="E159" s="16"/>
      <c r="F159" s="17"/>
      <c r="G159" s="116"/>
      <c r="H159" s="117"/>
      <c r="I159" s="123"/>
      <c r="J159" s="25"/>
      <c r="K159" s="127"/>
      <c r="L159" s="28"/>
      <c r="M159" s="371"/>
      <c r="N159" s="140" t="str">
        <f t="shared" si="110"/>
        <v/>
      </c>
      <c r="O159" s="27"/>
      <c r="P159" s="27"/>
      <c r="Q159" s="27"/>
      <c r="R159" s="27"/>
      <c r="S159" s="27"/>
      <c r="T159" s="28"/>
      <c r="U159" s="29"/>
      <c r="V159" s="32"/>
      <c r="W159" s="297"/>
      <c r="X159" s="298"/>
      <c r="Y159" s="142">
        <f t="shared" si="96"/>
        <v>0</v>
      </c>
      <c r="Z159" s="141">
        <f t="shared" si="111"/>
        <v>0</v>
      </c>
      <c r="AA159" s="306"/>
      <c r="AB159" s="376">
        <f t="shared" si="120"/>
        <v>0</v>
      </c>
      <c r="AC159" s="350"/>
      <c r="AD159" s="207" t="str">
        <f t="shared" si="97"/>
        <v/>
      </c>
      <c r="AE159" s="347">
        <f t="shared" si="112"/>
        <v>0</v>
      </c>
      <c r="AF159" s="318"/>
      <c r="AG159" s="317"/>
      <c r="AH159" s="315"/>
      <c r="AI159" s="143">
        <f t="shared" si="113"/>
        <v>0</v>
      </c>
      <c r="AJ159" s="144">
        <f t="shared" si="98"/>
        <v>0</v>
      </c>
      <c r="AK159" s="145">
        <f t="shared" si="114"/>
        <v>0</v>
      </c>
      <c r="AL159" s="146">
        <f t="shared" si="115"/>
        <v>0</v>
      </c>
      <c r="AM159" s="146">
        <f t="shared" si="116"/>
        <v>0</v>
      </c>
      <c r="AN159" s="146">
        <f t="shared" si="117"/>
        <v>0</v>
      </c>
      <c r="AO159" s="146">
        <f t="shared" si="118"/>
        <v>0</v>
      </c>
      <c r="AP159" s="520" t="str">
        <f t="shared" si="121"/>
        <v xml:space="preserve"> </v>
      </c>
      <c r="AQ159" s="523" t="str">
        <f t="shared" si="119"/>
        <v xml:space="preserve"> </v>
      </c>
      <c r="AR159" s="523" t="str">
        <f t="shared" si="122"/>
        <v xml:space="preserve"> </v>
      </c>
      <c r="AS159" s="523" t="str">
        <f t="shared" si="123"/>
        <v xml:space="preserve"> </v>
      </c>
      <c r="AT159" s="523" t="str">
        <f t="shared" si="124"/>
        <v xml:space="preserve"> </v>
      </c>
      <c r="AU159" s="523" t="str">
        <f t="shared" si="125"/>
        <v xml:space="preserve"> </v>
      </c>
      <c r="AV159" s="524" t="str">
        <f t="shared" si="126"/>
        <v xml:space="preserve"> </v>
      </c>
      <c r="AW159" s="177" t="str">
        <f t="shared" si="99"/>
        <v/>
      </c>
      <c r="AX159" s="147" t="str">
        <f t="shared" si="100"/>
        <v/>
      </c>
      <c r="AY159" s="174" t="str">
        <f t="shared" si="101"/>
        <v/>
      </c>
      <c r="AZ159" s="165" t="str">
        <f t="shared" si="102"/>
        <v/>
      </c>
      <c r="BA159" s="155" t="str">
        <f t="shared" si="103"/>
        <v/>
      </c>
      <c r="BB159" s="156" t="str">
        <f t="shared" si="104"/>
        <v/>
      </c>
      <c r="BC159" s="168" t="str">
        <f t="shared" si="127"/>
        <v/>
      </c>
      <c r="BD159" s="156" t="str">
        <f t="shared" si="105"/>
        <v/>
      </c>
      <c r="BE159" s="182" t="str">
        <f t="shared" si="106"/>
        <v/>
      </c>
      <c r="BF159" s="156" t="str">
        <f t="shared" si="107"/>
        <v/>
      </c>
      <c r="BG159" s="168" t="str">
        <f t="shared" si="108"/>
        <v/>
      </c>
      <c r="BH159" s="157" t="str">
        <f t="shared" si="109"/>
        <v/>
      </c>
      <c r="BI159" s="542"/>
      <c r="BJ159" s="52" t="s">
        <v>3018</v>
      </c>
      <c r="BP159" s="52" t="s">
        <v>1487</v>
      </c>
      <c r="BQ159" s="52" t="s">
        <v>1363</v>
      </c>
      <c r="BV159" s="52" t="s">
        <v>1488</v>
      </c>
      <c r="BW159" s="52"/>
      <c r="BX159" s="52" t="s">
        <v>1199</v>
      </c>
      <c r="BY159" s="52" t="s">
        <v>1489</v>
      </c>
      <c r="CA159" s="52" t="s">
        <v>1490</v>
      </c>
      <c r="CC159" s="52" t="s">
        <v>1491</v>
      </c>
    </row>
    <row r="160" spans="1:81" ht="18" x14ac:dyDescent="0.35">
      <c r="A160" s="202"/>
      <c r="B160" s="203"/>
      <c r="C160" s="194">
        <v>149</v>
      </c>
      <c r="D160" s="190"/>
      <c r="E160" s="19"/>
      <c r="F160" s="17"/>
      <c r="G160" s="120"/>
      <c r="H160" s="119"/>
      <c r="I160" s="125"/>
      <c r="J160" s="74"/>
      <c r="K160" s="129"/>
      <c r="L160" s="30"/>
      <c r="M160" s="372"/>
      <c r="N160" s="140" t="str">
        <f t="shared" si="110"/>
        <v/>
      </c>
      <c r="O160" s="27"/>
      <c r="P160" s="27"/>
      <c r="Q160" s="27"/>
      <c r="R160" s="27"/>
      <c r="S160" s="27"/>
      <c r="T160" s="30"/>
      <c r="U160" s="31"/>
      <c r="V160" s="32"/>
      <c r="W160" s="299"/>
      <c r="X160" s="297"/>
      <c r="Y160" s="142">
        <f t="shared" si="96"/>
        <v>0</v>
      </c>
      <c r="Z160" s="141">
        <f t="shared" si="111"/>
        <v>0</v>
      </c>
      <c r="AA160" s="307"/>
      <c r="AB160" s="376">
        <f t="shared" si="120"/>
        <v>0</v>
      </c>
      <c r="AC160" s="350"/>
      <c r="AD160" s="207" t="str">
        <f t="shared" si="97"/>
        <v/>
      </c>
      <c r="AE160" s="347">
        <f t="shared" si="112"/>
        <v>0</v>
      </c>
      <c r="AF160" s="319"/>
      <c r="AG160" s="320"/>
      <c r="AH160" s="318"/>
      <c r="AI160" s="143">
        <f t="shared" si="113"/>
        <v>0</v>
      </c>
      <c r="AJ160" s="144">
        <f t="shared" si="98"/>
        <v>0</v>
      </c>
      <c r="AK160" s="145">
        <f t="shared" si="114"/>
        <v>0</v>
      </c>
      <c r="AL160" s="146">
        <f t="shared" si="115"/>
        <v>0</v>
      </c>
      <c r="AM160" s="146">
        <f t="shared" si="116"/>
        <v>0</v>
      </c>
      <c r="AN160" s="146">
        <f t="shared" si="117"/>
        <v>0</v>
      </c>
      <c r="AO160" s="146">
        <f t="shared" si="118"/>
        <v>0</v>
      </c>
      <c r="AP160" s="520" t="str">
        <f t="shared" si="121"/>
        <v xml:space="preserve"> </v>
      </c>
      <c r="AQ160" s="523" t="str">
        <f t="shared" si="119"/>
        <v xml:space="preserve"> </v>
      </c>
      <c r="AR160" s="523" t="str">
        <f t="shared" si="122"/>
        <v xml:space="preserve"> </v>
      </c>
      <c r="AS160" s="523" t="str">
        <f t="shared" si="123"/>
        <v xml:space="preserve"> </v>
      </c>
      <c r="AT160" s="523" t="str">
        <f t="shared" si="124"/>
        <v xml:space="preserve"> </v>
      </c>
      <c r="AU160" s="523" t="str">
        <f t="shared" si="125"/>
        <v xml:space="preserve"> </v>
      </c>
      <c r="AV160" s="524" t="str">
        <f t="shared" si="126"/>
        <v xml:space="preserve"> </v>
      </c>
      <c r="AW160" s="177" t="str">
        <f t="shared" si="99"/>
        <v/>
      </c>
      <c r="AX160" s="147" t="str">
        <f t="shared" si="100"/>
        <v/>
      </c>
      <c r="AY160" s="174" t="str">
        <f t="shared" si="101"/>
        <v/>
      </c>
      <c r="AZ160" s="165" t="str">
        <f t="shared" si="102"/>
        <v/>
      </c>
      <c r="BA160" s="155" t="str">
        <f t="shared" si="103"/>
        <v/>
      </c>
      <c r="BB160" s="156" t="str">
        <f t="shared" si="104"/>
        <v/>
      </c>
      <c r="BC160" s="168" t="str">
        <f t="shared" si="127"/>
        <v/>
      </c>
      <c r="BD160" s="156" t="str">
        <f t="shared" si="105"/>
        <v/>
      </c>
      <c r="BE160" s="182" t="str">
        <f t="shared" si="106"/>
        <v/>
      </c>
      <c r="BF160" s="156" t="str">
        <f t="shared" si="107"/>
        <v/>
      </c>
      <c r="BG160" s="168" t="str">
        <f t="shared" si="108"/>
        <v/>
      </c>
      <c r="BH160" s="157" t="str">
        <f t="shared" si="109"/>
        <v/>
      </c>
      <c r="BI160" s="542"/>
      <c r="BJ160" s="52" t="s">
        <v>3019</v>
      </c>
      <c r="BP160" s="52" t="s">
        <v>1492</v>
      </c>
      <c r="BQ160" s="52" t="s">
        <v>1493</v>
      </c>
      <c r="BV160" s="52" t="s">
        <v>1494</v>
      </c>
      <c r="BW160" s="52"/>
      <c r="BX160" s="52" t="s">
        <v>1495</v>
      </c>
      <c r="BY160" s="52" t="s">
        <v>1496</v>
      </c>
      <c r="CA160" s="52" t="s">
        <v>1497</v>
      </c>
      <c r="CC160" s="52" t="s">
        <v>1460</v>
      </c>
    </row>
    <row r="161" spans="1:139" s="26" customFormat="1" ht="18" x14ac:dyDescent="0.35">
      <c r="A161" s="202"/>
      <c r="B161" s="203"/>
      <c r="C161" s="194">
        <v>150</v>
      </c>
      <c r="D161" s="186"/>
      <c r="E161" s="24"/>
      <c r="F161" s="17"/>
      <c r="G161" s="116"/>
      <c r="H161" s="121"/>
      <c r="I161" s="123"/>
      <c r="J161" s="25"/>
      <c r="K161" s="127"/>
      <c r="L161" s="28"/>
      <c r="M161" s="371"/>
      <c r="N161" s="140" t="str">
        <f t="shared" si="110"/>
        <v/>
      </c>
      <c r="O161" s="27"/>
      <c r="P161" s="27"/>
      <c r="Q161" s="27"/>
      <c r="R161" s="27"/>
      <c r="S161" s="27"/>
      <c r="T161" s="27"/>
      <c r="U161" s="28"/>
      <c r="V161" s="32"/>
      <c r="W161" s="297"/>
      <c r="X161" s="297"/>
      <c r="Y161" s="142">
        <f t="shared" si="96"/>
        <v>0</v>
      </c>
      <c r="Z161" s="141">
        <f t="shared" si="111"/>
        <v>0</v>
      </c>
      <c r="AA161" s="306"/>
      <c r="AB161" s="376">
        <f t="shared" si="120"/>
        <v>0</v>
      </c>
      <c r="AC161" s="350"/>
      <c r="AD161" s="207" t="str">
        <f t="shared" si="97"/>
        <v/>
      </c>
      <c r="AE161" s="347">
        <f t="shared" si="112"/>
        <v>0</v>
      </c>
      <c r="AF161" s="318"/>
      <c r="AG161" s="321"/>
      <c r="AH161" s="318"/>
      <c r="AI161" s="143">
        <f t="shared" si="113"/>
        <v>0</v>
      </c>
      <c r="AJ161" s="144">
        <f t="shared" si="98"/>
        <v>0</v>
      </c>
      <c r="AK161" s="145">
        <f t="shared" si="114"/>
        <v>0</v>
      </c>
      <c r="AL161" s="146">
        <f t="shared" si="115"/>
        <v>0</v>
      </c>
      <c r="AM161" s="146">
        <f t="shared" si="116"/>
        <v>0</v>
      </c>
      <c r="AN161" s="146">
        <f t="shared" si="117"/>
        <v>0</v>
      </c>
      <c r="AO161" s="146">
        <f t="shared" si="118"/>
        <v>0</v>
      </c>
      <c r="AP161" s="520" t="str">
        <f t="shared" si="121"/>
        <v xml:space="preserve"> </v>
      </c>
      <c r="AQ161" s="523" t="str">
        <f t="shared" si="119"/>
        <v xml:space="preserve"> </v>
      </c>
      <c r="AR161" s="523" t="str">
        <f t="shared" si="122"/>
        <v xml:space="preserve"> </v>
      </c>
      <c r="AS161" s="523" t="str">
        <f t="shared" si="123"/>
        <v xml:space="preserve"> </v>
      </c>
      <c r="AT161" s="523" t="str">
        <f t="shared" si="124"/>
        <v xml:space="preserve"> </v>
      </c>
      <c r="AU161" s="523" t="str">
        <f t="shared" si="125"/>
        <v xml:space="preserve"> </v>
      </c>
      <c r="AV161" s="524" t="str">
        <f t="shared" si="126"/>
        <v xml:space="preserve"> </v>
      </c>
      <c r="AW161" s="177" t="str">
        <f t="shared" si="99"/>
        <v/>
      </c>
      <c r="AX161" s="147" t="str">
        <f t="shared" si="100"/>
        <v/>
      </c>
      <c r="AY161" s="174" t="str">
        <f t="shared" si="101"/>
        <v/>
      </c>
      <c r="AZ161" s="165" t="str">
        <f t="shared" si="102"/>
        <v/>
      </c>
      <c r="BA161" s="155" t="str">
        <f t="shared" si="103"/>
        <v/>
      </c>
      <c r="BB161" s="156" t="str">
        <f t="shared" si="104"/>
        <v/>
      </c>
      <c r="BC161" s="168" t="str">
        <f t="shared" si="127"/>
        <v/>
      </c>
      <c r="BD161" s="156" t="str">
        <f t="shared" si="105"/>
        <v/>
      </c>
      <c r="BE161" s="182" t="str">
        <f t="shared" si="106"/>
        <v/>
      </c>
      <c r="BF161" s="156" t="str">
        <f t="shared" si="107"/>
        <v/>
      </c>
      <c r="BG161" s="168" t="str">
        <f t="shared" si="108"/>
        <v/>
      </c>
      <c r="BH161" s="157" t="str">
        <f t="shared" si="109"/>
        <v/>
      </c>
      <c r="BI161" s="542"/>
      <c r="BJ161" s="52" t="s">
        <v>3020</v>
      </c>
      <c r="BK161" s="54"/>
      <c r="BL161" s="54"/>
      <c r="BM161" s="54"/>
      <c r="BN161" s="54"/>
      <c r="BO161" s="54"/>
      <c r="BP161" s="52" t="s">
        <v>1498</v>
      </c>
      <c r="BQ161" s="52" t="s">
        <v>1363</v>
      </c>
      <c r="BR161" s="54"/>
      <c r="BS161" s="54"/>
      <c r="BT161" s="54"/>
      <c r="BU161" s="54"/>
      <c r="BV161" s="52" t="s">
        <v>1499</v>
      </c>
      <c r="BW161" s="52"/>
      <c r="BX161" s="52" t="s">
        <v>1286</v>
      </c>
      <c r="BY161" s="52" t="s">
        <v>1500</v>
      </c>
      <c r="BZ161" s="54"/>
      <c r="CA161" s="52" t="s">
        <v>1501</v>
      </c>
      <c r="CB161" s="54"/>
      <c r="CC161" s="52" t="s">
        <v>1472</v>
      </c>
      <c r="CD161" s="37"/>
      <c r="CE161" s="37"/>
      <c r="CF161" s="63"/>
      <c r="CG161" s="63"/>
      <c r="CH161" s="63"/>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row>
    <row r="162" spans="1:139" ht="18" x14ac:dyDescent="0.35">
      <c r="A162" s="200"/>
      <c r="B162" s="201"/>
      <c r="C162" s="194">
        <v>151</v>
      </c>
      <c r="D162" s="185"/>
      <c r="E162" s="35"/>
      <c r="F162" s="34"/>
      <c r="G162" s="113"/>
      <c r="H162" s="118"/>
      <c r="I162" s="122"/>
      <c r="J162" s="72"/>
      <c r="K162" s="126"/>
      <c r="L162" s="104"/>
      <c r="M162" s="370"/>
      <c r="N162" s="140" t="str">
        <f t="shared" si="110"/>
        <v/>
      </c>
      <c r="O162" s="290"/>
      <c r="P162" s="294"/>
      <c r="Q162" s="294"/>
      <c r="R162" s="294"/>
      <c r="S162" s="294"/>
      <c r="T162" s="294"/>
      <c r="U162" s="295"/>
      <c r="V162" s="149"/>
      <c r="W162" s="292"/>
      <c r="X162" s="292"/>
      <c r="Y162" s="142">
        <f t="shared" si="96"/>
        <v>0</v>
      </c>
      <c r="Z162" s="141">
        <f t="shared" si="111"/>
        <v>0</v>
      </c>
      <c r="AA162" s="305"/>
      <c r="AB162" s="376">
        <f t="shared" si="120"/>
        <v>0</v>
      </c>
      <c r="AC162" s="349"/>
      <c r="AD162" s="207" t="str">
        <f t="shared" si="97"/>
        <v/>
      </c>
      <c r="AE162" s="347">
        <f t="shared" si="112"/>
        <v>0</v>
      </c>
      <c r="AF162" s="310"/>
      <c r="AG162" s="311"/>
      <c r="AH162" s="310"/>
      <c r="AI162" s="143">
        <f t="shared" si="113"/>
        <v>0</v>
      </c>
      <c r="AJ162" s="144">
        <f t="shared" si="98"/>
        <v>0</v>
      </c>
      <c r="AK162" s="145">
        <f t="shared" si="114"/>
        <v>0</v>
      </c>
      <c r="AL162" s="146">
        <f t="shared" si="115"/>
        <v>0</v>
      </c>
      <c r="AM162" s="146">
        <f t="shared" si="116"/>
        <v>0</v>
      </c>
      <c r="AN162" s="146">
        <f t="shared" si="117"/>
        <v>0</v>
      </c>
      <c r="AO162" s="146">
        <f t="shared" si="118"/>
        <v>0</v>
      </c>
      <c r="AP162" s="520" t="str">
        <f t="shared" si="121"/>
        <v xml:space="preserve"> </v>
      </c>
      <c r="AQ162" s="523" t="str">
        <f t="shared" si="119"/>
        <v xml:space="preserve"> </v>
      </c>
      <c r="AR162" s="523" t="str">
        <f t="shared" si="122"/>
        <v xml:space="preserve"> </v>
      </c>
      <c r="AS162" s="523" t="str">
        <f t="shared" si="123"/>
        <v xml:space="preserve"> </v>
      </c>
      <c r="AT162" s="523" t="str">
        <f t="shared" si="124"/>
        <v xml:space="preserve"> </v>
      </c>
      <c r="AU162" s="523" t="str">
        <f t="shared" si="125"/>
        <v xml:space="preserve"> </v>
      </c>
      <c r="AV162" s="524" t="str">
        <f t="shared" si="126"/>
        <v xml:space="preserve"> </v>
      </c>
      <c r="AW162" s="177" t="str">
        <f t="shared" si="99"/>
        <v/>
      </c>
      <c r="AX162" s="147" t="str">
        <f t="shared" si="100"/>
        <v/>
      </c>
      <c r="AY162" s="174" t="str">
        <f t="shared" si="101"/>
        <v/>
      </c>
      <c r="AZ162" s="165" t="str">
        <f t="shared" si="102"/>
        <v/>
      </c>
      <c r="BA162" s="155" t="str">
        <f t="shared" si="103"/>
        <v/>
      </c>
      <c r="BB162" s="156" t="str">
        <f t="shared" si="104"/>
        <v/>
      </c>
      <c r="BC162" s="168" t="str">
        <f t="shared" si="127"/>
        <v/>
      </c>
      <c r="BD162" s="156" t="str">
        <f t="shared" si="105"/>
        <v/>
      </c>
      <c r="BE162" s="182" t="str">
        <f t="shared" si="106"/>
        <v/>
      </c>
      <c r="BF162" s="156" t="str">
        <f t="shared" si="107"/>
        <v/>
      </c>
      <c r="BG162" s="168" t="str">
        <f t="shared" si="108"/>
        <v/>
      </c>
      <c r="BH162" s="157" t="str">
        <f t="shared" si="109"/>
        <v/>
      </c>
      <c r="BI162" s="542"/>
      <c r="BJ162" s="52" t="s">
        <v>3021</v>
      </c>
      <c r="BP162" s="52" t="s">
        <v>1502</v>
      </c>
      <c r="BQ162" s="52" t="s">
        <v>1503</v>
      </c>
      <c r="BV162" s="52" t="s">
        <v>1504</v>
      </c>
      <c r="BW162" s="52"/>
      <c r="BX162" s="52" t="s">
        <v>1391</v>
      </c>
      <c r="BY162" s="52" t="s">
        <v>1505</v>
      </c>
      <c r="CA162" s="52" t="s">
        <v>1506</v>
      </c>
      <c r="CC162" s="52" t="s">
        <v>1507</v>
      </c>
    </row>
    <row r="163" spans="1:139" ht="18" x14ac:dyDescent="0.35">
      <c r="A163" s="200"/>
      <c r="B163" s="201"/>
      <c r="C163" s="194">
        <v>152</v>
      </c>
      <c r="D163" s="185"/>
      <c r="E163" s="33"/>
      <c r="F163" s="34"/>
      <c r="G163" s="113"/>
      <c r="H163" s="115"/>
      <c r="I163" s="122"/>
      <c r="J163" s="72"/>
      <c r="K163" s="126"/>
      <c r="L163" s="104"/>
      <c r="M163" s="370"/>
      <c r="N163" s="140" t="str">
        <f t="shared" si="110"/>
        <v/>
      </c>
      <c r="O163" s="294"/>
      <c r="P163" s="294"/>
      <c r="Q163" s="294"/>
      <c r="R163" s="294"/>
      <c r="S163" s="294"/>
      <c r="T163" s="295"/>
      <c r="U163" s="296"/>
      <c r="V163" s="149"/>
      <c r="W163" s="292"/>
      <c r="X163" s="292"/>
      <c r="Y163" s="142">
        <f t="shared" si="96"/>
        <v>0</v>
      </c>
      <c r="Z163" s="141">
        <f t="shared" si="111"/>
        <v>0</v>
      </c>
      <c r="AA163" s="305"/>
      <c r="AB163" s="376">
        <f t="shared" si="120"/>
        <v>0</v>
      </c>
      <c r="AC163" s="349"/>
      <c r="AD163" s="207" t="str">
        <f t="shared" si="97"/>
        <v/>
      </c>
      <c r="AE163" s="347">
        <f t="shared" si="112"/>
        <v>0</v>
      </c>
      <c r="AF163" s="310"/>
      <c r="AG163" s="312"/>
      <c r="AH163" s="313"/>
      <c r="AI163" s="143">
        <f t="shared" si="113"/>
        <v>0</v>
      </c>
      <c r="AJ163" s="144">
        <f t="shared" si="98"/>
        <v>0</v>
      </c>
      <c r="AK163" s="145">
        <f t="shared" si="114"/>
        <v>0</v>
      </c>
      <c r="AL163" s="146">
        <f t="shared" si="115"/>
        <v>0</v>
      </c>
      <c r="AM163" s="146">
        <f t="shared" si="116"/>
        <v>0</v>
      </c>
      <c r="AN163" s="146">
        <f t="shared" si="117"/>
        <v>0</v>
      </c>
      <c r="AO163" s="146">
        <f t="shared" si="118"/>
        <v>0</v>
      </c>
      <c r="AP163" s="520" t="str">
        <f t="shared" si="121"/>
        <v xml:space="preserve"> </v>
      </c>
      <c r="AQ163" s="523" t="str">
        <f t="shared" si="119"/>
        <v xml:space="preserve"> </v>
      </c>
      <c r="AR163" s="523" t="str">
        <f t="shared" si="122"/>
        <v xml:space="preserve"> </v>
      </c>
      <c r="AS163" s="523" t="str">
        <f t="shared" si="123"/>
        <v xml:space="preserve"> </v>
      </c>
      <c r="AT163" s="523" t="str">
        <f t="shared" si="124"/>
        <v xml:space="preserve"> </v>
      </c>
      <c r="AU163" s="523" t="str">
        <f t="shared" si="125"/>
        <v xml:space="preserve"> </v>
      </c>
      <c r="AV163" s="524" t="str">
        <f t="shared" si="126"/>
        <v xml:space="preserve"> </v>
      </c>
      <c r="AW163" s="177" t="str">
        <f t="shared" si="99"/>
        <v/>
      </c>
      <c r="AX163" s="147" t="str">
        <f t="shared" si="100"/>
        <v/>
      </c>
      <c r="AY163" s="174" t="str">
        <f t="shared" si="101"/>
        <v/>
      </c>
      <c r="AZ163" s="165" t="str">
        <f t="shared" si="102"/>
        <v/>
      </c>
      <c r="BA163" s="155" t="str">
        <f t="shared" si="103"/>
        <v/>
      </c>
      <c r="BB163" s="156" t="str">
        <f t="shared" si="104"/>
        <v/>
      </c>
      <c r="BC163" s="168" t="str">
        <f t="shared" si="127"/>
        <v/>
      </c>
      <c r="BD163" s="156" t="str">
        <f t="shared" si="105"/>
        <v/>
      </c>
      <c r="BE163" s="182" t="str">
        <f t="shared" si="106"/>
        <v/>
      </c>
      <c r="BF163" s="156" t="str">
        <f t="shared" si="107"/>
        <v/>
      </c>
      <c r="BG163" s="168" t="str">
        <f t="shared" si="108"/>
        <v/>
      </c>
      <c r="BH163" s="157" t="str">
        <f t="shared" si="109"/>
        <v/>
      </c>
      <c r="BI163" s="542"/>
      <c r="BJ163" s="52" t="s">
        <v>3022</v>
      </c>
      <c r="BQ163" s="52" t="s">
        <v>1363</v>
      </c>
      <c r="BV163" s="52" t="s">
        <v>1508</v>
      </c>
      <c r="BW163" s="52"/>
      <c r="BX163" s="52" t="s">
        <v>1457</v>
      </c>
      <c r="BY163" s="52" t="s">
        <v>1509</v>
      </c>
      <c r="CA163" s="52" t="s">
        <v>1510</v>
      </c>
      <c r="CC163" s="52" t="s">
        <v>1511</v>
      </c>
    </row>
    <row r="164" spans="1:139" ht="18" x14ac:dyDescent="0.35">
      <c r="A164" s="200"/>
      <c r="B164" s="201"/>
      <c r="C164" s="194">
        <v>153</v>
      </c>
      <c r="D164" s="185"/>
      <c r="E164" s="33"/>
      <c r="F164" s="34"/>
      <c r="G164" s="116"/>
      <c r="H164" s="117"/>
      <c r="I164" s="123"/>
      <c r="J164" s="25"/>
      <c r="K164" s="127"/>
      <c r="L164" s="28"/>
      <c r="M164" s="371"/>
      <c r="N164" s="140" t="str">
        <f t="shared" si="110"/>
        <v/>
      </c>
      <c r="O164" s="294"/>
      <c r="P164" s="294"/>
      <c r="Q164" s="294"/>
      <c r="R164" s="294"/>
      <c r="S164" s="294"/>
      <c r="T164" s="295"/>
      <c r="U164" s="296"/>
      <c r="V164" s="149"/>
      <c r="W164" s="292"/>
      <c r="X164" s="292"/>
      <c r="Y164" s="142">
        <f t="shared" si="96"/>
        <v>0</v>
      </c>
      <c r="Z164" s="141">
        <f t="shared" si="111"/>
        <v>0</v>
      </c>
      <c r="AA164" s="305"/>
      <c r="AB164" s="376">
        <f t="shared" si="120"/>
        <v>0</v>
      </c>
      <c r="AC164" s="349"/>
      <c r="AD164" s="207" t="str">
        <f t="shared" si="97"/>
        <v/>
      </c>
      <c r="AE164" s="347">
        <f t="shared" si="112"/>
        <v>0</v>
      </c>
      <c r="AF164" s="310"/>
      <c r="AG164" s="312"/>
      <c r="AH164" s="313"/>
      <c r="AI164" s="143">
        <f t="shared" si="113"/>
        <v>0</v>
      </c>
      <c r="AJ164" s="144">
        <f t="shared" si="98"/>
        <v>0</v>
      </c>
      <c r="AK164" s="145">
        <f t="shared" si="114"/>
        <v>0</v>
      </c>
      <c r="AL164" s="146">
        <f t="shared" si="115"/>
        <v>0</v>
      </c>
      <c r="AM164" s="146">
        <f t="shared" si="116"/>
        <v>0</v>
      </c>
      <c r="AN164" s="146">
        <f t="shared" si="117"/>
        <v>0</v>
      </c>
      <c r="AO164" s="146">
        <f t="shared" si="118"/>
        <v>0</v>
      </c>
      <c r="AP164" s="520" t="str">
        <f t="shared" si="121"/>
        <v xml:space="preserve"> </v>
      </c>
      <c r="AQ164" s="523" t="str">
        <f t="shared" si="119"/>
        <v xml:space="preserve"> </v>
      </c>
      <c r="AR164" s="523" t="str">
        <f t="shared" si="122"/>
        <v xml:space="preserve"> </v>
      </c>
      <c r="AS164" s="523" t="str">
        <f t="shared" si="123"/>
        <v xml:space="preserve"> </v>
      </c>
      <c r="AT164" s="523" t="str">
        <f t="shared" si="124"/>
        <v xml:space="preserve"> </v>
      </c>
      <c r="AU164" s="523" t="str">
        <f t="shared" si="125"/>
        <v xml:space="preserve"> </v>
      </c>
      <c r="AV164" s="524" t="str">
        <f t="shared" si="126"/>
        <v xml:space="preserve"> </v>
      </c>
      <c r="AW164" s="177" t="str">
        <f t="shared" si="99"/>
        <v/>
      </c>
      <c r="AX164" s="147" t="str">
        <f t="shared" si="100"/>
        <v/>
      </c>
      <c r="AY164" s="174" t="str">
        <f t="shared" si="101"/>
        <v/>
      </c>
      <c r="AZ164" s="165" t="str">
        <f t="shared" si="102"/>
        <v/>
      </c>
      <c r="BA164" s="155" t="str">
        <f t="shared" si="103"/>
        <v/>
      </c>
      <c r="BB164" s="156" t="str">
        <f t="shared" si="104"/>
        <v/>
      </c>
      <c r="BC164" s="168" t="str">
        <f t="shared" si="127"/>
        <v/>
      </c>
      <c r="BD164" s="156" t="str">
        <f t="shared" si="105"/>
        <v/>
      </c>
      <c r="BE164" s="182" t="str">
        <f t="shared" si="106"/>
        <v/>
      </c>
      <c r="BF164" s="156" t="str">
        <f t="shared" si="107"/>
        <v/>
      </c>
      <c r="BG164" s="168" t="str">
        <f t="shared" si="108"/>
        <v/>
      </c>
      <c r="BH164" s="157" t="str">
        <f t="shared" si="109"/>
        <v/>
      </c>
      <c r="BI164" s="542"/>
      <c r="BJ164" s="52" t="s">
        <v>3023</v>
      </c>
      <c r="BQ164" s="52" t="s">
        <v>1512</v>
      </c>
      <c r="BV164" s="52" t="s">
        <v>1513</v>
      </c>
      <c r="BW164" s="52"/>
      <c r="BX164" s="52" t="s">
        <v>1398</v>
      </c>
      <c r="BY164" s="52" t="s">
        <v>1514</v>
      </c>
      <c r="CA164" s="52" t="s">
        <v>1515</v>
      </c>
      <c r="CC164" s="52" t="s">
        <v>1516</v>
      </c>
    </row>
    <row r="165" spans="1:139" ht="18" x14ac:dyDescent="0.35">
      <c r="A165" s="200"/>
      <c r="B165" s="201"/>
      <c r="C165" s="194">
        <v>154</v>
      </c>
      <c r="D165" s="185"/>
      <c r="E165" s="33"/>
      <c r="F165" s="34"/>
      <c r="G165" s="116"/>
      <c r="H165" s="117"/>
      <c r="I165" s="123"/>
      <c r="J165" s="25"/>
      <c r="K165" s="127"/>
      <c r="L165" s="28"/>
      <c r="M165" s="371"/>
      <c r="N165" s="140" t="str">
        <f t="shared" si="110"/>
        <v/>
      </c>
      <c r="O165" s="294"/>
      <c r="P165" s="294"/>
      <c r="Q165" s="294"/>
      <c r="R165" s="294"/>
      <c r="S165" s="294"/>
      <c r="T165" s="295"/>
      <c r="U165" s="296"/>
      <c r="V165" s="149"/>
      <c r="W165" s="292"/>
      <c r="X165" s="292"/>
      <c r="Y165" s="142">
        <f t="shared" si="96"/>
        <v>0</v>
      </c>
      <c r="Z165" s="141">
        <f t="shared" si="111"/>
        <v>0</v>
      </c>
      <c r="AA165" s="305"/>
      <c r="AB165" s="376">
        <f t="shared" si="120"/>
        <v>0</v>
      </c>
      <c r="AC165" s="349"/>
      <c r="AD165" s="207" t="str">
        <f t="shared" si="97"/>
        <v/>
      </c>
      <c r="AE165" s="347">
        <f t="shared" si="112"/>
        <v>0</v>
      </c>
      <c r="AF165" s="310"/>
      <c r="AG165" s="312"/>
      <c r="AH165" s="313"/>
      <c r="AI165" s="143">
        <f t="shared" si="113"/>
        <v>0</v>
      </c>
      <c r="AJ165" s="144">
        <f t="shared" si="98"/>
        <v>0</v>
      </c>
      <c r="AK165" s="145">
        <f t="shared" si="114"/>
        <v>0</v>
      </c>
      <c r="AL165" s="146">
        <f t="shared" si="115"/>
        <v>0</v>
      </c>
      <c r="AM165" s="146">
        <f t="shared" si="116"/>
        <v>0</v>
      </c>
      <c r="AN165" s="146">
        <f t="shared" si="117"/>
        <v>0</v>
      </c>
      <c r="AO165" s="146">
        <f t="shared" si="118"/>
        <v>0</v>
      </c>
      <c r="AP165" s="520" t="str">
        <f t="shared" si="121"/>
        <v xml:space="preserve"> </v>
      </c>
      <c r="AQ165" s="523" t="str">
        <f t="shared" si="119"/>
        <v xml:space="preserve"> </v>
      </c>
      <c r="AR165" s="523" t="str">
        <f t="shared" si="122"/>
        <v xml:space="preserve"> </v>
      </c>
      <c r="AS165" s="523" t="str">
        <f t="shared" si="123"/>
        <v xml:space="preserve"> </v>
      </c>
      <c r="AT165" s="523" t="str">
        <f t="shared" si="124"/>
        <v xml:space="preserve"> </v>
      </c>
      <c r="AU165" s="523" t="str">
        <f t="shared" si="125"/>
        <v xml:space="preserve"> </v>
      </c>
      <c r="AV165" s="524" t="str">
        <f t="shared" si="126"/>
        <v xml:space="preserve"> </v>
      </c>
      <c r="AW165" s="177" t="str">
        <f t="shared" si="99"/>
        <v/>
      </c>
      <c r="AX165" s="147" t="str">
        <f t="shared" si="100"/>
        <v/>
      </c>
      <c r="AY165" s="174" t="str">
        <f t="shared" si="101"/>
        <v/>
      </c>
      <c r="AZ165" s="165" t="str">
        <f t="shared" si="102"/>
        <v/>
      </c>
      <c r="BA165" s="155" t="str">
        <f t="shared" si="103"/>
        <v/>
      </c>
      <c r="BB165" s="156" t="str">
        <f t="shared" si="104"/>
        <v/>
      </c>
      <c r="BC165" s="168" t="str">
        <f t="shared" si="127"/>
        <v/>
      </c>
      <c r="BD165" s="156" t="str">
        <f t="shared" si="105"/>
        <v/>
      </c>
      <c r="BE165" s="182" t="str">
        <f t="shared" si="106"/>
        <v/>
      </c>
      <c r="BF165" s="156" t="str">
        <f t="shared" si="107"/>
        <v/>
      </c>
      <c r="BG165" s="168" t="str">
        <f t="shared" si="108"/>
        <v/>
      </c>
      <c r="BH165" s="157" t="str">
        <f t="shared" si="109"/>
        <v/>
      </c>
      <c r="BI165" s="542"/>
      <c r="BJ165" s="52" t="s">
        <v>3024</v>
      </c>
      <c r="BQ165" s="52" t="s">
        <v>1121</v>
      </c>
      <c r="BV165" s="52" t="s">
        <v>1517</v>
      </c>
      <c r="BW165" s="52"/>
      <c r="BX165" s="52" t="s">
        <v>1518</v>
      </c>
      <c r="BY165" s="52" t="s">
        <v>1519</v>
      </c>
      <c r="CA165" s="52" t="s">
        <v>1520</v>
      </c>
      <c r="CC165" s="52" t="s">
        <v>1521</v>
      </c>
    </row>
    <row r="166" spans="1:139" ht="18" x14ac:dyDescent="0.35">
      <c r="A166" s="202"/>
      <c r="B166" s="203"/>
      <c r="C166" s="195">
        <v>155</v>
      </c>
      <c r="D166" s="186"/>
      <c r="E166" s="16"/>
      <c r="F166" s="17"/>
      <c r="G166" s="116"/>
      <c r="H166" s="117"/>
      <c r="I166" s="123"/>
      <c r="J166" s="25"/>
      <c r="K166" s="127"/>
      <c r="L166" s="28"/>
      <c r="M166" s="371"/>
      <c r="N166" s="140" t="str">
        <f t="shared" si="110"/>
        <v/>
      </c>
      <c r="O166" s="27"/>
      <c r="P166" s="27"/>
      <c r="Q166" s="27"/>
      <c r="R166" s="27"/>
      <c r="S166" s="27"/>
      <c r="T166" s="28"/>
      <c r="U166" s="29"/>
      <c r="V166" s="149"/>
      <c r="W166" s="292"/>
      <c r="X166" s="292"/>
      <c r="Y166" s="142">
        <f t="shared" si="96"/>
        <v>0</v>
      </c>
      <c r="Z166" s="141">
        <f t="shared" si="111"/>
        <v>0</v>
      </c>
      <c r="AA166" s="306"/>
      <c r="AB166" s="376">
        <f t="shared" si="120"/>
        <v>0</v>
      </c>
      <c r="AC166" s="350"/>
      <c r="AD166" s="207" t="str">
        <f t="shared" si="97"/>
        <v/>
      </c>
      <c r="AE166" s="347">
        <f t="shared" si="112"/>
        <v>0</v>
      </c>
      <c r="AF166" s="318"/>
      <c r="AG166" s="317"/>
      <c r="AH166" s="315"/>
      <c r="AI166" s="143">
        <f t="shared" si="113"/>
        <v>0</v>
      </c>
      <c r="AJ166" s="144">
        <f t="shared" si="98"/>
        <v>0</v>
      </c>
      <c r="AK166" s="145">
        <f t="shared" si="114"/>
        <v>0</v>
      </c>
      <c r="AL166" s="146">
        <f t="shared" si="115"/>
        <v>0</v>
      </c>
      <c r="AM166" s="146">
        <f t="shared" si="116"/>
        <v>0</v>
      </c>
      <c r="AN166" s="146">
        <f t="shared" si="117"/>
        <v>0</v>
      </c>
      <c r="AO166" s="146">
        <f t="shared" si="118"/>
        <v>0</v>
      </c>
      <c r="AP166" s="520" t="str">
        <f t="shared" si="121"/>
        <v xml:space="preserve"> </v>
      </c>
      <c r="AQ166" s="523" t="str">
        <f t="shared" si="119"/>
        <v xml:space="preserve"> </v>
      </c>
      <c r="AR166" s="523" t="str">
        <f t="shared" si="122"/>
        <v xml:space="preserve"> </v>
      </c>
      <c r="AS166" s="523" t="str">
        <f t="shared" si="123"/>
        <v xml:space="preserve"> </v>
      </c>
      <c r="AT166" s="523" t="str">
        <f t="shared" si="124"/>
        <v xml:space="preserve"> </v>
      </c>
      <c r="AU166" s="523" t="str">
        <f t="shared" si="125"/>
        <v xml:space="preserve"> </v>
      </c>
      <c r="AV166" s="524" t="str">
        <f t="shared" si="126"/>
        <v xml:space="preserve"> </v>
      </c>
      <c r="AW166" s="177" t="str">
        <f t="shared" si="99"/>
        <v/>
      </c>
      <c r="AX166" s="147" t="str">
        <f t="shared" si="100"/>
        <v/>
      </c>
      <c r="AY166" s="174" t="str">
        <f t="shared" si="101"/>
        <v/>
      </c>
      <c r="AZ166" s="165" t="str">
        <f t="shared" si="102"/>
        <v/>
      </c>
      <c r="BA166" s="155" t="str">
        <f t="shared" si="103"/>
        <v/>
      </c>
      <c r="BB166" s="156" t="str">
        <f t="shared" si="104"/>
        <v/>
      </c>
      <c r="BC166" s="168" t="str">
        <f t="shared" si="127"/>
        <v/>
      </c>
      <c r="BD166" s="156" t="str">
        <f t="shared" si="105"/>
        <v/>
      </c>
      <c r="BE166" s="182" t="str">
        <f t="shared" si="106"/>
        <v/>
      </c>
      <c r="BF166" s="156" t="str">
        <f t="shared" si="107"/>
        <v/>
      </c>
      <c r="BG166" s="168" t="str">
        <f t="shared" si="108"/>
        <v/>
      </c>
      <c r="BH166" s="157" t="str">
        <f t="shared" si="109"/>
        <v/>
      </c>
      <c r="BI166" s="542"/>
      <c r="BJ166" s="52" t="s">
        <v>3025</v>
      </c>
      <c r="BQ166" s="52" t="s">
        <v>1522</v>
      </c>
      <c r="BV166" s="52" t="s">
        <v>1523</v>
      </c>
      <c r="BW166" s="52"/>
      <c r="BX166" s="52" t="s">
        <v>1235</v>
      </c>
      <c r="BY166" s="52" t="s">
        <v>1524</v>
      </c>
      <c r="CA166" s="52" t="s">
        <v>1525</v>
      </c>
      <c r="CC166" s="52" t="s">
        <v>1526</v>
      </c>
    </row>
    <row r="167" spans="1:139" ht="18" x14ac:dyDescent="0.35">
      <c r="A167" s="202"/>
      <c r="B167" s="203"/>
      <c r="C167" s="194">
        <v>156</v>
      </c>
      <c r="D167" s="186"/>
      <c r="E167" s="16"/>
      <c r="F167" s="17"/>
      <c r="G167" s="116"/>
      <c r="H167" s="117"/>
      <c r="I167" s="123"/>
      <c r="J167" s="25"/>
      <c r="K167" s="127"/>
      <c r="L167" s="28"/>
      <c r="M167" s="371"/>
      <c r="N167" s="140" t="str">
        <f t="shared" si="110"/>
        <v/>
      </c>
      <c r="O167" s="27"/>
      <c r="P167" s="27"/>
      <c r="Q167" s="27"/>
      <c r="R167" s="27"/>
      <c r="S167" s="27"/>
      <c r="T167" s="28"/>
      <c r="U167" s="29"/>
      <c r="V167" s="32"/>
      <c r="W167" s="297"/>
      <c r="X167" s="298"/>
      <c r="Y167" s="142">
        <f t="shared" si="96"/>
        <v>0</v>
      </c>
      <c r="Z167" s="141">
        <f t="shared" si="111"/>
        <v>0</v>
      </c>
      <c r="AA167" s="306"/>
      <c r="AB167" s="376">
        <f t="shared" si="120"/>
        <v>0</v>
      </c>
      <c r="AC167" s="350"/>
      <c r="AD167" s="207" t="str">
        <f t="shared" si="97"/>
        <v/>
      </c>
      <c r="AE167" s="347">
        <f t="shared" si="112"/>
        <v>0</v>
      </c>
      <c r="AF167" s="318"/>
      <c r="AG167" s="317"/>
      <c r="AH167" s="315"/>
      <c r="AI167" s="143">
        <f t="shared" si="113"/>
        <v>0</v>
      </c>
      <c r="AJ167" s="144">
        <f t="shared" si="98"/>
        <v>0</v>
      </c>
      <c r="AK167" s="145">
        <f t="shared" si="114"/>
        <v>0</v>
      </c>
      <c r="AL167" s="146">
        <f t="shared" si="115"/>
        <v>0</v>
      </c>
      <c r="AM167" s="146">
        <f t="shared" si="116"/>
        <v>0</v>
      </c>
      <c r="AN167" s="146">
        <f t="shared" si="117"/>
        <v>0</v>
      </c>
      <c r="AO167" s="146">
        <f t="shared" si="118"/>
        <v>0</v>
      </c>
      <c r="AP167" s="520" t="str">
        <f t="shared" si="121"/>
        <v xml:space="preserve"> </v>
      </c>
      <c r="AQ167" s="523" t="str">
        <f t="shared" si="119"/>
        <v xml:space="preserve"> </v>
      </c>
      <c r="AR167" s="523" t="str">
        <f t="shared" si="122"/>
        <v xml:space="preserve"> </v>
      </c>
      <c r="AS167" s="523" t="str">
        <f t="shared" si="123"/>
        <v xml:space="preserve"> </v>
      </c>
      <c r="AT167" s="523" t="str">
        <f t="shared" si="124"/>
        <v xml:space="preserve"> </v>
      </c>
      <c r="AU167" s="523" t="str">
        <f t="shared" si="125"/>
        <v xml:space="preserve"> </v>
      </c>
      <c r="AV167" s="524" t="str">
        <f t="shared" si="126"/>
        <v xml:space="preserve"> </v>
      </c>
      <c r="AW167" s="177" t="str">
        <f t="shared" si="99"/>
        <v/>
      </c>
      <c r="AX167" s="147" t="str">
        <f t="shared" si="100"/>
        <v/>
      </c>
      <c r="AY167" s="174" t="str">
        <f t="shared" si="101"/>
        <v/>
      </c>
      <c r="AZ167" s="165" t="str">
        <f t="shared" si="102"/>
        <v/>
      </c>
      <c r="BA167" s="155" t="str">
        <f t="shared" si="103"/>
        <v/>
      </c>
      <c r="BB167" s="156" t="str">
        <f t="shared" si="104"/>
        <v/>
      </c>
      <c r="BC167" s="168" t="str">
        <f t="shared" si="127"/>
        <v/>
      </c>
      <c r="BD167" s="156" t="str">
        <f t="shared" si="105"/>
        <v/>
      </c>
      <c r="BE167" s="182" t="str">
        <f t="shared" si="106"/>
        <v/>
      </c>
      <c r="BF167" s="156" t="str">
        <f t="shared" si="107"/>
        <v/>
      </c>
      <c r="BG167" s="168" t="str">
        <f t="shared" si="108"/>
        <v/>
      </c>
      <c r="BH167" s="157" t="str">
        <f t="shared" si="109"/>
        <v/>
      </c>
      <c r="BI167" s="542"/>
      <c r="BJ167" s="52" t="s">
        <v>3026</v>
      </c>
      <c r="BQ167" s="52" t="s">
        <v>1363</v>
      </c>
      <c r="BV167" s="52" t="s">
        <v>1527</v>
      </c>
      <c r="BW167" s="52"/>
      <c r="BX167" s="52" t="s">
        <v>1286</v>
      </c>
      <c r="BY167" s="52" t="s">
        <v>1528</v>
      </c>
      <c r="CA167" s="52" t="s">
        <v>1529</v>
      </c>
      <c r="CC167" s="52" t="s">
        <v>1530</v>
      </c>
    </row>
    <row r="168" spans="1:139" ht="18" x14ac:dyDescent="0.35">
      <c r="A168" s="202"/>
      <c r="B168" s="203"/>
      <c r="C168" s="195">
        <v>157</v>
      </c>
      <c r="D168" s="186"/>
      <c r="E168" s="16"/>
      <c r="F168" s="17"/>
      <c r="G168" s="116"/>
      <c r="H168" s="117"/>
      <c r="I168" s="123"/>
      <c r="J168" s="25"/>
      <c r="K168" s="127"/>
      <c r="L168" s="28"/>
      <c r="M168" s="371"/>
      <c r="N168" s="140" t="str">
        <f t="shared" si="110"/>
        <v/>
      </c>
      <c r="O168" s="27"/>
      <c r="P168" s="27"/>
      <c r="Q168" s="27"/>
      <c r="R168" s="27"/>
      <c r="S168" s="27"/>
      <c r="T168" s="28"/>
      <c r="U168" s="29"/>
      <c r="V168" s="32"/>
      <c r="W168" s="297"/>
      <c r="X168" s="298"/>
      <c r="Y168" s="142">
        <f t="shared" si="96"/>
        <v>0</v>
      </c>
      <c r="Z168" s="141">
        <f t="shared" si="111"/>
        <v>0</v>
      </c>
      <c r="AA168" s="306"/>
      <c r="AB168" s="376">
        <f t="shared" si="120"/>
        <v>0</v>
      </c>
      <c r="AC168" s="350"/>
      <c r="AD168" s="207" t="str">
        <f t="shared" si="97"/>
        <v/>
      </c>
      <c r="AE168" s="347">
        <f t="shared" si="112"/>
        <v>0</v>
      </c>
      <c r="AF168" s="318"/>
      <c r="AG168" s="317"/>
      <c r="AH168" s="315"/>
      <c r="AI168" s="143">
        <f t="shared" si="113"/>
        <v>0</v>
      </c>
      <c r="AJ168" s="144">
        <f t="shared" si="98"/>
        <v>0</v>
      </c>
      <c r="AK168" s="145">
        <f t="shared" si="114"/>
        <v>0</v>
      </c>
      <c r="AL168" s="146">
        <f t="shared" si="115"/>
        <v>0</v>
      </c>
      <c r="AM168" s="146">
        <f t="shared" si="116"/>
        <v>0</v>
      </c>
      <c r="AN168" s="146">
        <f t="shared" si="117"/>
        <v>0</v>
      </c>
      <c r="AO168" s="146">
        <f t="shared" si="118"/>
        <v>0</v>
      </c>
      <c r="AP168" s="520" t="str">
        <f t="shared" si="121"/>
        <v xml:space="preserve"> </v>
      </c>
      <c r="AQ168" s="523" t="str">
        <f t="shared" si="119"/>
        <v xml:space="preserve"> </v>
      </c>
      <c r="AR168" s="523" t="str">
        <f t="shared" si="122"/>
        <v xml:space="preserve"> </v>
      </c>
      <c r="AS168" s="523" t="str">
        <f t="shared" si="123"/>
        <v xml:space="preserve"> </v>
      </c>
      <c r="AT168" s="523" t="str">
        <f t="shared" si="124"/>
        <v xml:space="preserve"> </v>
      </c>
      <c r="AU168" s="523" t="str">
        <f t="shared" si="125"/>
        <v xml:space="preserve"> </v>
      </c>
      <c r="AV168" s="524" t="str">
        <f t="shared" si="126"/>
        <v xml:space="preserve"> </v>
      </c>
      <c r="AW168" s="177" t="str">
        <f t="shared" si="99"/>
        <v/>
      </c>
      <c r="AX168" s="147" t="str">
        <f t="shared" si="100"/>
        <v/>
      </c>
      <c r="AY168" s="174" t="str">
        <f t="shared" si="101"/>
        <v/>
      </c>
      <c r="AZ168" s="165" t="str">
        <f t="shared" si="102"/>
        <v/>
      </c>
      <c r="BA168" s="155" t="str">
        <f t="shared" si="103"/>
        <v/>
      </c>
      <c r="BB168" s="156" t="str">
        <f t="shared" si="104"/>
        <v/>
      </c>
      <c r="BC168" s="168" t="str">
        <f t="shared" si="127"/>
        <v/>
      </c>
      <c r="BD168" s="156" t="str">
        <f t="shared" si="105"/>
        <v/>
      </c>
      <c r="BE168" s="182" t="str">
        <f t="shared" si="106"/>
        <v/>
      </c>
      <c r="BF168" s="156" t="str">
        <f t="shared" si="107"/>
        <v/>
      </c>
      <c r="BG168" s="168" t="str">
        <f t="shared" si="108"/>
        <v/>
      </c>
      <c r="BH168" s="157" t="str">
        <f t="shared" si="109"/>
        <v/>
      </c>
      <c r="BI168" s="542"/>
      <c r="BJ168" s="52" t="s">
        <v>3027</v>
      </c>
      <c r="BQ168" s="52" t="s">
        <v>1420</v>
      </c>
      <c r="BV168" s="52" t="s">
        <v>1531</v>
      </c>
      <c r="BW168" s="52"/>
      <c r="BX168" s="52" t="s">
        <v>1532</v>
      </c>
      <c r="BY168" s="52" t="s">
        <v>1533</v>
      </c>
      <c r="CA168" s="52" t="s">
        <v>1534</v>
      </c>
      <c r="CC168" s="52" t="s">
        <v>1535</v>
      </c>
    </row>
    <row r="169" spans="1:139" ht="18" x14ac:dyDescent="0.35">
      <c r="A169" s="202"/>
      <c r="B169" s="203"/>
      <c r="C169" s="195">
        <v>158</v>
      </c>
      <c r="D169" s="188"/>
      <c r="E169" s="18"/>
      <c r="F169" s="17"/>
      <c r="G169" s="116"/>
      <c r="H169" s="117"/>
      <c r="I169" s="123"/>
      <c r="J169" s="25"/>
      <c r="K169" s="127"/>
      <c r="L169" s="28"/>
      <c r="M169" s="371"/>
      <c r="N169" s="140" t="str">
        <f t="shared" si="110"/>
        <v/>
      </c>
      <c r="O169" s="27"/>
      <c r="P169" s="27"/>
      <c r="Q169" s="27"/>
      <c r="R169" s="27"/>
      <c r="S169" s="27"/>
      <c r="T169" s="28"/>
      <c r="U169" s="29"/>
      <c r="V169" s="32"/>
      <c r="W169" s="297"/>
      <c r="X169" s="298"/>
      <c r="Y169" s="142">
        <f t="shared" si="96"/>
        <v>0</v>
      </c>
      <c r="Z169" s="141">
        <f t="shared" si="111"/>
        <v>0</v>
      </c>
      <c r="AA169" s="306"/>
      <c r="AB169" s="376">
        <f t="shared" si="120"/>
        <v>0</v>
      </c>
      <c r="AC169" s="350"/>
      <c r="AD169" s="207" t="str">
        <f t="shared" si="97"/>
        <v/>
      </c>
      <c r="AE169" s="347">
        <f t="shared" si="112"/>
        <v>0</v>
      </c>
      <c r="AF169" s="318"/>
      <c r="AG169" s="317"/>
      <c r="AH169" s="315"/>
      <c r="AI169" s="143">
        <f t="shared" si="113"/>
        <v>0</v>
      </c>
      <c r="AJ169" s="144">
        <f t="shared" si="98"/>
        <v>0</v>
      </c>
      <c r="AK169" s="145">
        <f t="shared" si="114"/>
        <v>0</v>
      </c>
      <c r="AL169" s="146">
        <f t="shared" si="115"/>
        <v>0</v>
      </c>
      <c r="AM169" s="146">
        <f t="shared" si="116"/>
        <v>0</v>
      </c>
      <c r="AN169" s="146">
        <f t="shared" si="117"/>
        <v>0</v>
      </c>
      <c r="AO169" s="146">
        <f t="shared" si="118"/>
        <v>0</v>
      </c>
      <c r="AP169" s="520" t="str">
        <f t="shared" si="121"/>
        <v xml:space="preserve"> </v>
      </c>
      <c r="AQ169" s="523" t="str">
        <f t="shared" si="119"/>
        <v xml:space="preserve"> </v>
      </c>
      <c r="AR169" s="523" t="str">
        <f t="shared" si="122"/>
        <v xml:space="preserve"> </v>
      </c>
      <c r="AS169" s="523" t="str">
        <f t="shared" si="123"/>
        <v xml:space="preserve"> </v>
      </c>
      <c r="AT169" s="523" t="str">
        <f t="shared" si="124"/>
        <v xml:space="preserve"> </v>
      </c>
      <c r="AU169" s="523" t="str">
        <f t="shared" si="125"/>
        <v xml:space="preserve"> </v>
      </c>
      <c r="AV169" s="524" t="str">
        <f t="shared" si="126"/>
        <v xml:space="preserve"> </v>
      </c>
      <c r="AW169" s="177" t="str">
        <f t="shared" si="99"/>
        <v/>
      </c>
      <c r="AX169" s="147" t="str">
        <f t="shared" si="100"/>
        <v/>
      </c>
      <c r="AY169" s="174" t="str">
        <f t="shared" si="101"/>
        <v/>
      </c>
      <c r="AZ169" s="165" t="str">
        <f t="shared" si="102"/>
        <v/>
      </c>
      <c r="BA169" s="155" t="str">
        <f t="shared" si="103"/>
        <v/>
      </c>
      <c r="BB169" s="156" t="str">
        <f t="shared" si="104"/>
        <v/>
      </c>
      <c r="BC169" s="168" t="str">
        <f t="shared" si="127"/>
        <v/>
      </c>
      <c r="BD169" s="156" t="str">
        <f t="shared" si="105"/>
        <v/>
      </c>
      <c r="BE169" s="182" t="str">
        <f t="shared" si="106"/>
        <v/>
      </c>
      <c r="BF169" s="156" t="str">
        <f t="shared" si="107"/>
        <v/>
      </c>
      <c r="BG169" s="168" t="str">
        <f t="shared" si="108"/>
        <v/>
      </c>
      <c r="BH169" s="157" t="str">
        <f t="shared" si="109"/>
        <v/>
      </c>
      <c r="BI169" s="542"/>
      <c r="BJ169" s="52" t="s">
        <v>3028</v>
      </c>
      <c r="BQ169" s="52" t="s">
        <v>1536</v>
      </c>
      <c r="BV169" s="52" t="s">
        <v>1537</v>
      </c>
      <c r="BW169" s="52"/>
      <c r="BX169" s="52" t="s">
        <v>1538</v>
      </c>
      <c r="BY169" s="52" t="s">
        <v>1539</v>
      </c>
      <c r="CA169" s="52" t="s">
        <v>1540</v>
      </c>
      <c r="CC169" s="52" t="s">
        <v>1541</v>
      </c>
    </row>
    <row r="170" spans="1:139" ht="18" x14ac:dyDescent="0.35">
      <c r="A170" s="202"/>
      <c r="B170" s="203"/>
      <c r="C170" s="194">
        <v>159</v>
      </c>
      <c r="D170" s="189"/>
      <c r="E170" s="16"/>
      <c r="F170" s="17"/>
      <c r="G170" s="116"/>
      <c r="H170" s="117"/>
      <c r="I170" s="123"/>
      <c r="J170" s="25"/>
      <c r="K170" s="127"/>
      <c r="L170" s="28"/>
      <c r="M170" s="371"/>
      <c r="N170" s="140" t="str">
        <f t="shared" si="110"/>
        <v/>
      </c>
      <c r="O170" s="27"/>
      <c r="P170" s="27"/>
      <c r="Q170" s="27"/>
      <c r="R170" s="27"/>
      <c r="S170" s="27"/>
      <c r="T170" s="28"/>
      <c r="U170" s="29"/>
      <c r="V170" s="32"/>
      <c r="W170" s="297"/>
      <c r="X170" s="298"/>
      <c r="Y170" s="142">
        <f t="shared" si="96"/>
        <v>0</v>
      </c>
      <c r="Z170" s="141">
        <f t="shared" si="111"/>
        <v>0</v>
      </c>
      <c r="AA170" s="306"/>
      <c r="AB170" s="376">
        <f t="shared" si="120"/>
        <v>0</v>
      </c>
      <c r="AC170" s="350"/>
      <c r="AD170" s="207" t="str">
        <f t="shared" si="97"/>
        <v/>
      </c>
      <c r="AE170" s="347">
        <f t="shared" si="112"/>
        <v>0</v>
      </c>
      <c r="AF170" s="318"/>
      <c r="AG170" s="317"/>
      <c r="AH170" s="315"/>
      <c r="AI170" s="143">
        <f t="shared" si="113"/>
        <v>0</v>
      </c>
      <c r="AJ170" s="144">
        <f t="shared" si="98"/>
        <v>0</v>
      </c>
      <c r="AK170" s="145">
        <f t="shared" si="114"/>
        <v>0</v>
      </c>
      <c r="AL170" s="146">
        <f t="shared" si="115"/>
        <v>0</v>
      </c>
      <c r="AM170" s="146">
        <f t="shared" si="116"/>
        <v>0</v>
      </c>
      <c r="AN170" s="146">
        <f t="shared" si="117"/>
        <v>0</v>
      </c>
      <c r="AO170" s="146">
        <f t="shared" si="118"/>
        <v>0</v>
      </c>
      <c r="AP170" s="520" t="str">
        <f t="shared" si="121"/>
        <v xml:space="preserve"> </v>
      </c>
      <c r="AQ170" s="523" t="str">
        <f t="shared" si="119"/>
        <v xml:space="preserve"> </v>
      </c>
      <c r="AR170" s="523" t="str">
        <f t="shared" si="122"/>
        <v xml:space="preserve"> </v>
      </c>
      <c r="AS170" s="523" t="str">
        <f t="shared" si="123"/>
        <v xml:space="preserve"> </v>
      </c>
      <c r="AT170" s="523" t="str">
        <f t="shared" si="124"/>
        <v xml:space="preserve"> </v>
      </c>
      <c r="AU170" s="523" t="str">
        <f t="shared" si="125"/>
        <v xml:space="preserve"> </v>
      </c>
      <c r="AV170" s="524" t="str">
        <f t="shared" si="126"/>
        <v xml:space="preserve"> </v>
      </c>
      <c r="AW170" s="177" t="str">
        <f t="shared" si="99"/>
        <v/>
      </c>
      <c r="AX170" s="147" t="str">
        <f t="shared" si="100"/>
        <v/>
      </c>
      <c r="AY170" s="174" t="str">
        <f t="shared" si="101"/>
        <v/>
      </c>
      <c r="AZ170" s="165" t="str">
        <f t="shared" si="102"/>
        <v/>
      </c>
      <c r="BA170" s="155" t="str">
        <f t="shared" si="103"/>
        <v/>
      </c>
      <c r="BB170" s="156" t="str">
        <f t="shared" si="104"/>
        <v/>
      </c>
      <c r="BC170" s="168" t="str">
        <f t="shared" si="127"/>
        <v/>
      </c>
      <c r="BD170" s="156" t="str">
        <f t="shared" si="105"/>
        <v/>
      </c>
      <c r="BE170" s="182" t="str">
        <f t="shared" si="106"/>
        <v/>
      </c>
      <c r="BF170" s="156" t="str">
        <f t="shared" si="107"/>
        <v/>
      </c>
      <c r="BG170" s="168" t="str">
        <f t="shared" si="108"/>
        <v/>
      </c>
      <c r="BH170" s="157" t="str">
        <f t="shared" si="109"/>
        <v/>
      </c>
      <c r="BI170" s="542"/>
      <c r="BJ170" s="52" t="s">
        <v>3029</v>
      </c>
      <c r="BQ170" s="52" t="s">
        <v>1542</v>
      </c>
      <c r="BV170" s="52" t="s">
        <v>1543</v>
      </c>
      <c r="BW170" s="52"/>
      <c r="BX170" s="52" t="s">
        <v>1544</v>
      </c>
      <c r="BY170" s="52" t="s">
        <v>1545</v>
      </c>
      <c r="CA170" s="52" t="s">
        <v>1546</v>
      </c>
      <c r="CC170" s="52" t="s">
        <v>1547</v>
      </c>
    </row>
    <row r="171" spans="1:139" ht="18" x14ac:dyDescent="0.35">
      <c r="A171" s="202"/>
      <c r="B171" s="203"/>
      <c r="C171" s="195">
        <v>160</v>
      </c>
      <c r="D171" s="186"/>
      <c r="E171" s="16"/>
      <c r="F171" s="17"/>
      <c r="G171" s="116"/>
      <c r="H171" s="119"/>
      <c r="I171" s="125"/>
      <c r="J171" s="74"/>
      <c r="K171" s="129"/>
      <c r="L171" s="30"/>
      <c r="M171" s="371"/>
      <c r="N171" s="140" t="str">
        <f t="shared" si="110"/>
        <v/>
      </c>
      <c r="O171" s="27"/>
      <c r="P171" s="27"/>
      <c r="Q171" s="27"/>
      <c r="R171" s="27"/>
      <c r="S171" s="27"/>
      <c r="T171" s="28"/>
      <c r="U171" s="29"/>
      <c r="V171" s="32"/>
      <c r="W171" s="297"/>
      <c r="X171" s="298"/>
      <c r="Y171" s="142">
        <f t="shared" si="96"/>
        <v>0</v>
      </c>
      <c r="Z171" s="141">
        <f t="shared" si="111"/>
        <v>0</v>
      </c>
      <c r="AA171" s="306"/>
      <c r="AB171" s="376">
        <f t="shared" si="120"/>
        <v>0</v>
      </c>
      <c r="AC171" s="350"/>
      <c r="AD171" s="207" t="str">
        <f t="shared" si="97"/>
        <v/>
      </c>
      <c r="AE171" s="347">
        <f t="shared" si="112"/>
        <v>0</v>
      </c>
      <c r="AF171" s="318"/>
      <c r="AG171" s="317"/>
      <c r="AH171" s="315"/>
      <c r="AI171" s="143">
        <f t="shared" si="113"/>
        <v>0</v>
      </c>
      <c r="AJ171" s="144">
        <f t="shared" si="98"/>
        <v>0</v>
      </c>
      <c r="AK171" s="145">
        <f t="shared" si="114"/>
        <v>0</v>
      </c>
      <c r="AL171" s="146">
        <f t="shared" si="115"/>
        <v>0</v>
      </c>
      <c r="AM171" s="146">
        <f t="shared" si="116"/>
        <v>0</v>
      </c>
      <c r="AN171" s="146">
        <f t="shared" si="117"/>
        <v>0</v>
      </c>
      <c r="AO171" s="146">
        <f t="shared" si="118"/>
        <v>0</v>
      </c>
      <c r="AP171" s="520" t="str">
        <f t="shared" si="121"/>
        <v xml:space="preserve"> </v>
      </c>
      <c r="AQ171" s="523" t="str">
        <f t="shared" si="119"/>
        <v xml:space="preserve"> </v>
      </c>
      <c r="AR171" s="523" t="str">
        <f t="shared" si="122"/>
        <v xml:space="preserve"> </v>
      </c>
      <c r="AS171" s="523" t="str">
        <f t="shared" si="123"/>
        <v xml:space="preserve"> </v>
      </c>
      <c r="AT171" s="523" t="str">
        <f t="shared" si="124"/>
        <v xml:space="preserve"> </v>
      </c>
      <c r="AU171" s="523" t="str">
        <f t="shared" si="125"/>
        <v xml:space="preserve"> </v>
      </c>
      <c r="AV171" s="524" t="str">
        <f t="shared" si="126"/>
        <v xml:space="preserve"> </v>
      </c>
      <c r="AW171" s="177" t="str">
        <f t="shared" si="99"/>
        <v/>
      </c>
      <c r="AX171" s="147" t="str">
        <f t="shared" si="100"/>
        <v/>
      </c>
      <c r="AY171" s="174" t="str">
        <f t="shared" si="101"/>
        <v/>
      </c>
      <c r="AZ171" s="165" t="str">
        <f t="shared" si="102"/>
        <v/>
      </c>
      <c r="BA171" s="155" t="str">
        <f t="shared" si="103"/>
        <v/>
      </c>
      <c r="BB171" s="156" t="str">
        <f t="shared" si="104"/>
        <v/>
      </c>
      <c r="BC171" s="168" t="str">
        <f t="shared" si="127"/>
        <v/>
      </c>
      <c r="BD171" s="156" t="str">
        <f t="shared" si="105"/>
        <v/>
      </c>
      <c r="BE171" s="182" t="str">
        <f t="shared" si="106"/>
        <v/>
      </c>
      <c r="BF171" s="156" t="str">
        <f t="shared" si="107"/>
        <v/>
      </c>
      <c r="BG171" s="168" t="str">
        <f t="shared" si="108"/>
        <v/>
      </c>
      <c r="BH171" s="157" t="str">
        <f t="shared" si="109"/>
        <v/>
      </c>
      <c r="BI171" s="542"/>
      <c r="BJ171" s="52" t="s">
        <v>3030</v>
      </c>
      <c r="BQ171" s="52" t="s">
        <v>1363</v>
      </c>
      <c r="BV171" s="52" t="s">
        <v>1548</v>
      </c>
      <c r="BW171" s="52"/>
      <c r="BX171" s="52" t="s">
        <v>1549</v>
      </c>
      <c r="BY171" s="52" t="s">
        <v>1550</v>
      </c>
      <c r="CA171" s="52" t="s">
        <v>1551</v>
      </c>
      <c r="CC171" s="52" t="s">
        <v>1552</v>
      </c>
    </row>
    <row r="172" spans="1:139" ht="18" x14ac:dyDescent="0.35">
      <c r="A172" s="202"/>
      <c r="B172" s="203"/>
      <c r="C172" s="194">
        <v>161</v>
      </c>
      <c r="D172" s="186"/>
      <c r="E172" s="16"/>
      <c r="F172" s="17"/>
      <c r="G172" s="116"/>
      <c r="H172" s="117"/>
      <c r="I172" s="123"/>
      <c r="J172" s="25"/>
      <c r="K172" s="127"/>
      <c r="L172" s="28"/>
      <c r="M172" s="371"/>
      <c r="N172" s="140" t="str">
        <f t="shared" si="110"/>
        <v/>
      </c>
      <c r="O172" s="27"/>
      <c r="P172" s="27"/>
      <c r="Q172" s="27"/>
      <c r="R172" s="27"/>
      <c r="S172" s="27"/>
      <c r="T172" s="28"/>
      <c r="U172" s="29"/>
      <c r="V172" s="32"/>
      <c r="W172" s="297"/>
      <c r="X172" s="298"/>
      <c r="Y172" s="142">
        <f t="shared" si="96"/>
        <v>0</v>
      </c>
      <c r="Z172" s="141">
        <f t="shared" si="111"/>
        <v>0</v>
      </c>
      <c r="AA172" s="306"/>
      <c r="AB172" s="376">
        <f t="shared" si="120"/>
        <v>0</v>
      </c>
      <c r="AC172" s="350"/>
      <c r="AD172" s="207" t="str">
        <f t="shared" si="97"/>
        <v/>
      </c>
      <c r="AE172" s="347">
        <f t="shared" si="112"/>
        <v>0</v>
      </c>
      <c r="AF172" s="318"/>
      <c r="AG172" s="317"/>
      <c r="AH172" s="315"/>
      <c r="AI172" s="143">
        <f t="shared" si="113"/>
        <v>0</v>
      </c>
      <c r="AJ172" s="144">
        <f t="shared" si="98"/>
        <v>0</v>
      </c>
      <c r="AK172" s="145">
        <f t="shared" si="114"/>
        <v>0</v>
      </c>
      <c r="AL172" s="146">
        <f t="shared" si="115"/>
        <v>0</v>
      </c>
      <c r="AM172" s="146">
        <f t="shared" si="116"/>
        <v>0</v>
      </c>
      <c r="AN172" s="146">
        <f t="shared" si="117"/>
        <v>0</v>
      </c>
      <c r="AO172" s="146">
        <f t="shared" si="118"/>
        <v>0</v>
      </c>
      <c r="AP172" s="520" t="str">
        <f t="shared" si="121"/>
        <v xml:space="preserve"> </v>
      </c>
      <c r="AQ172" s="523" t="str">
        <f t="shared" si="119"/>
        <v xml:space="preserve"> </v>
      </c>
      <c r="AR172" s="523" t="str">
        <f t="shared" si="122"/>
        <v xml:space="preserve"> </v>
      </c>
      <c r="AS172" s="523" t="str">
        <f t="shared" si="123"/>
        <v xml:space="preserve"> </v>
      </c>
      <c r="AT172" s="523" t="str">
        <f t="shared" si="124"/>
        <v xml:space="preserve"> </v>
      </c>
      <c r="AU172" s="523" t="str">
        <f t="shared" si="125"/>
        <v xml:space="preserve"> </v>
      </c>
      <c r="AV172" s="524" t="str">
        <f t="shared" si="126"/>
        <v xml:space="preserve"> </v>
      </c>
      <c r="AW172" s="177" t="str">
        <f t="shared" si="99"/>
        <v/>
      </c>
      <c r="AX172" s="147" t="str">
        <f t="shared" si="100"/>
        <v/>
      </c>
      <c r="AY172" s="174" t="str">
        <f t="shared" si="101"/>
        <v/>
      </c>
      <c r="AZ172" s="165" t="str">
        <f t="shared" si="102"/>
        <v/>
      </c>
      <c r="BA172" s="155" t="str">
        <f t="shared" si="103"/>
        <v/>
      </c>
      <c r="BB172" s="156" t="str">
        <f t="shared" si="104"/>
        <v/>
      </c>
      <c r="BC172" s="168" t="str">
        <f t="shared" si="127"/>
        <v/>
      </c>
      <c r="BD172" s="156" t="str">
        <f t="shared" si="105"/>
        <v/>
      </c>
      <c r="BE172" s="182" t="str">
        <f t="shared" si="106"/>
        <v/>
      </c>
      <c r="BF172" s="156" t="str">
        <f t="shared" si="107"/>
        <v/>
      </c>
      <c r="BG172" s="168" t="str">
        <f t="shared" si="108"/>
        <v/>
      </c>
      <c r="BH172" s="157" t="str">
        <f t="shared" si="109"/>
        <v/>
      </c>
      <c r="BI172" s="542"/>
      <c r="BJ172" s="52" t="s">
        <v>3031</v>
      </c>
      <c r="BQ172" s="52" t="s">
        <v>1553</v>
      </c>
      <c r="BV172" s="52" t="s">
        <v>1554</v>
      </c>
      <c r="BW172" s="52"/>
      <c r="BX172" s="52" t="s">
        <v>1555</v>
      </c>
      <c r="BY172" s="52" t="s">
        <v>1556</v>
      </c>
      <c r="CA172" s="52" t="s">
        <v>1557</v>
      </c>
      <c r="CC172" s="52" t="s">
        <v>1558</v>
      </c>
    </row>
    <row r="173" spans="1:139" ht="18" x14ac:dyDescent="0.35">
      <c r="A173" s="202"/>
      <c r="B173" s="203"/>
      <c r="C173" s="195">
        <v>162</v>
      </c>
      <c r="D173" s="188"/>
      <c r="E173" s="18"/>
      <c r="F173" s="17"/>
      <c r="G173" s="116"/>
      <c r="H173" s="117"/>
      <c r="I173" s="123"/>
      <c r="J173" s="25"/>
      <c r="K173" s="127"/>
      <c r="L173" s="28"/>
      <c r="M173" s="371"/>
      <c r="N173" s="140" t="str">
        <f t="shared" si="110"/>
        <v/>
      </c>
      <c r="O173" s="27"/>
      <c r="P173" s="27"/>
      <c r="Q173" s="27"/>
      <c r="R173" s="27"/>
      <c r="S173" s="27"/>
      <c r="T173" s="28"/>
      <c r="U173" s="29"/>
      <c r="V173" s="32"/>
      <c r="W173" s="297"/>
      <c r="X173" s="298"/>
      <c r="Y173" s="142">
        <f t="shared" si="96"/>
        <v>0</v>
      </c>
      <c r="Z173" s="141">
        <f t="shared" si="111"/>
        <v>0</v>
      </c>
      <c r="AA173" s="306"/>
      <c r="AB173" s="376">
        <f t="shared" si="120"/>
        <v>0</v>
      </c>
      <c r="AC173" s="350"/>
      <c r="AD173" s="207" t="str">
        <f t="shared" si="97"/>
        <v/>
      </c>
      <c r="AE173" s="347">
        <f t="shared" si="112"/>
        <v>0</v>
      </c>
      <c r="AF173" s="318"/>
      <c r="AG173" s="317"/>
      <c r="AH173" s="315"/>
      <c r="AI173" s="143">
        <f t="shared" si="113"/>
        <v>0</v>
      </c>
      <c r="AJ173" s="144">
        <f t="shared" si="98"/>
        <v>0</v>
      </c>
      <c r="AK173" s="145">
        <f t="shared" si="114"/>
        <v>0</v>
      </c>
      <c r="AL173" s="146">
        <f t="shared" si="115"/>
        <v>0</v>
      </c>
      <c r="AM173" s="146">
        <f t="shared" si="116"/>
        <v>0</v>
      </c>
      <c r="AN173" s="146">
        <f t="shared" si="117"/>
        <v>0</v>
      </c>
      <c r="AO173" s="146">
        <f t="shared" si="118"/>
        <v>0</v>
      </c>
      <c r="AP173" s="520" t="str">
        <f t="shared" si="121"/>
        <v xml:space="preserve"> </v>
      </c>
      <c r="AQ173" s="523" t="str">
        <f t="shared" si="119"/>
        <v xml:space="preserve"> </v>
      </c>
      <c r="AR173" s="523" t="str">
        <f t="shared" si="122"/>
        <v xml:space="preserve"> </v>
      </c>
      <c r="AS173" s="523" t="str">
        <f t="shared" si="123"/>
        <v xml:space="preserve"> </v>
      </c>
      <c r="AT173" s="523" t="str">
        <f t="shared" si="124"/>
        <v xml:space="preserve"> </v>
      </c>
      <c r="AU173" s="523" t="str">
        <f t="shared" si="125"/>
        <v xml:space="preserve"> </v>
      </c>
      <c r="AV173" s="524" t="str">
        <f t="shared" si="126"/>
        <v xml:space="preserve"> </v>
      </c>
      <c r="AW173" s="177" t="str">
        <f t="shared" si="99"/>
        <v/>
      </c>
      <c r="AX173" s="147" t="str">
        <f t="shared" si="100"/>
        <v/>
      </c>
      <c r="AY173" s="174" t="str">
        <f t="shared" si="101"/>
        <v/>
      </c>
      <c r="AZ173" s="165" t="str">
        <f t="shared" si="102"/>
        <v/>
      </c>
      <c r="BA173" s="155" t="str">
        <f t="shared" si="103"/>
        <v/>
      </c>
      <c r="BB173" s="156" t="str">
        <f t="shared" si="104"/>
        <v/>
      </c>
      <c r="BC173" s="168" t="str">
        <f t="shared" si="127"/>
        <v/>
      </c>
      <c r="BD173" s="156" t="str">
        <f t="shared" si="105"/>
        <v/>
      </c>
      <c r="BE173" s="182" t="str">
        <f t="shared" si="106"/>
        <v/>
      </c>
      <c r="BF173" s="156" t="str">
        <f t="shared" si="107"/>
        <v/>
      </c>
      <c r="BG173" s="168" t="str">
        <f t="shared" si="108"/>
        <v/>
      </c>
      <c r="BH173" s="157" t="str">
        <f t="shared" si="109"/>
        <v/>
      </c>
      <c r="BI173" s="542"/>
      <c r="BJ173" s="52" t="s">
        <v>3032</v>
      </c>
      <c r="BQ173" s="52" t="s">
        <v>1363</v>
      </c>
      <c r="BV173" s="52" t="s">
        <v>1559</v>
      </c>
      <c r="BW173" s="52"/>
      <c r="BX173" s="52" t="s">
        <v>1560</v>
      </c>
      <c r="BY173" s="52" t="s">
        <v>1561</v>
      </c>
      <c r="CA173" s="52" t="s">
        <v>1562</v>
      </c>
      <c r="CC173" s="52" t="s">
        <v>1563</v>
      </c>
    </row>
    <row r="174" spans="1:139" ht="18" x14ac:dyDescent="0.35">
      <c r="A174" s="202"/>
      <c r="B174" s="203"/>
      <c r="C174" s="195">
        <v>163</v>
      </c>
      <c r="D174" s="186"/>
      <c r="E174" s="16"/>
      <c r="F174" s="17"/>
      <c r="G174" s="116"/>
      <c r="H174" s="117"/>
      <c r="I174" s="123"/>
      <c r="J174" s="25"/>
      <c r="K174" s="127"/>
      <c r="L174" s="28"/>
      <c r="M174" s="371"/>
      <c r="N174" s="140" t="str">
        <f t="shared" si="110"/>
        <v/>
      </c>
      <c r="O174" s="27"/>
      <c r="P174" s="27"/>
      <c r="Q174" s="27"/>
      <c r="R174" s="27"/>
      <c r="S174" s="27"/>
      <c r="T174" s="28"/>
      <c r="U174" s="29"/>
      <c r="V174" s="32"/>
      <c r="W174" s="297"/>
      <c r="X174" s="298"/>
      <c r="Y174" s="142">
        <f t="shared" si="96"/>
        <v>0</v>
      </c>
      <c r="Z174" s="141">
        <f t="shared" si="111"/>
        <v>0</v>
      </c>
      <c r="AA174" s="306"/>
      <c r="AB174" s="376">
        <f t="shared" si="120"/>
        <v>0</v>
      </c>
      <c r="AC174" s="350"/>
      <c r="AD174" s="207" t="str">
        <f t="shared" si="97"/>
        <v/>
      </c>
      <c r="AE174" s="347">
        <f t="shared" si="112"/>
        <v>0</v>
      </c>
      <c r="AF174" s="318"/>
      <c r="AG174" s="317"/>
      <c r="AH174" s="315"/>
      <c r="AI174" s="143">
        <f t="shared" si="113"/>
        <v>0</v>
      </c>
      <c r="AJ174" s="144">
        <f t="shared" si="98"/>
        <v>0</v>
      </c>
      <c r="AK174" s="145">
        <f t="shared" si="114"/>
        <v>0</v>
      </c>
      <c r="AL174" s="146">
        <f t="shared" si="115"/>
        <v>0</v>
      </c>
      <c r="AM174" s="146">
        <f t="shared" si="116"/>
        <v>0</v>
      </c>
      <c r="AN174" s="146">
        <f t="shared" si="117"/>
        <v>0</v>
      </c>
      <c r="AO174" s="146">
        <f t="shared" si="118"/>
        <v>0</v>
      </c>
      <c r="AP174" s="520" t="str">
        <f t="shared" si="121"/>
        <v xml:space="preserve"> </v>
      </c>
      <c r="AQ174" s="523" t="str">
        <f t="shared" si="119"/>
        <v xml:space="preserve"> </v>
      </c>
      <c r="AR174" s="523" t="str">
        <f t="shared" si="122"/>
        <v xml:space="preserve"> </v>
      </c>
      <c r="AS174" s="523" t="str">
        <f t="shared" si="123"/>
        <v xml:space="preserve"> </v>
      </c>
      <c r="AT174" s="523" t="str">
        <f t="shared" si="124"/>
        <v xml:space="preserve"> </v>
      </c>
      <c r="AU174" s="523" t="str">
        <f t="shared" si="125"/>
        <v xml:space="preserve"> </v>
      </c>
      <c r="AV174" s="524" t="str">
        <f t="shared" si="126"/>
        <v xml:space="preserve"> </v>
      </c>
      <c r="AW174" s="177" t="str">
        <f t="shared" si="99"/>
        <v/>
      </c>
      <c r="AX174" s="147" t="str">
        <f t="shared" si="100"/>
        <v/>
      </c>
      <c r="AY174" s="174" t="str">
        <f t="shared" si="101"/>
        <v/>
      </c>
      <c r="AZ174" s="165" t="str">
        <f t="shared" si="102"/>
        <v/>
      </c>
      <c r="BA174" s="155" t="str">
        <f t="shared" si="103"/>
        <v/>
      </c>
      <c r="BB174" s="156" t="str">
        <f t="shared" si="104"/>
        <v/>
      </c>
      <c r="BC174" s="168" t="str">
        <f t="shared" si="127"/>
        <v/>
      </c>
      <c r="BD174" s="156" t="str">
        <f t="shared" si="105"/>
        <v/>
      </c>
      <c r="BE174" s="182" t="str">
        <f t="shared" si="106"/>
        <v/>
      </c>
      <c r="BF174" s="156" t="str">
        <f t="shared" si="107"/>
        <v/>
      </c>
      <c r="BG174" s="168" t="str">
        <f t="shared" si="108"/>
        <v/>
      </c>
      <c r="BH174" s="157" t="str">
        <f t="shared" si="109"/>
        <v/>
      </c>
      <c r="BI174" s="542"/>
      <c r="BJ174" s="52" t="s">
        <v>3033</v>
      </c>
      <c r="BQ174" s="52" t="s">
        <v>1564</v>
      </c>
      <c r="BV174" s="52" t="s">
        <v>1565</v>
      </c>
      <c r="BW174" s="52"/>
      <c r="BX174" s="52" t="s">
        <v>1566</v>
      </c>
      <c r="BY174" s="52" t="s">
        <v>1567</v>
      </c>
      <c r="CA174" s="52" t="s">
        <v>1568</v>
      </c>
      <c r="CC174" s="52" t="s">
        <v>1569</v>
      </c>
    </row>
    <row r="175" spans="1:139" ht="18" x14ac:dyDescent="0.35">
      <c r="A175" s="202"/>
      <c r="B175" s="203"/>
      <c r="C175" s="194">
        <v>164</v>
      </c>
      <c r="D175" s="186"/>
      <c r="E175" s="16"/>
      <c r="F175" s="17"/>
      <c r="G175" s="116"/>
      <c r="H175" s="117"/>
      <c r="I175" s="123"/>
      <c r="J175" s="25"/>
      <c r="K175" s="127"/>
      <c r="L175" s="28"/>
      <c r="M175" s="371"/>
      <c r="N175" s="140" t="str">
        <f t="shared" si="110"/>
        <v/>
      </c>
      <c r="O175" s="27"/>
      <c r="P175" s="27"/>
      <c r="Q175" s="27"/>
      <c r="R175" s="27"/>
      <c r="S175" s="27"/>
      <c r="T175" s="28"/>
      <c r="U175" s="29"/>
      <c r="V175" s="32"/>
      <c r="W175" s="297"/>
      <c r="X175" s="298"/>
      <c r="Y175" s="142">
        <f t="shared" si="96"/>
        <v>0</v>
      </c>
      <c r="Z175" s="141">
        <f t="shared" si="111"/>
        <v>0</v>
      </c>
      <c r="AA175" s="306"/>
      <c r="AB175" s="376">
        <f t="shared" si="120"/>
        <v>0</v>
      </c>
      <c r="AC175" s="350"/>
      <c r="AD175" s="207" t="str">
        <f t="shared" si="97"/>
        <v/>
      </c>
      <c r="AE175" s="347">
        <f t="shared" si="112"/>
        <v>0</v>
      </c>
      <c r="AF175" s="318"/>
      <c r="AG175" s="317"/>
      <c r="AH175" s="315"/>
      <c r="AI175" s="143">
        <f t="shared" si="113"/>
        <v>0</v>
      </c>
      <c r="AJ175" s="144">
        <f t="shared" si="98"/>
        <v>0</v>
      </c>
      <c r="AK175" s="145">
        <f t="shared" si="114"/>
        <v>0</v>
      </c>
      <c r="AL175" s="146">
        <f t="shared" si="115"/>
        <v>0</v>
      </c>
      <c r="AM175" s="146">
        <f t="shared" si="116"/>
        <v>0</v>
      </c>
      <c r="AN175" s="146">
        <f t="shared" si="117"/>
        <v>0</v>
      </c>
      <c r="AO175" s="146">
        <f t="shared" si="118"/>
        <v>0</v>
      </c>
      <c r="AP175" s="520" t="str">
        <f t="shared" si="121"/>
        <v xml:space="preserve"> </v>
      </c>
      <c r="AQ175" s="523" t="str">
        <f t="shared" si="119"/>
        <v xml:space="preserve"> </v>
      </c>
      <c r="AR175" s="523" t="str">
        <f t="shared" si="122"/>
        <v xml:space="preserve"> </v>
      </c>
      <c r="AS175" s="523" t="str">
        <f t="shared" si="123"/>
        <v xml:space="preserve"> </v>
      </c>
      <c r="AT175" s="523" t="str">
        <f t="shared" si="124"/>
        <v xml:space="preserve"> </v>
      </c>
      <c r="AU175" s="523" t="str">
        <f t="shared" si="125"/>
        <v xml:space="preserve"> </v>
      </c>
      <c r="AV175" s="524" t="str">
        <f t="shared" si="126"/>
        <v xml:space="preserve"> </v>
      </c>
      <c r="AW175" s="177" t="str">
        <f t="shared" si="99"/>
        <v/>
      </c>
      <c r="AX175" s="147" t="str">
        <f t="shared" si="100"/>
        <v/>
      </c>
      <c r="AY175" s="174" t="str">
        <f t="shared" si="101"/>
        <v/>
      </c>
      <c r="AZ175" s="165" t="str">
        <f t="shared" si="102"/>
        <v/>
      </c>
      <c r="BA175" s="155" t="str">
        <f t="shared" si="103"/>
        <v/>
      </c>
      <c r="BB175" s="156" t="str">
        <f t="shared" si="104"/>
        <v/>
      </c>
      <c r="BC175" s="168" t="str">
        <f t="shared" si="127"/>
        <v/>
      </c>
      <c r="BD175" s="156" t="str">
        <f t="shared" si="105"/>
        <v/>
      </c>
      <c r="BE175" s="182" t="str">
        <f t="shared" si="106"/>
        <v/>
      </c>
      <c r="BF175" s="156" t="str">
        <f t="shared" si="107"/>
        <v/>
      </c>
      <c r="BG175" s="168" t="str">
        <f t="shared" si="108"/>
        <v/>
      </c>
      <c r="BH175" s="157" t="str">
        <f t="shared" si="109"/>
        <v/>
      </c>
      <c r="BI175" s="542"/>
      <c r="BJ175" s="52" t="s">
        <v>3034</v>
      </c>
      <c r="BQ175" s="52" t="s">
        <v>1363</v>
      </c>
      <c r="BV175" s="52" t="s">
        <v>1570</v>
      </c>
      <c r="BW175" s="52"/>
      <c r="BX175" s="52" t="s">
        <v>1571</v>
      </c>
      <c r="BY175" s="52" t="s">
        <v>1572</v>
      </c>
      <c r="CA175" s="52" t="s">
        <v>1573</v>
      </c>
      <c r="CC175" s="52" t="s">
        <v>1574</v>
      </c>
    </row>
    <row r="176" spans="1:139" ht="18" x14ac:dyDescent="0.35">
      <c r="A176" s="202"/>
      <c r="B176" s="203"/>
      <c r="C176" s="195">
        <v>165</v>
      </c>
      <c r="D176" s="186"/>
      <c r="E176" s="16"/>
      <c r="F176" s="17"/>
      <c r="G176" s="116"/>
      <c r="H176" s="117"/>
      <c r="I176" s="123"/>
      <c r="J176" s="25"/>
      <c r="K176" s="127"/>
      <c r="L176" s="28"/>
      <c r="M176" s="371"/>
      <c r="N176" s="140" t="str">
        <f t="shared" si="110"/>
        <v/>
      </c>
      <c r="O176" s="27"/>
      <c r="P176" s="27"/>
      <c r="Q176" s="27"/>
      <c r="R176" s="27"/>
      <c r="S176" s="27"/>
      <c r="T176" s="28"/>
      <c r="U176" s="29"/>
      <c r="V176" s="32"/>
      <c r="W176" s="297"/>
      <c r="X176" s="298"/>
      <c r="Y176" s="142">
        <f t="shared" si="96"/>
        <v>0</v>
      </c>
      <c r="Z176" s="141">
        <f t="shared" si="111"/>
        <v>0</v>
      </c>
      <c r="AA176" s="306"/>
      <c r="AB176" s="376">
        <f t="shared" si="120"/>
        <v>0</v>
      </c>
      <c r="AC176" s="350"/>
      <c r="AD176" s="207" t="str">
        <f t="shared" si="97"/>
        <v/>
      </c>
      <c r="AE176" s="347">
        <f t="shared" si="112"/>
        <v>0</v>
      </c>
      <c r="AF176" s="318"/>
      <c r="AG176" s="317"/>
      <c r="AH176" s="315"/>
      <c r="AI176" s="143">
        <f t="shared" si="113"/>
        <v>0</v>
      </c>
      <c r="AJ176" s="144">
        <f t="shared" si="98"/>
        <v>0</v>
      </c>
      <c r="AK176" s="145">
        <f t="shared" si="114"/>
        <v>0</v>
      </c>
      <c r="AL176" s="146">
        <f t="shared" si="115"/>
        <v>0</v>
      </c>
      <c r="AM176" s="146">
        <f t="shared" si="116"/>
        <v>0</v>
      </c>
      <c r="AN176" s="146">
        <f t="shared" si="117"/>
        <v>0</v>
      </c>
      <c r="AO176" s="146">
        <f t="shared" si="118"/>
        <v>0</v>
      </c>
      <c r="AP176" s="520" t="str">
        <f t="shared" si="121"/>
        <v xml:space="preserve"> </v>
      </c>
      <c r="AQ176" s="523" t="str">
        <f t="shared" si="119"/>
        <v xml:space="preserve"> </v>
      </c>
      <c r="AR176" s="523" t="str">
        <f t="shared" si="122"/>
        <v xml:space="preserve"> </v>
      </c>
      <c r="AS176" s="523" t="str">
        <f t="shared" si="123"/>
        <v xml:space="preserve"> </v>
      </c>
      <c r="AT176" s="523" t="str">
        <f t="shared" si="124"/>
        <v xml:space="preserve"> </v>
      </c>
      <c r="AU176" s="523" t="str">
        <f t="shared" si="125"/>
        <v xml:space="preserve"> </v>
      </c>
      <c r="AV176" s="524" t="str">
        <f t="shared" si="126"/>
        <v xml:space="preserve"> </v>
      </c>
      <c r="AW176" s="177" t="str">
        <f t="shared" si="99"/>
        <v/>
      </c>
      <c r="AX176" s="147" t="str">
        <f t="shared" si="100"/>
        <v/>
      </c>
      <c r="AY176" s="174" t="str">
        <f t="shared" si="101"/>
        <v/>
      </c>
      <c r="AZ176" s="165" t="str">
        <f t="shared" si="102"/>
        <v/>
      </c>
      <c r="BA176" s="155" t="str">
        <f t="shared" si="103"/>
        <v/>
      </c>
      <c r="BB176" s="156" t="str">
        <f t="shared" si="104"/>
        <v/>
      </c>
      <c r="BC176" s="168" t="str">
        <f t="shared" si="127"/>
        <v/>
      </c>
      <c r="BD176" s="156" t="str">
        <f t="shared" si="105"/>
        <v/>
      </c>
      <c r="BE176" s="182" t="str">
        <f t="shared" si="106"/>
        <v/>
      </c>
      <c r="BF176" s="156" t="str">
        <f t="shared" si="107"/>
        <v/>
      </c>
      <c r="BG176" s="168" t="str">
        <f t="shared" si="108"/>
        <v/>
      </c>
      <c r="BH176" s="157" t="str">
        <f t="shared" si="109"/>
        <v/>
      </c>
      <c r="BI176" s="542"/>
      <c r="BJ176" s="52" t="s">
        <v>3035</v>
      </c>
      <c r="BQ176" s="52" t="s">
        <v>1420</v>
      </c>
      <c r="BV176" s="52" t="s">
        <v>1575</v>
      </c>
      <c r="BW176" s="52"/>
      <c r="BX176" s="52" t="s">
        <v>1576</v>
      </c>
      <c r="BY176" s="52" t="s">
        <v>1577</v>
      </c>
      <c r="CA176" s="52" t="s">
        <v>1506</v>
      </c>
      <c r="CC176" s="52" t="s">
        <v>1578</v>
      </c>
    </row>
    <row r="177" spans="1:81" ht="18" x14ac:dyDescent="0.35">
      <c r="A177" s="202"/>
      <c r="B177" s="203"/>
      <c r="C177" s="194">
        <v>166</v>
      </c>
      <c r="D177" s="188"/>
      <c r="E177" s="18"/>
      <c r="F177" s="17"/>
      <c r="G177" s="116"/>
      <c r="H177" s="117"/>
      <c r="I177" s="123"/>
      <c r="J177" s="25"/>
      <c r="K177" s="127"/>
      <c r="L177" s="28"/>
      <c r="M177" s="371"/>
      <c r="N177" s="140" t="str">
        <f t="shared" si="110"/>
        <v/>
      </c>
      <c r="O177" s="27"/>
      <c r="P177" s="27"/>
      <c r="Q177" s="27"/>
      <c r="R177" s="27"/>
      <c r="S177" s="27"/>
      <c r="T177" s="28"/>
      <c r="U177" s="29"/>
      <c r="V177" s="32"/>
      <c r="W177" s="297"/>
      <c r="X177" s="298"/>
      <c r="Y177" s="142">
        <f t="shared" si="96"/>
        <v>0</v>
      </c>
      <c r="Z177" s="141">
        <f t="shared" si="111"/>
        <v>0</v>
      </c>
      <c r="AA177" s="306"/>
      <c r="AB177" s="376">
        <f t="shared" si="120"/>
        <v>0</v>
      </c>
      <c r="AC177" s="350"/>
      <c r="AD177" s="207" t="str">
        <f t="shared" si="97"/>
        <v/>
      </c>
      <c r="AE177" s="347">
        <f t="shared" si="112"/>
        <v>0</v>
      </c>
      <c r="AF177" s="318"/>
      <c r="AG177" s="317"/>
      <c r="AH177" s="315"/>
      <c r="AI177" s="143">
        <f t="shared" si="113"/>
        <v>0</v>
      </c>
      <c r="AJ177" s="144">
        <f t="shared" si="98"/>
        <v>0</v>
      </c>
      <c r="AK177" s="145">
        <f t="shared" si="114"/>
        <v>0</v>
      </c>
      <c r="AL177" s="146">
        <f t="shared" si="115"/>
        <v>0</v>
      </c>
      <c r="AM177" s="146">
        <f t="shared" si="116"/>
        <v>0</v>
      </c>
      <c r="AN177" s="146">
        <f t="shared" si="117"/>
        <v>0</v>
      </c>
      <c r="AO177" s="146">
        <f t="shared" si="118"/>
        <v>0</v>
      </c>
      <c r="AP177" s="520" t="str">
        <f t="shared" si="121"/>
        <v xml:space="preserve"> </v>
      </c>
      <c r="AQ177" s="523" t="str">
        <f t="shared" si="119"/>
        <v xml:space="preserve"> </v>
      </c>
      <c r="AR177" s="523" t="str">
        <f t="shared" si="122"/>
        <v xml:space="preserve"> </v>
      </c>
      <c r="AS177" s="523" t="str">
        <f t="shared" si="123"/>
        <v xml:space="preserve"> </v>
      </c>
      <c r="AT177" s="523" t="str">
        <f t="shared" si="124"/>
        <v xml:space="preserve"> </v>
      </c>
      <c r="AU177" s="523" t="str">
        <f t="shared" si="125"/>
        <v xml:space="preserve"> </v>
      </c>
      <c r="AV177" s="524" t="str">
        <f t="shared" si="126"/>
        <v xml:space="preserve"> </v>
      </c>
      <c r="AW177" s="177" t="str">
        <f t="shared" si="99"/>
        <v/>
      </c>
      <c r="AX177" s="147" t="str">
        <f t="shared" si="100"/>
        <v/>
      </c>
      <c r="AY177" s="174" t="str">
        <f t="shared" si="101"/>
        <v/>
      </c>
      <c r="AZ177" s="165" t="str">
        <f t="shared" si="102"/>
        <v/>
      </c>
      <c r="BA177" s="155" t="str">
        <f t="shared" si="103"/>
        <v/>
      </c>
      <c r="BB177" s="156" t="str">
        <f t="shared" si="104"/>
        <v/>
      </c>
      <c r="BC177" s="168" t="str">
        <f t="shared" si="127"/>
        <v/>
      </c>
      <c r="BD177" s="156" t="str">
        <f t="shared" si="105"/>
        <v/>
      </c>
      <c r="BE177" s="182" t="str">
        <f t="shared" si="106"/>
        <v/>
      </c>
      <c r="BF177" s="156" t="str">
        <f t="shared" si="107"/>
        <v/>
      </c>
      <c r="BG177" s="168" t="str">
        <f t="shared" si="108"/>
        <v/>
      </c>
      <c r="BH177" s="157" t="str">
        <f t="shared" si="109"/>
        <v/>
      </c>
      <c r="BI177" s="542"/>
      <c r="BJ177" s="52" t="s">
        <v>3036</v>
      </c>
      <c r="BQ177" s="52" t="s">
        <v>1449</v>
      </c>
      <c r="BV177" s="52" t="s">
        <v>1579</v>
      </c>
      <c r="BW177" s="52"/>
      <c r="BX177" s="52" t="s">
        <v>1580</v>
      </c>
      <c r="BY177" s="52" t="s">
        <v>1581</v>
      </c>
      <c r="CA177" s="52" t="s">
        <v>1471</v>
      </c>
      <c r="CC177" s="52" t="s">
        <v>1582</v>
      </c>
    </row>
    <row r="178" spans="1:81" ht="18" x14ac:dyDescent="0.35">
      <c r="A178" s="202"/>
      <c r="B178" s="203"/>
      <c r="C178" s="195">
        <v>167</v>
      </c>
      <c r="D178" s="186"/>
      <c r="E178" s="16"/>
      <c r="F178" s="17"/>
      <c r="G178" s="116"/>
      <c r="H178" s="117"/>
      <c r="I178" s="123"/>
      <c r="J178" s="25"/>
      <c r="K178" s="127"/>
      <c r="L178" s="28"/>
      <c r="M178" s="371"/>
      <c r="N178" s="140" t="str">
        <f t="shared" si="110"/>
        <v/>
      </c>
      <c r="O178" s="27"/>
      <c r="P178" s="27"/>
      <c r="Q178" s="27"/>
      <c r="R178" s="27"/>
      <c r="S178" s="27"/>
      <c r="T178" s="28"/>
      <c r="U178" s="29"/>
      <c r="V178" s="32"/>
      <c r="W178" s="297"/>
      <c r="X178" s="298"/>
      <c r="Y178" s="142">
        <f t="shared" si="96"/>
        <v>0</v>
      </c>
      <c r="Z178" s="141">
        <f t="shared" si="111"/>
        <v>0</v>
      </c>
      <c r="AA178" s="306"/>
      <c r="AB178" s="376">
        <f t="shared" si="120"/>
        <v>0</v>
      </c>
      <c r="AC178" s="350"/>
      <c r="AD178" s="207" t="str">
        <f t="shared" si="97"/>
        <v/>
      </c>
      <c r="AE178" s="347">
        <f t="shared" si="112"/>
        <v>0</v>
      </c>
      <c r="AF178" s="318"/>
      <c r="AG178" s="317"/>
      <c r="AH178" s="315"/>
      <c r="AI178" s="143">
        <f t="shared" si="113"/>
        <v>0</v>
      </c>
      <c r="AJ178" s="144">
        <f t="shared" si="98"/>
        <v>0</v>
      </c>
      <c r="AK178" s="145">
        <f t="shared" si="114"/>
        <v>0</v>
      </c>
      <c r="AL178" s="146">
        <f t="shared" si="115"/>
        <v>0</v>
      </c>
      <c r="AM178" s="146">
        <f t="shared" si="116"/>
        <v>0</v>
      </c>
      <c r="AN178" s="146">
        <f t="shared" si="117"/>
        <v>0</v>
      </c>
      <c r="AO178" s="146">
        <f t="shared" si="118"/>
        <v>0</v>
      </c>
      <c r="AP178" s="520" t="str">
        <f t="shared" si="121"/>
        <v xml:space="preserve"> </v>
      </c>
      <c r="AQ178" s="523" t="str">
        <f t="shared" si="119"/>
        <v xml:space="preserve"> </v>
      </c>
      <c r="AR178" s="523" t="str">
        <f t="shared" si="122"/>
        <v xml:space="preserve"> </v>
      </c>
      <c r="AS178" s="523" t="str">
        <f t="shared" si="123"/>
        <v xml:space="preserve"> </v>
      </c>
      <c r="AT178" s="523" t="str">
        <f t="shared" si="124"/>
        <v xml:space="preserve"> </v>
      </c>
      <c r="AU178" s="523" t="str">
        <f t="shared" si="125"/>
        <v xml:space="preserve"> </v>
      </c>
      <c r="AV178" s="524" t="str">
        <f t="shared" si="126"/>
        <v xml:space="preserve"> </v>
      </c>
      <c r="AW178" s="177" t="str">
        <f t="shared" si="99"/>
        <v/>
      </c>
      <c r="AX178" s="147" t="str">
        <f t="shared" si="100"/>
        <v/>
      </c>
      <c r="AY178" s="174" t="str">
        <f t="shared" si="101"/>
        <v/>
      </c>
      <c r="AZ178" s="165" t="str">
        <f t="shared" si="102"/>
        <v/>
      </c>
      <c r="BA178" s="155" t="str">
        <f t="shared" si="103"/>
        <v/>
      </c>
      <c r="BB178" s="156" t="str">
        <f t="shared" si="104"/>
        <v/>
      </c>
      <c r="BC178" s="168" t="str">
        <f t="shared" si="127"/>
        <v/>
      </c>
      <c r="BD178" s="156" t="str">
        <f t="shared" si="105"/>
        <v/>
      </c>
      <c r="BE178" s="182" t="str">
        <f t="shared" si="106"/>
        <v/>
      </c>
      <c r="BF178" s="156" t="str">
        <f t="shared" si="107"/>
        <v/>
      </c>
      <c r="BG178" s="168" t="str">
        <f t="shared" si="108"/>
        <v/>
      </c>
      <c r="BH178" s="157" t="str">
        <f t="shared" si="109"/>
        <v/>
      </c>
      <c r="BI178" s="542"/>
      <c r="BJ178" s="52" t="s">
        <v>3037</v>
      </c>
      <c r="BQ178" s="52" t="s">
        <v>1583</v>
      </c>
      <c r="BV178" s="52" t="s">
        <v>1584</v>
      </c>
      <c r="BW178" s="52"/>
      <c r="BX178" s="52" t="s">
        <v>1585</v>
      </c>
      <c r="BY178" s="52" t="s">
        <v>1586</v>
      </c>
      <c r="CA178" s="52" t="s">
        <v>1587</v>
      </c>
      <c r="CC178" s="52" t="s">
        <v>1588</v>
      </c>
    </row>
    <row r="179" spans="1:81" ht="18" x14ac:dyDescent="0.35">
      <c r="A179" s="202"/>
      <c r="B179" s="203"/>
      <c r="C179" s="195">
        <v>168</v>
      </c>
      <c r="D179" s="186"/>
      <c r="E179" s="16"/>
      <c r="F179" s="17"/>
      <c r="G179" s="116"/>
      <c r="H179" s="117"/>
      <c r="I179" s="123"/>
      <c r="J179" s="25"/>
      <c r="K179" s="127"/>
      <c r="L179" s="28"/>
      <c r="M179" s="371"/>
      <c r="N179" s="140" t="str">
        <f t="shared" si="110"/>
        <v/>
      </c>
      <c r="O179" s="27"/>
      <c r="P179" s="27"/>
      <c r="Q179" s="27"/>
      <c r="R179" s="27"/>
      <c r="S179" s="27"/>
      <c r="T179" s="28"/>
      <c r="U179" s="29"/>
      <c r="V179" s="32"/>
      <c r="W179" s="297"/>
      <c r="X179" s="298"/>
      <c r="Y179" s="142">
        <f t="shared" si="96"/>
        <v>0</v>
      </c>
      <c r="Z179" s="141">
        <f t="shared" si="111"/>
        <v>0</v>
      </c>
      <c r="AA179" s="306"/>
      <c r="AB179" s="376">
        <f t="shared" si="120"/>
        <v>0</v>
      </c>
      <c r="AC179" s="350"/>
      <c r="AD179" s="207" t="str">
        <f t="shared" si="97"/>
        <v/>
      </c>
      <c r="AE179" s="347">
        <f t="shared" si="112"/>
        <v>0</v>
      </c>
      <c r="AF179" s="318"/>
      <c r="AG179" s="317"/>
      <c r="AH179" s="315"/>
      <c r="AI179" s="143">
        <f t="shared" si="113"/>
        <v>0</v>
      </c>
      <c r="AJ179" s="144">
        <f t="shared" si="98"/>
        <v>0</v>
      </c>
      <c r="AK179" s="145">
        <f t="shared" si="114"/>
        <v>0</v>
      </c>
      <c r="AL179" s="146">
        <f t="shared" si="115"/>
        <v>0</v>
      </c>
      <c r="AM179" s="146">
        <f t="shared" si="116"/>
        <v>0</v>
      </c>
      <c r="AN179" s="146">
        <f t="shared" si="117"/>
        <v>0</v>
      </c>
      <c r="AO179" s="146">
        <f t="shared" si="118"/>
        <v>0</v>
      </c>
      <c r="AP179" s="520" t="str">
        <f t="shared" si="121"/>
        <v xml:space="preserve"> </v>
      </c>
      <c r="AQ179" s="523" t="str">
        <f t="shared" si="119"/>
        <v xml:space="preserve"> </v>
      </c>
      <c r="AR179" s="523" t="str">
        <f t="shared" si="122"/>
        <v xml:space="preserve"> </v>
      </c>
      <c r="AS179" s="523" t="str">
        <f t="shared" si="123"/>
        <v xml:space="preserve"> </v>
      </c>
      <c r="AT179" s="523" t="str">
        <f t="shared" si="124"/>
        <v xml:space="preserve"> </v>
      </c>
      <c r="AU179" s="523" t="str">
        <f t="shared" si="125"/>
        <v xml:space="preserve"> </v>
      </c>
      <c r="AV179" s="524" t="str">
        <f t="shared" si="126"/>
        <v xml:space="preserve"> </v>
      </c>
      <c r="AW179" s="177" t="str">
        <f t="shared" si="99"/>
        <v/>
      </c>
      <c r="AX179" s="147" t="str">
        <f t="shared" si="100"/>
        <v/>
      </c>
      <c r="AY179" s="174" t="str">
        <f t="shared" si="101"/>
        <v/>
      </c>
      <c r="AZ179" s="165" t="str">
        <f t="shared" si="102"/>
        <v/>
      </c>
      <c r="BA179" s="155" t="str">
        <f t="shared" si="103"/>
        <v/>
      </c>
      <c r="BB179" s="156" t="str">
        <f t="shared" si="104"/>
        <v/>
      </c>
      <c r="BC179" s="168" t="str">
        <f t="shared" si="127"/>
        <v/>
      </c>
      <c r="BD179" s="156" t="str">
        <f t="shared" si="105"/>
        <v/>
      </c>
      <c r="BE179" s="182" t="str">
        <f t="shared" si="106"/>
        <v/>
      </c>
      <c r="BF179" s="156" t="str">
        <f t="shared" si="107"/>
        <v/>
      </c>
      <c r="BG179" s="168" t="str">
        <f t="shared" si="108"/>
        <v/>
      </c>
      <c r="BH179" s="157" t="str">
        <f t="shared" si="109"/>
        <v/>
      </c>
      <c r="BI179" s="542"/>
      <c r="BJ179" s="52" t="s">
        <v>3038</v>
      </c>
      <c r="BQ179" s="52" t="s">
        <v>1363</v>
      </c>
      <c r="BV179" s="52" t="s">
        <v>1589</v>
      </c>
      <c r="BW179" s="52"/>
      <c r="BX179" s="52" t="s">
        <v>1590</v>
      </c>
      <c r="BY179" s="52" t="s">
        <v>1591</v>
      </c>
      <c r="CA179" s="52" t="s">
        <v>1592</v>
      </c>
      <c r="CC179" s="52" t="s">
        <v>1593</v>
      </c>
    </row>
    <row r="180" spans="1:81" ht="18" x14ac:dyDescent="0.35">
      <c r="A180" s="202"/>
      <c r="B180" s="203"/>
      <c r="C180" s="194">
        <v>169</v>
      </c>
      <c r="D180" s="186"/>
      <c r="E180" s="16"/>
      <c r="F180" s="17"/>
      <c r="G180" s="116"/>
      <c r="H180" s="117"/>
      <c r="I180" s="123"/>
      <c r="J180" s="25"/>
      <c r="K180" s="127"/>
      <c r="L180" s="28"/>
      <c r="M180" s="371"/>
      <c r="N180" s="140" t="str">
        <f t="shared" si="110"/>
        <v/>
      </c>
      <c r="O180" s="27"/>
      <c r="P180" s="27"/>
      <c r="Q180" s="27"/>
      <c r="R180" s="27"/>
      <c r="S180" s="27"/>
      <c r="T180" s="28"/>
      <c r="U180" s="29"/>
      <c r="V180" s="32"/>
      <c r="W180" s="297"/>
      <c r="X180" s="298"/>
      <c r="Y180" s="142">
        <f t="shared" si="96"/>
        <v>0</v>
      </c>
      <c r="Z180" s="141">
        <f t="shared" si="111"/>
        <v>0</v>
      </c>
      <c r="AA180" s="306"/>
      <c r="AB180" s="376">
        <f t="shared" si="120"/>
        <v>0</v>
      </c>
      <c r="AC180" s="350"/>
      <c r="AD180" s="207" t="str">
        <f t="shared" si="97"/>
        <v/>
      </c>
      <c r="AE180" s="347">
        <f t="shared" si="112"/>
        <v>0</v>
      </c>
      <c r="AF180" s="318"/>
      <c r="AG180" s="317"/>
      <c r="AH180" s="315"/>
      <c r="AI180" s="143">
        <f t="shared" si="113"/>
        <v>0</v>
      </c>
      <c r="AJ180" s="144">
        <f t="shared" si="98"/>
        <v>0</v>
      </c>
      <c r="AK180" s="145">
        <f t="shared" si="114"/>
        <v>0</v>
      </c>
      <c r="AL180" s="146">
        <f t="shared" si="115"/>
        <v>0</v>
      </c>
      <c r="AM180" s="146">
        <f t="shared" si="116"/>
        <v>0</v>
      </c>
      <c r="AN180" s="146">
        <f t="shared" si="117"/>
        <v>0</v>
      </c>
      <c r="AO180" s="146">
        <f t="shared" si="118"/>
        <v>0</v>
      </c>
      <c r="AP180" s="520" t="str">
        <f t="shared" si="121"/>
        <v xml:space="preserve"> </v>
      </c>
      <c r="AQ180" s="523" t="str">
        <f t="shared" si="119"/>
        <v xml:space="preserve"> </v>
      </c>
      <c r="AR180" s="523" t="str">
        <f t="shared" si="122"/>
        <v xml:space="preserve"> </v>
      </c>
      <c r="AS180" s="523" t="str">
        <f t="shared" si="123"/>
        <v xml:space="preserve"> </v>
      </c>
      <c r="AT180" s="523" t="str">
        <f t="shared" si="124"/>
        <v xml:space="preserve"> </v>
      </c>
      <c r="AU180" s="523" t="str">
        <f t="shared" si="125"/>
        <v xml:space="preserve"> </v>
      </c>
      <c r="AV180" s="524" t="str">
        <f t="shared" si="126"/>
        <v xml:space="preserve"> </v>
      </c>
      <c r="AW180" s="177" t="str">
        <f t="shared" si="99"/>
        <v/>
      </c>
      <c r="AX180" s="147" t="str">
        <f t="shared" si="100"/>
        <v/>
      </c>
      <c r="AY180" s="174" t="str">
        <f t="shared" si="101"/>
        <v/>
      </c>
      <c r="AZ180" s="165" t="str">
        <f t="shared" si="102"/>
        <v/>
      </c>
      <c r="BA180" s="155" t="str">
        <f t="shared" si="103"/>
        <v/>
      </c>
      <c r="BB180" s="156" t="str">
        <f t="shared" si="104"/>
        <v/>
      </c>
      <c r="BC180" s="168" t="str">
        <f t="shared" si="127"/>
        <v/>
      </c>
      <c r="BD180" s="156" t="str">
        <f t="shared" si="105"/>
        <v/>
      </c>
      <c r="BE180" s="182" t="str">
        <f t="shared" si="106"/>
        <v/>
      </c>
      <c r="BF180" s="156" t="str">
        <f t="shared" si="107"/>
        <v/>
      </c>
      <c r="BG180" s="168" t="str">
        <f t="shared" si="108"/>
        <v/>
      </c>
      <c r="BH180" s="157" t="str">
        <f t="shared" si="109"/>
        <v/>
      </c>
      <c r="BI180" s="542"/>
      <c r="BJ180" s="52" t="s">
        <v>3039</v>
      </c>
      <c r="BQ180" s="52" t="s">
        <v>1594</v>
      </c>
      <c r="BV180" s="52" t="s">
        <v>1595</v>
      </c>
      <c r="BW180" s="52"/>
      <c r="BX180" s="52" t="s">
        <v>1596</v>
      </c>
      <c r="BY180" s="52" t="s">
        <v>1597</v>
      </c>
      <c r="CA180" s="52" t="s">
        <v>1598</v>
      </c>
      <c r="CC180" s="52" t="s">
        <v>1599</v>
      </c>
    </row>
    <row r="181" spans="1:81" ht="18" x14ac:dyDescent="0.35">
      <c r="A181" s="202"/>
      <c r="B181" s="203"/>
      <c r="C181" s="195">
        <v>170</v>
      </c>
      <c r="D181" s="188"/>
      <c r="E181" s="18"/>
      <c r="F181" s="17"/>
      <c r="G181" s="116"/>
      <c r="H181" s="117"/>
      <c r="I181" s="123"/>
      <c r="J181" s="25"/>
      <c r="K181" s="127"/>
      <c r="L181" s="28"/>
      <c r="M181" s="371"/>
      <c r="N181" s="140" t="str">
        <f t="shared" si="110"/>
        <v/>
      </c>
      <c r="O181" s="27"/>
      <c r="P181" s="27"/>
      <c r="Q181" s="27"/>
      <c r="R181" s="27"/>
      <c r="S181" s="27"/>
      <c r="T181" s="28"/>
      <c r="U181" s="29"/>
      <c r="V181" s="32"/>
      <c r="W181" s="297"/>
      <c r="X181" s="298"/>
      <c r="Y181" s="142">
        <f t="shared" si="96"/>
        <v>0</v>
      </c>
      <c r="Z181" s="141">
        <f t="shared" si="111"/>
        <v>0</v>
      </c>
      <c r="AA181" s="306"/>
      <c r="AB181" s="376">
        <f t="shared" si="120"/>
        <v>0</v>
      </c>
      <c r="AC181" s="350"/>
      <c r="AD181" s="207" t="str">
        <f t="shared" si="97"/>
        <v/>
      </c>
      <c r="AE181" s="347">
        <f t="shared" si="112"/>
        <v>0</v>
      </c>
      <c r="AF181" s="318"/>
      <c r="AG181" s="317"/>
      <c r="AH181" s="315"/>
      <c r="AI181" s="143">
        <f t="shared" si="113"/>
        <v>0</v>
      </c>
      <c r="AJ181" s="144">
        <f t="shared" si="98"/>
        <v>0</v>
      </c>
      <c r="AK181" s="145">
        <f t="shared" si="114"/>
        <v>0</v>
      </c>
      <c r="AL181" s="146">
        <f t="shared" si="115"/>
        <v>0</v>
      </c>
      <c r="AM181" s="146">
        <f t="shared" si="116"/>
        <v>0</v>
      </c>
      <c r="AN181" s="146">
        <f t="shared" si="117"/>
        <v>0</v>
      </c>
      <c r="AO181" s="146">
        <f t="shared" si="118"/>
        <v>0</v>
      </c>
      <c r="AP181" s="520" t="str">
        <f t="shared" si="121"/>
        <v xml:space="preserve"> </v>
      </c>
      <c r="AQ181" s="523" t="str">
        <f t="shared" si="119"/>
        <v xml:space="preserve"> </v>
      </c>
      <c r="AR181" s="523" t="str">
        <f t="shared" si="122"/>
        <v xml:space="preserve"> </v>
      </c>
      <c r="AS181" s="523" t="str">
        <f t="shared" si="123"/>
        <v xml:space="preserve"> </v>
      </c>
      <c r="AT181" s="523" t="str">
        <f t="shared" si="124"/>
        <v xml:space="preserve"> </v>
      </c>
      <c r="AU181" s="523" t="str">
        <f t="shared" si="125"/>
        <v xml:space="preserve"> </v>
      </c>
      <c r="AV181" s="524" t="str">
        <f t="shared" si="126"/>
        <v xml:space="preserve"> </v>
      </c>
      <c r="AW181" s="177" t="str">
        <f t="shared" si="99"/>
        <v/>
      </c>
      <c r="AX181" s="147" t="str">
        <f t="shared" si="100"/>
        <v/>
      </c>
      <c r="AY181" s="174" t="str">
        <f t="shared" si="101"/>
        <v/>
      </c>
      <c r="AZ181" s="165" t="str">
        <f t="shared" si="102"/>
        <v/>
      </c>
      <c r="BA181" s="155" t="str">
        <f t="shared" si="103"/>
        <v/>
      </c>
      <c r="BB181" s="156" t="str">
        <f t="shared" si="104"/>
        <v/>
      </c>
      <c r="BC181" s="168" t="str">
        <f t="shared" si="127"/>
        <v/>
      </c>
      <c r="BD181" s="156" t="str">
        <f t="shared" si="105"/>
        <v/>
      </c>
      <c r="BE181" s="182" t="str">
        <f t="shared" si="106"/>
        <v/>
      </c>
      <c r="BF181" s="156" t="str">
        <f t="shared" si="107"/>
        <v/>
      </c>
      <c r="BG181" s="168" t="str">
        <f t="shared" si="108"/>
        <v/>
      </c>
      <c r="BH181" s="157" t="str">
        <f t="shared" si="109"/>
        <v/>
      </c>
      <c r="BI181" s="542"/>
      <c r="BJ181" s="52" t="s">
        <v>3040</v>
      </c>
      <c r="BQ181" s="52" t="s">
        <v>1600</v>
      </c>
      <c r="BV181" s="52" t="s">
        <v>1601</v>
      </c>
      <c r="BW181" s="52"/>
      <c r="BX181" s="52" t="s">
        <v>1602</v>
      </c>
      <c r="BY181" s="52" t="s">
        <v>1603</v>
      </c>
      <c r="CA181" s="52" t="s">
        <v>1604</v>
      </c>
      <c r="CC181" s="52" t="s">
        <v>1605</v>
      </c>
    </row>
    <row r="182" spans="1:81" ht="18" x14ac:dyDescent="0.35">
      <c r="A182" s="202"/>
      <c r="B182" s="203"/>
      <c r="C182" s="194">
        <v>171</v>
      </c>
      <c r="D182" s="186"/>
      <c r="E182" s="16"/>
      <c r="F182" s="17"/>
      <c r="G182" s="116"/>
      <c r="H182" s="117"/>
      <c r="I182" s="123"/>
      <c r="J182" s="25"/>
      <c r="K182" s="127"/>
      <c r="L182" s="28"/>
      <c r="M182" s="371"/>
      <c r="N182" s="140" t="str">
        <f t="shared" si="110"/>
        <v/>
      </c>
      <c r="O182" s="27"/>
      <c r="P182" s="27"/>
      <c r="Q182" s="27"/>
      <c r="R182" s="27"/>
      <c r="S182" s="27"/>
      <c r="T182" s="28"/>
      <c r="U182" s="29"/>
      <c r="V182" s="32"/>
      <c r="W182" s="297"/>
      <c r="X182" s="298"/>
      <c r="Y182" s="142">
        <f t="shared" si="96"/>
        <v>0</v>
      </c>
      <c r="Z182" s="141">
        <f t="shared" si="111"/>
        <v>0</v>
      </c>
      <c r="AA182" s="306"/>
      <c r="AB182" s="376">
        <f t="shared" si="120"/>
        <v>0</v>
      </c>
      <c r="AC182" s="350"/>
      <c r="AD182" s="207" t="str">
        <f t="shared" si="97"/>
        <v/>
      </c>
      <c r="AE182" s="347">
        <f t="shared" si="112"/>
        <v>0</v>
      </c>
      <c r="AF182" s="318"/>
      <c r="AG182" s="317"/>
      <c r="AH182" s="315"/>
      <c r="AI182" s="143">
        <f t="shared" si="113"/>
        <v>0</v>
      </c>
      <c r="AJ182" s="144">
        <f t="shared" si="98"/>
        <v>0</v>
      </c>
      <c r="AK182" s="145">
        <f t="shared" si="114"/>
        <v>0</v>
      </c>
      <c r="AL182" s="146">
        <f t="shared" si="115"/>
        <v>0</v>
      </c>
      <c r="AM182" s="146">
        <f t="shared" si="116"/>
        <v>0</v>
      </c>
      <c r="AN182" s="146">
        <f t="shared" si="117"/>
        <v>0</v>
      </c>
      <c r="AO182" s="146">
        <f t="shared" si="118"/>
        <v>0</v>
      </c>
      <c r="AP182" s="520" t="str">
        <f t="shared" si="121"/>
        <v xml:space="preserve"> </v>
      </c>
      <c r="AQ182" s="523" t="str">
        <f t="shared" si="119"/>
        <v xml:space="preserve"> </v>
      </c>
      <c r="AR182" s="523" t="str">
        <f t="shared" si="122"/>
        <v xml:space="preserve"> </v>
      </c>
      <c r="AS182" s="523" t="str">
        <f t="shared" si="123"/>
        <v xml:space="preserve"> </v>
      </c>
      <c r="AT182" s="523" t="str">
        <f t="shared" si="124"/>
        <v xml:space="preserve"> </v>
      </c>
      <c r="AU182" s="523" t="str">
        <f t="shared" si="125"/>
        <v xml:space="preserve"> </v>
      </c>
      <c r="AV182" s="524" t="str">
        <f t="shared" si="126"/>
        <v xml:space="preserve"> </v>
      </c>
      <c r="AW182" s="177" t="str">
        <f t="shared" si="99"/>
        <v/>
      </c>
      <c r="AX182" s="147" t="str">
        <f t="shared" si="100"/>
        <v/>
      </c>
      <c r="AY182" s="174" t="str">
        <f t="shared" si="101"/>
        <v/>
      </c>
      <c r="AZ182" s="165" t="str">
        <f t="shared" si="102"/>
        <v/>
      </c>
      <c r="BA182" s="155" t="str">
        <f t="shared" si="103"/>
        <v/>
      </c>
      <c r="BB182" s="156" t="str">
        <f t="shared" si="104"/>
        <v/>
      </c>
      <c r="BC182" s="168" t="str">
        <f t="shared" si="127"/>
        <v/>
      </c>
      <c r="BD182" s="156" t="str">
        <f t="shared" si="105"/>
        <v/>
      </c>
      <c r="BE182" s="182" t="str">
        <f t="shared" si="106"/>
        <v/>
      </c>
      <c r="BF182" s="156" t="str">
        <f t="shared" si="107"/>
        <v/>
      </c>
      <c r="BG182" s="168" t="str">
        <f t="shared" si="108"/>
        <v/>
      </c>
      <c r="BH182" s="157" t="str">
        <f t="shared" si="109"/>
        <v/>
      </c>
      <c r="BI182" s="542"/>
      <c r="BJ182" s="52" t="s">
        <v>3041</v>
      </c>
      <c r="BQ182" s="52" t="s">
        <v>1363</v>
      </c>
      <c r="BV182" s="52" t="s">
        <v>1606</v>
      </c>
      <c r="BW182" s="52"/>
      <c r="BX182" s="52" t="s">
        <v>1607</v>
      </c>
      <c r="BY182" s="52" t="s">
        <v>1608</v>
      </c>
      <c r="CA182" s="52" t="s">
        <v>1609</v>
      </c>
      <c r="CC182" s="52" t="s">
        <v>1610</v>
      </c>
    </row>
    <row r="183" spans="1:81" ht="18" x14ac:dyDescent="0.35">
      <c r="A183" s="202"/>
      <c r="B183" s="203"/>
      <c r="C183" s="195">
        <v>172</v>
      </c>
      <c r="D183" s="186"/>
      <c r="E183" s="16"/>
      <c r="F183" s="17"/>
      <c r="G183" s="116"/>
      <c r="H183" s="117"/>
      <c r="I183" s="123"/>
      <c r="J183" s="25"/>
      <c r="K183" s="127"/>
      <c r="L183" s="28"/>
      <c r="M183" s="371"/>
      <c r="N183" s="140" t="str">
        <f t="shared" si="110"/>
        <v/>
      </c>
      <c r="O183" s="27"/>
      <c r="P183" s="27"/>
      <c r="Q183" s="27"/>
      <c r="R183" s="27"/>
      <c r="S183" s="27"/>
      <c r="T183" s="28"/>
      <c r="U183" s="29"/>
      <c r="V183" s="32"/>
      <c r="W183" s="297"/>
      <c r="X183" s="298"/>
      <c r="Y183" s="142">
        <f t="shared" si="96"/>
        <v>0</v>
      </c>
      <c r="Z183" s="141">
        <f t="shared" si="111"/>
        <v>0</v>
      </c>
      <c r="AA183" s="306"/>
      <c r="AB183" s="376">
        <f t="shared" si="120"/>
        <v>0</v>
      </c>
      <c r="AC183" s="350"/>
      <c r="AD183" s="207" t="str">
        <f t="shared" si="97"/>
        <v/>
      </c>
      <c r="AE183" s="347">
        <f t="shared" si="112"/>
        <v>0</v>
      </c>
      <c r="AF183" s="318"/>
      <c r="AG183" s="317"/>
      <c r="AH183" s="315"/>
      <c r="AI183" s="143">
        <f t="shared" si="113"/>
        <v>0</v>
      </c>
      <c r="AJ183" s="144">
        <f t="shared" si="98"/>
        <v>0</v>
      </c>
      <c r="AK183" s="145">
        <f t="shared" si="114"/>
        <v>0</v>
      </c>
      <c r="AL183" s="146">
        <f t="shared" si="115"/>
        <v>0</v>
      </c>
      <c r="AM183" s="146">
        <f t="shared" si="116"/>
        <v>0</v>
      </c>
      <c r="AN183" s="146">
        <f t="shared" si="117"/>
        <v>0</v>
      </c>
      <c r="AO183" s="146">
        <f t="shared" si="118"/>
        <v>0</v>
      </c>
      <c r="AP183" s="520" t="str">
        <f t="shared" si="121"/>
        <v xml:space="preserve"> </v>
      </c>
      <c r="AQ183" s="523" t="str">
        <f t="shared" si="119"/>
        <v xml:space="preserve"> </v>
      </c>
      <c r="AR183" s="523" t="str">
        <f t="shared" si="122"/>
        <v xml:space="preserve"> </v>
      </c>
      <c r="AS183" s="523" t="str">
        <f t="shared" si="123"/>
        <v xml:space="preserve"> </v>
      </c>
      <c r="AT183" s="523" t="str">
        <f t="shared" si="124"/>
        <v xml:space="preserve"> </v>
      </c>
      <c r="AU183" s="523" t="str">
        <f t="shared" si="125"/>
        <v xml:space="preserve"> </v>
      </c>
      <c r="AV183" s="524" t="str">
        <f t="shared" si="126"/>
        <v xml:space="preserve"> </v>
      </c>
      <c r="AW183" s="177" t="str">
        <f t="shared" si="99"/>
        <v/>
      </c>
      <c r="AX183" s="147" t="str">
        <f t="shared" si="100"/>
        <v/>
      </c>
      <c r="AY183" s="174" t="str">
        <f t="shared" si="101"/>
        <v/>
      </c>
      <c r="AZ183" s="165" t="str">
        <f t="shared" si="102"/>
        <v/>
      </c>
      <c r="BA183" s="155" t="str">
        <f t="shared" si="103"/>
        <v/>
      </c>
      <c r="BB183" s="156" t="str">
        <f t="shared" si="104"/>
        <v/>
      </c>
      <c r="BC183" s="168" t="str">
        <f t="shared" si="127"/>
        <v/>
      </c>
      <c r="BD183" s="156" t="str">
        <f t="shared" si="105"/>
        <v/>
      </c>
      <c r="BE183" s="182" t="str">
        <f t="shared" si="106"/>
        <v/>
      </c>
      <c r="BF183" s="156" t="str">
        <f t="shared" si="107"/>
        <v/>
      </c>
      <c r="BG183" s="168" t="str">
        <f t="shared" si="108"/>
        <v/>
      </c>
      <c r="BH183" s="157" t="str">
        <f t="shared" si="109"/>
        <v/>
      </c>
      <c r="BI183" s="542"/>
      <c r="BJ183" s="52" t="s">
        <v>3042</v>
      </c>
      <c r="BQ183" s="52" t="s">
        <v>1611</v>
      </c>
      <c r="BV183" s="52" t="s">
        <v>1612</v>
      </c>
      <c r="BW183" s="52"/>
      <c r="BX183" s="52" t="s">
        <v>1613</v>
      </c>
      <c r="BY183" s="52" t="s">
        <v>1614</v>
      </c>
      <c r="CA183" s="52" t="s">
        <v>1615</v>
      </c>
      <c r="CC183" s="52" t="s">
        <v>1616</v>
      </c>
    </row>
    <row r="184" spans="1:81" ht="18" x14ac:dyDescent="0.35">
      <c r="A184" s="202"/>
      <c r="B184" s="203"/>
      <c r="C184" s="195">
        <v>173</v>
      </c>
      <c r="D184" s="186"/>
      <c r="E184" s="16"/>
      <c r="F184" s="17"/>
      <c r="G184" s="116"/>
      <c r="H184" s="117"/>
      <c r="I184" s="123"/>
      <c r="J184" s="25"/>
      <c r="K184" s="127"/>
      <c r="L184" s="28"/>
      <c r="M184" s="371"/>
      <c r="N184" s="140" t="str">
        <f t="shared" si="110"/>
        <v/>
      </c>
      <c r="O184" s="27"/>
      <c r="P184" s="27"/>
      <c r="Q184" s="27"/>
      <c r="R184" s="27"/>
      <c r="S184" s="27"/>
      <c r="T184" s="28"/>
      <c r="U184" s="29"/>
      <c r="V184" s="32"/>
      <c r="W184" s="297"/>
      <c r="X184" s="298"/>
      <c r="Y184" s="142">
        <f t="shared" si="96"/>
        <v>0</v>
      </c>
      <c r="Z184" s="141">
        <f t="shared" si="111"/>
        <v>0</v>
      </c>
      <c r="AA184" s="306"/>
      <c r="AB184" s="376">
        <f t="shared" si="120"/>
        <v>0</v>
      </c>
      <c r="AC184" s="350"/>
      <c r="AD184" s="207" t="str">
        <f t="shared" si="97"/>
        <v/>
      </c>
      <c r="AE184" s="347">
        <f t="shared" si="112"/>
        <v>0</v>
      </c>
      <c r="AF184" s="318"/>
      <c r="AG184" s="317"/>
      <c r="AH184" s="315"/>
      <c r="AI184" s="143">
        <f t="shared" si="113"/>
        <v>0</v>
      </c>
      <c r="AJ184" s="144">
        <f t="shared" si="98"/>
        <v>0</v>
      </c>
      <c r="AK184" s="145">
        <f t="shared" si="114"/>
        <v>0</v>
      </c>
      <c r="AL184" s="146">
        <f t="shared" si="115"/>
        <v>0</v>
      </c>
      <c r="AM184" s="146">
        <f t="shared" si="116"/>
        <v>0</v>
      </c>
      <c r="AN184" s="146">
        <f t="shared" si="117"/>
        <v>0</v>
      </c>
      <c r="AO184" s="146">
        <f t="shared" si="118"/>
        <v>0</v>
      </c>
      <c r="AP184" s="520" t="str">
        <f t="shared" si="121"/>
        <v xml:space="preserve"> </v>
      </c>
      <c r="AQ184" s="523" t="str">
        <f t="shared" si="119"/>
        <v xml:space="preserve"> </v>
      </c>
      <c r="AR184" s="523" t="str">
        <f t="shared" si="122"/>
        <v xml:space="preserve"> </v>
      </c>
      <c r="AS184" s="523" t="str">
        <f t="shared" si="123"/>
        <v xml:space="preserve"> </v>
      </c>
      <c r="AT184" s="523" t="str">
        <f t="shared" si="124"/>
        <v xml:space="preserve"> </v>
      </c>
      <c r="AU184" s="523" t="str">
        <f t="shared" si="125"/>
        <v xml:space="preserve"> </v>
      </c>
      <c r="AV184" s="524" t="str">
        <f t="shared" si="126"/>
        <v xml:space="preserve"> </v>
      </c>
      <c r="AW184" s="177" t="str">
        <f t="shared" si="99"/>
        <v/>
      </c>
      <c r="AX184" s="147" t="str">
        <f t="shared" si="100"/>
        <v/>
      </c>
      <c r="AY184" s="174" t="str">
        <f t="shared" si="101"/>
        <v/>
      </c>
      <c r="AZ184" s="165" t="str">
        <f t="shared" si="102"/>
        <v/>
      </c>
      <c r="BA184" s="155" t="str">
        <f t="shared" si="103"/>
        <v/>
      </c>
      <c r="BB184" s="156" t="str">
        <f t="shared" si="104"/>
        <v/>
      </c>
      <c r="BC184" s="168" t="str">
        <f t="shared" si="127"/>
        <v/>
      </c>
      <c r="BD184" s="156" t="str">
        <f t="shared" si="105"/>
        <v/>
      </c>
      <c r="BE184" s="182" t="str">
        <f t="shared" si="106"/>
        <v/>
      </c>
      <c r="BF184" s="156" t="str">
        <f t="shared" si="107"/>
        <v/>
      </c>
      <c r="BG184" s="168" t="str">
        <f t="shared" si="108"/>
        <v/>
      </c>
      <c r="BH184" s="157" t="str">
        <f t="shared" si="109"/>
        <v/>
      </c>
      <c r="BI184" s="542"/>
      <c r="BJ184" s="52" t="s">
        <v>3043</v>
      </c>
      <c r="BQ184" s="52" t="s">
        <v>1617</v>
      </c>
      <c r="BV184" s="52" t="s">
        <v>1618</v>
      </c>
      <c r="BW184" s="52"/>
      <c r="BX184" s="52" t="s">
        <v>1619</v>
      </c>
      <c r="BY184" s="52" t="s">
        <v>1620</v>
      </c>
      <c r="CA184" s="52" t="s">
        <v>1471</v>
      </c>
      <c r="CC184" s="52" t="s">
        <v>1621</v>
      </c>
    </row>
    <row r="185" spans="1:81" ht="18" x14ac:dyDescent="0.35">
      <c r="A185" s="202"/>
      <c r="B185" s="203"/>
      <c r="C185" s="194">
        <v>174</v>
      </c>
      <c r="D185" s="188"/>
      <c r="E185" s="18"/>
      <c r="F185" s="17"/>
      <c r="G185" s="116"/>
      <c r="H185" s="117"/>
      <c r="I185" s="123"/>
      <c r="J185" s="25"/>
      <c r="K185" s="127"/>
      <c r="L185" s="28"/>
      <c r="M185" s="371"/>
      <c r="N185" s="140" t="str">
        <f t="shared" si="110"/>
        <v/>
      </c>
      <c r="O185" s="27"/>
      <c r="P185" s="27"/>
      <c r="Q185" s="27"/>
      <c r="R185" s="27"/>
      <c r="S185" s="27"/>
      <c r="T185" s="28"/>
      <c r="U185" s="29"/>
      <c r="V185" s="32"/>
      <c r="W185" s="297"/>
      <c r="X185" s="298"/>
      <c r="Y185" s="142">
        <f t="shared" si="96"/>
        <v>0</v>
      </c>
      <c r="Z185" s="141">
        <f t="shared" si="111"/>
        <v>0</v>
      </c>
      <c r="AA185" s="306"/>
      <c r="AB185" s="376">
        <f t="shared" si="120"/>
        <v>0</v>
      </c>
      <c r="AC185" s="350"/>
      <c r="AD185" s="207" t="str">
        <f t="shared" si="97"/>
        <v/>
      </c>
      <c r="AE185" s="347">
        <f t="shared" si="112"/>
        <v>0</v>
      </c>
      <c r="AF185" s="318"/>
      <c r="AG185" s="317"/>
      <c r="AH185" s="315"/>
      <c r="AI185" s="143">
        <f t="shared" si="113"/>
        <v>0</v>
      </c>
      <c r="AJ185" s="144">
        <f t="shared" si="98"/>
        <v>0</v>
      </c>
      <c r="AK185" s="145">
        <f t="shared" si="114"/>
        <v>0</v>
      </c>
      <c r="AL185" s="146">
        <f t="shared" si="115"/>
        <v>0</v>
      </c>
      <c r="AM185" s="146">
        <f t="shared" si="116"/>
        <v>0</v>
      </c>
      <c r="AN185" s="146">
        <f t="shared" si="117"/>
        <v>0</v>
      </c>
      <c r="AO185" s="146">
        <f t="shared" si="118"/>
        <v>0</v>
      </c>
      <c r="AP185" s="520" t="str">
        <f t="shared" si="121"/>
        <v xml:space="preserve"> </v>
      </c>
      <c r="AQ185" s="523" t="str">
        <f t="shared" si="119"/>
        <v xml:space="preserve"> </v>
      </c>
      <c r="AR185" s="523" t="str">
        <f t="shared" si="122"/>
        <v xml:space="preserve"> </v>
      </c>
      <c r="AS185" s="523" t="str">
        <f t="shared" si="123"/>
        <v xml:space="preserve"> </v>
      </c>
      <c r="AT185" s="523" t="str">
        <f t="shared" si="124"/>
        <v xml:space="preserve"> </v>
      </c>
      <c r="AU185" s="523" t="str">
        <f t="shared" si="125"/>
        <v xml:space="preserve"> </v>
      </c>
      <c r="AV185" s="524" t="str">
        <f t="shared" si="126"/>
        <v xml:space="preserve"> </v>
      </c>
      <c r="AW185" s="177" t="str">
        <f t="shared" si="99"/>
        <v/>
      </c>
      <c r="AX185" s="147" t="str">
        <f t="shared" si="100"/>
        <v/>
      </c>
      <c r="AY185" s="174" t="str">
        <f t="shared" si="101"/>
        <v/>
      </c>
      <c r="AZ185" s="165" t="str">
        <f t="shared" si="102"/>
        <v/>
      </c>
      <c r="BA185" s="155" t="str">
        <f t="shared" si="103"/>
        <v/>
      </c>
      <c r="BB185" s="156" t="str">
        <f t="shared" si="104"/>
        <v/>
      </c>
      <c r="BC185" s="168" t="str">
        <f t="shared" si="127"/>
        <v/>
      </c>
      <c r="BD185" s="156" t="str">
        <f t="shared" si="105"/>
        <v/>
      </c>
      <c r="BE185" s="182" t="str">
        <f t="shared" si="106"/>
        <v/>
      </c>
      <c r="BF185" s="156" t="str">
        <f t="shared" si="107"/>
        <v/>
      </c>
      <c r="BG185" s="168" t="str">
        <f t="shared" si="108"/>
        <v/>
      </c>
      <c r="BH185" s="157" t="str">
        <f t="shared" si="109"/>
        <v/>
      </c>
      <c r="BI185" s="542"/>
      <c r="BJ185" s="52" t="s">
        <v>3044</v>
      </c>
      <c r="BQ185" s="52" t="s">
        <v>1363</v>
      </c>
      <c r="BV185" s="52" t="s">
        <v>1622</v>
      </c>
      <c r="BW185" s="52"/>
      <c r="BX185" s="52" t="s">
        <v>1623</v>
      </c>
      <c r="BY185" s="52" t="s">
        <v>1624</v>
      </c>
      <c r="CA185" s="52" t="s">
        <v>1625</v>
      </c>
      <c r="CC185" s="52" t="s">
        <v>1626</v>
      </c>
    </row>
    <row r="186" spans="1:81" ht="18" x14ac:dyDescent="0.35">
      <c r="A186" s="202"/>
      <c r="B186" s="203"/>
      <c r="C186" s="195">
        <v>175</v>
      </c>
      <c r="D186" s="186"/>
      <c r="E186" s="16"/>
      <c r="F186" s="17"/>
      <c r="G186" s="116"/>
      <c r="H186" s="117"/>
      <c r="I186" s="123"/>
      <c r="J186" s="25"/>
      <c r="K186" s="127"/>
      <c r="L186" s="28"/>
      <c r="M186" s="371"/>
      <c r="N186" s="140" t="str">
        <f t="shared" si="110"/>
        <v/>
      </c>
      <c r="O186" s="27"/>
      <c r="P186" s="27"/>
      <c r="Q186" s="27"/>
      <c r="R186" s="27"/>
      <c r="S186" s="27"/>
      <c r="T186" s="28"/>
      <c r="U186" s="29"/>
      <c r="V186" s="32"/>
      <c r="W186" s="297"/>
      <c r="X186" s="298"/>
      <c r="Y186" s="142">
        <f t="shared" si="96"/>
        <v>0</v>
      </c>
      <c r="Z186" s="141">
        <f t="shared" si="111"/>
        <v>0</v>
      </c>
      <c r="AA186" s="306"/>
      <c r="AB186" s="376">
        <f t="shared" si="120"/>
        <v>0</v>
      </c>
      <c r="AC186" s="350"/>
      <c r="AD186" s="207" t="str">
        <f t="shared" si="97"/>
        <v/>
      </c>
      <c r="AE186" s="347">
        <f t="shared" si="112"/>
        <v>0</v>
      </c>
      <c r="AF186" s="318"/>
      <c r="AG186" s="317"/>
      <c r="AH186" s="315"/>
      <c r="AI186" s="143">
        <f t="shared" si="113"/>
        <v>0</v>
      </c>
      <c r="AJ186" s="144">
        <f t="shared" si="98"/>
        <v>0</v>
      </c>
      <c r="AK186" s="145">
        <f t="shared" si="114"/>
        <v>0</v>
      </c>
      <c r="AL186" s="146">
        <f t="shared" si="115"/>
        <v>0</v>
      </c>
      <c r="AM186" s="146">
        <f t="shared" si="116"/>
        <v>0</v>
      </c>
      <c r="AN186" s="146">
        <f t="shared" si="117"/>
        <v>0</v>
      </c>
      <c r="AO186" s="146">
        <f t="shared" si="118"/>
        <v>0</v>
      </c>
      <c r="AP186" s="520" t="str">
        <f t="shared" si="121"/>
        <v xml:space="preserve"> </v>
      </c>
      <c r="AQ186" s="523" t="str">
        <f t="shared" si="119"/>
        <v xml:space="preserve"> </v>
      </c>
      <c r="AR186" s="523" t="str">
        <f t="shared" si="122"/>
        <v xml:space="preserve"> </v>
      </c>
      <c r="AS186" s="523" t="str">
        <f t="shared" si="123"/>
        <v xml:space="preserve"> </v>
      </c>
      <c r="AT186" s="523" t="str">
        <f t="shared" si="124"/>
        <v xml:space="preserve"> </v>
      </c>
      <c r="AU186" s="523" t="str">
        <f t="shared" si="125"/>
        <v xml:space="preserve"> </v>
      </c>
      <c r="AV186" s="524" t="str">
        <f t="shared" si="126"/>
        <v xml:space="preserve"> </v>
      </c>
      <c r="AW186" s="177" t="str">
        <f t="shared" si="99"/>
        <v/>
      </c>
      <c r="AX186" s="147" t="str">
        <f t="shared" si="100"/>
        <v/>
      </c>
      <c r="AY186" s="174" t="str">
        <f t="shared" si="101"/>
        <v/>
      </c>
      <c r="AZ186" s="165" t="str">
        <f t="shared" si="102"/>
        <v/>
      </c>
      <c r="BA186" s="155" t="str">
        <f t="shared" si="103"/>
        <v/>
      </c>
      <c r="BB186" s="156" t="str">
        <f t="shared" si="104"/>
        <v/>
      </c>
      <c r="BC186" s="168" t="str">
        <f t="shared" si="127"/>
        <v/>
      </c>
      <c r="BD186" s="156" t="str">
        <f t="shared" si="105"/>
        <v/>
      </c>
      <c r="BE186" s="182" t="str">
        <f t="shared" si="106"/>
        <v/>
      </c>
      <c r="BF186" s="156" t="str">
        <f t="shared" si="107"/>
        <v/>
      </c>
      <c r="BG186" s="168" t="str">
        <f t="shared" si="108"/>
        <v/>
      </c>
      <c r="BH186" s="157" t="str">
        <f t="shared" si="109"/>
        <v/>
      </c>
      <c r="BI186" s="542"/>
      <c r="BJ186" s="52" t="s">
        <v>3045</v>
      </c>
      <c r="BQ186" s="52" t="s">
        <v>1420</v>
      </c>
      <c r="BV186" s="52" t="s">
        <v>1627</v>
      </c>
      <c r="BW186" s="52"/>
      <c r="BX186" s="52" t="s">
        <v>1628</v>
      </c>
      <c r="BY186" s="52" t="s">
        <v>1629</v>
      </c>
      <c r="CA186" s="52" t="s">
        <v>1630</v>
      </c>
      <c r="CC186" s="52" t="s">
        <v>1631</v>
      </c>
    </row>
    <row r="187" spans="1:81" ht="18" x14ac:dyDescent="0.35">
      <c r="A187" s="202"/>
      <c r="B187" s="203"/>
      <c r="C187" s="194">
        <v>176</v>
      </c>
      <c r="D187" s="186"/>
      <c r="E187" s="16"/>
      <c r="F187" s="17"/>
      <c r="G187" s="116"/>
      <c r="H187" s="117"/>
      <c r="I187" s="123"/>
      <c r="J187" s="25"/>
      <c r="K187" s="127"/>
      <c r="L187" s="28"/>
      <c r="M187" s="371"/>
      <c r="N187" s="140" t="str">
        <f t="shared" si="110"/>
        <v/>
      </c>
      <c r="O187" s="27"/>
      <c r="P187" s="27"/>
      <c r="Q187" s="27"/>
      <c r="R187" s="27"/>
      <c r="S187" s="27"/>
      <c r="T187" s="28"/>
      <c r="U187" s="29"/>
      <c r="V187" s="32"/>
      <c r="W187" s="297"/>
      <c r="X187" s="298"/>
      <c r="Y187" s="142">
        <f t="shared" si="96"/>
        <v>0</v>
      </c>
      <c r="Z187" s="141">
        <f t="shared" si="111"/>
        <v>0</v>
      </c>
      <c r="AA187" s="306"/>
      <c r="AB187" s="376">
        <f t="shared" si="120"/>
        <v>0</v>
      </c>
      <c r="AC187" s="350"/>
      <c r="AD187" s="207" t="str">
        <f t="shared" si="97"/>
        <v/>
      </c>
      <c r="AE187" s="347">
        <f t="shared" si="112"/>
        <v>0</v>
      </c>
      <c r="AF187" s="318"/>
      <c r="AG187" s="317"/>
      <c r="AH187" s="315"/>
      <c r="AI187" s="143">
        <f t="shared" si="113"/>
        <v>0</v>
      </c>
      <c r="AJ187" s="144">
        <f t="shared" si="98"/>
        <v>0</v>
      </c>
      <c r="AK187" s="145">
        <f t="shared" si="114"/>
        <v>0</v>
      </c>
      <c r="AL187" s="146">
        <f t="shared" si="115"/>
        <v>0</v>
      </c>
      <c r="AM187" s="146">
        <f t="shared" si="116"/>
        <v>0</v>
      </c>
      <c r="AN187" s="146">
        <f t="shared" si="117"/>
        <v>0</v>
      </c>
      <c r="AO187" s="146">
        <f t="shared" si="118"/>
        <v>0</v>
      </c>
      <c r="AP187" s="520" t="str">
        <f t="shared" si="121"/>
        <v xml:space="preserve"> </v>
      </c>
      <c r="AQ187" s="523" t="str">
        <f t="shared" si="119"/>
        <v xml:space="preserve"> </v>
      </c>
      <c r="AR187" s="523" t="str">
        <f t="shared" si="122"/>
        <v xml:space="preserve"> </v>
      </c>
      <c r="AS187" s="523" t="str">
        <f t="shared" si="123"/>
        <v xml:space="preserve"> </v>
      </c>
      <c r="AT187" s="523" t="str">
        <f t="shared" si="124"/>
        <v xml:space="preserve"> </v>
      </c>
      <c r="AU187" s="523" t="str">
        <f t="shared" si="125"/>
        <v xml:space="preserve"> </v>
      </c>
      <c r="AV187" s="524" t="str">
        <f t="shared" si="126"/>
        <v xml:space="preserve"> </v>
      </c>
      <c r="AW187" s="177" t="str">
        <f t="shared" si="99"/>
        <v/>
      </c>
      <c r="AX187" s="147" t="str">
        <f t="shared" si="100"/>
        <v/>
      </c>
      <c r="AY187" s="174" t="str">
        <f t="shared" si="101"/>
        <v/>
      </c>
      <c r="AZ187" s="165" t="str">
        <f t="shared" si="102"/>
        <v/>
      </c>
      <c r="BA187" s="155" t="str">
        <f t="shared" si="103"/>
        <v/>
      </c>
      <c r="BB187" s="156" t="str">
        <f t="shared" si="104"/>
        <v/>
      </c>
      <c r="BC187" s="168" t="str">
        <f t="shared" si="127"/>
        <v/>
      </c>
      <c r="BD187" s="156" t="str">
        <f t="shared" si="105"/>
        <v/>
      </c>
      <c r="BE187" s="182" t="str">
        <f t="shared" si="106"/>
        <v/>
      </c>
      <c r="BF187" s="156" t="str">
        <f t="shared" si="107"/>
        <v/>
      </c>
      <c r="BG187" s="168" t="str">
        <f t="shared" si="108"/>
        <v/>
      </c>
      <c r="BH187" s="157" t="str">
        <f t="shared" si="109"/>
        <v/>
      </c>
      <c r="BI187" s="542"/>
      <c r="BJ187" s="52" t="s">
        <v>3046</v>
      </c>
      <c r="BQ187" s="52" t="s">
        <v>1632</v>
      </c>
      <c r="BV187" s="52" t="s">
        <v>1633</v>
      </c>
      <c r="BW187" s="52"/>
      <c r="BX187" s="52" t="s">
        <v>1634</v>
      </c>
      <c r="BY187" s="52" t="s">
        <v>1635</v>
      </c>
      <c r="CA187" s="52" t="s">
        <v>1636</v>
      </c>
      <c r="CC187" s="52" t="s">
        <v>1637</v>
      </c>
    </row>
    <row r="188" spans="1:81" ht="18" x14ac:dyDescent="0.35">
      <c r="A188" s="202"/>
      <c r="B188" s="203"/>
      <c r="C188" s="195">
        <v>177</v>
      </c>
      <c r="D188" s="186"/>
      <c r="E188" s="16"/>
      <c r="F188" s="17"/>
      <c r="G188" s="116"/>
      <c r="H188" s="117"/>
      <c r="I188" s="123"/>
      <c r="J188" s="25"/>
      <c r="K188" s="127"/>
      <c r="L188" s="28"/>
      <c r="M188" s="371"/>
      <c r="N188" s="140" t="str">
        <f t="shared" si="110"/>
        <v/>
      </c>
      <c r="O188" s="27"/>
      <c r="P188" s="27"/>
      <c r="Q188" s="27"/>
      <c r="R188" s="27"/>
      <c r="S188" s="27"/>
      <c r="T188" s="28"/>
      <c r="U188" s="29"/>
      <c r="V188" s="32"/>
      <c r="W188" s="297"/>
      <c r="X188" s="298"/>
      <c r="Y188" s="142">
        <f t="shared" si="96"/>
        <v>0</v>
      </c>
      <c r="Z188" s="141">
        <f t="shared" si="111"/>
        <v>0</v>
      </c>
      <c r="AA188" s="306"/>
      <c r="AB188" s="376">
        <f t="shared" si="120"/>
        <v>0</v>
      </c>
      <c r="AC188" s="350"/>
      <c r="AD188" s="207" t="str">
        <f t="shared" si="97"/>
        <v/>
      </c>
      <c r="AE188" s="347">
        <f t="shared" si="112"/>
        <v>0</v>
      </c>
      <c r="AF188" s="318"/>
      <c r="AG188" s="317"/>
      <c r="AH188" s="315"/>
      <c r="AI188" s="143">
        <f t="shared" si="113"/>
        <v>0</v>
      </c>
      <c r="AJ188" s="144">
        <f t="shared" si="98"/>
        <v>0</v>
      </c>
      <c r="AK188" s="145">
        <f t="shared" si="114"/>
        <v>0</v>
      </c>
      <c r="AL188" s="146">
        <f t="shared" si="115"/>
        <v>0</v>
      </c>
      <c r="AM188" s="146">
        <f t="shared" si="116"/>
        <v>0</v>
      </c>
      <c r="AN188" s="146">
        <f t="shared" si="117"/>
        <v>0</v>
      </c>
      <c r="AO188" s="146">
        <f t="shared" si="118"/>
        <v>0</v>
      </c>
      <c r="AP188" s="520" t="str">
        <f t="shared" si="121"/>
        <v xml:space="preserve"> </v>
      </c>
      <c r="AQ188" s="523" t="str">
        <f t="shared" si="119"/>
        <v xml:space="preserve"> </v>
      </c>
      <c r="AR188" s="523" t="str">
        <f t="shared" si="122"/>
        <v xml:space="preserve"> </v>
      </c>
      <c r="AS188" s="523" t="str">
        <f t="shared" si="123"/>
        <v xml:space="preserve"> </v>
      </c>
      <c r="AT188" s="523" t="str">
        <f t="shared" si="124"/>
        <v xml:space="preserve"> </v>
      </c>
      <c r="AU188" s="523" t="str">
        <f t="shared" si="125"/>
        <v xml:space="preserve"> </v>
      </c>
      <c r="AV188" s="524" t="str">
        <f t="shared" si="126"/>
        <v xml:space="preserve"> </v>
      </c>
      <c r="AW188" s="177" t="str">
        <f t="shared" si="99"/>
        <v/>
      </c>
      <c r="AX188" s="147" t="str">
        <f t="shared" si="100"/>
        <v/>
      </c>
      <c r="AY188" s="174" t="str">
        <f t="shared" si="101"/>
        <v/>
      </c>
      <c r="AZ188" s="165" t="str">
        <f t="shared" si="102"/>
        <v/>
      </c>
      <c r="BA188" s="155" t="str">
        <f t="shared" si="103"/>
        <v/>
      </c>
      <c r="BB188" s="156" t="str">
        <f t="shared" si="104"/>
        <v/>
      </c>
      <c r="BC188" s="168" t="str">
        <f t="shared" si="127"/>
        <v/>
      </c>
      <c r="BD188" s="156" t="str">
        <f t="shared" si="105"/>
        <v/>
      </c>
      <c r="BE188" s="182" t="str">
        <f t="shared" si="106"/>
        <v/>
      </c>
      <c r="BF188" s="156" t="str">
        <f t="shared" si="107"/>
        <v/>
      </c>
      <c r="BG188" s="168" t="str">
        <f t="shared" si="108"/>
        <v/>
      </c>
      <c r="BH188" s="157" t="str">
        <f t="shared" si="109"/>
        <v/>
      </c>
      <c r="BI188" s="542"/>
      <c r="BJ188" s="52" t="s">
        <v>3047</v>
      </c>
      <c r="BQ188" s="52" t="s">
        <v>1638</v>
      </c>
      <c r="BV188" s="52" t="s">
        <v>1639</v>
      </c>
      <c r="BW188" s="52"/>
      <c r="BX188" s="52" t="s">
        <v>1640</v>
      </c>
      <c r="BY188" s="52" t="s">
        <v>1641</v>
      </c>
      <c r="CA188" s="52" t="s">
        <v>1642</v>
      </c>
      <c r="CC188" s="52" t="s">
        <v>1643</v>
      </c>
    </row>
    <row r="189" spans="1:81" ht="18" x14ac:dyDescent="0.35">
      <c r="A189" s="202"/>
      <c r="B189" s="203"/>
      <c r="C189" s="195">
        <v>178</v>
      </c>
      <c r="D189" s="188"/>
      <c r="E189" s="18"/>
      <c r="F189" s="17"/>
      <c r="G189" s="116"/>
      <c r="H189" s="117"/>
      <c r="I189" s="123"/>
      <c r="J189" s="25"/>
      <c r="K189" s="127"/>
      <c r="L189" s="28"/>
      <c r="M189" s="371"/>
      <c r="N189" s="140" t="str">
        <f t="shared" si="110"/>
        <v/>
      </c>
      <c r="O189" s="27"/>
      <c r="P189" s="27"/>
      <c r="Q189" s="27"/>
      <c r="R189" s="27"/>
      <c r="S189" s="27"/>
      <c r="T189" s="28"/>
      <c r="U189" s="29"/>
      <c r="V189" s="32"/>
      <c r="W189" s="297"/>
      <c r="X189" s="298"/>
      <c r="Y189" s="142">
        <f t="shared" si="96"/>
        <v>0</v>
      </c>
      <c r="Z189" s="141">
        <f t="shared" si="111"/>
        <v>0</v>
      </c>
      <c r="AA189" s="306"/>
      <c r="AB189" s="376">
        <f t="shared" si="120"/>
        <v>0</v>
      </c>
      <c r="AC189" s="350"/>
      <c r="AD189" s="207" t="str">
        <f t="shared" si="97"/>
        <v/>
      </c>
      <c r="AE189" s="347">
        <f t="shared" si="112"/>
        <v>0</v>
      </c>
      <c r="AF189" s="318"/>
      <c r="AG189" s="317"/>
      <c r="AH189" s="315"/>
      <c r="AI189" s="143">
        <f t="shared" si="113"/>
        <v>0</v>
      </c>
      <c r="AJ189" s="144">
        <f t="shared" si="98"/>
        <v>0</v>
      </c>
      <c r="AK189" s="145">
        <f t="shared" si="114"/>
        <v>0</v>
      </c>
      <c r="AL189" s="146">
        <f t="shared" si="115"/>
        <v>0</v>
      </c>
      <c r="AM189" s="146">
        <f t="shared" si="116"/>
        <v>0</v>
      </c>
      <c r="AN189" s="146">
        <f t="shared" si="117"/>
        <v>0</v>
      </c>
      <c r="AO189" s="146">
        <f t="shared" si="118"/>
        <v>0</v>
      </c>
      <c r="AP189" s="520" t="str">
        <f t="shared" si="121"/>
        <v xml:space="preserve"> </v>
      </c>
      <c r="AQ189" s="523" t="str">
        <f t="shared" si="119"/>
        <v xml:space="preserve"> </v>
      </c>
      <c r="AR189" s="523" t="str">
        <f t="shared" si="122"/>
        <v xml:space="preserve"> </v>
      </c>
      <c r="AS189" s="523" t="str">
        <f t="shared" si="123"/>
        <v xml:space="preserve"> </v>
      </c>
      <c r="AT189" s="523" t="str">
        <f t="shared" si="124"/>
        <v xml:space="preserve"> </v>
      </c>
      <c r="AU189" s="523" t="str">
        <f t="shared" si="125"/>
        <v xml:space="preserve"> </v>
      </c>
      <c r="AV189" s="524" t="str">
        <f t="shared" si="126"/>
        <v xml:space="preserve"> </v>
      </c>
      <c r="AW189" s="177" t="str">
        <f t="shared" si="99"/>
        <v/>
      </c>
      <c r="AX189" s="147" t="str">
        <f t="shared" si="100"/>
        <v/>
      </c>
      <c r="AY189" s="174" t="str">
        <f t="shared" si="101"/>
        <v/>
      </c>
      <c r="AZ189" s="165" t="str">
        <f t="shared" si="102"/>
        <v/>
      </c>
      <c r="BA189" s="155" t="str">
        <f t="shared" si="103"/>
        <v/>
      </c>
      <c r="BB189" s="156" t="str">
        <f t="shared" si="104"/>
        <v/>
      </c>
      <c r="BC189" s="168" t="str">
        <f t="shared" si="127"/>
        <v/>
      </c>
      <c r="BD189" s="156" t="str">
        <f t="shared" si="105"/>
        <v/>
      </c>
      <c r="BE189" s="182" t="str">
        <f t="shared" si="106"/>
        <v/>
      </c>
      <c r="BF189" s="156" t="str">
        <f t="shared" si="107"/>
        <v/>
      </c>
      <c r="BG189" s="168" t="str">
        <f t="shared" si="108"/>
        <v/>
      </c>
      <c r="BH189" s="157" t="str">
        <f t="shared" si="109"/>
        <v/>
      </c>
      <c r="BI189" s="542"/>
      <c r="BJ189" s="52" t="s">
        <v>3048</v>
      </c>
      <c r="BQ189" s="52" t="s">
        <v>1121</v>
      </c>
      <c r="BV189" s="52" t="s">
        <v>1644</v>
      </c>
      <c r="BW189" s="52"/>
      <c r="BX189" s="52" t="s">
        <v>1645</v>
      </c>
      <c r="BY189" s="52" t="s">
        <v>1646</v>
      </c>
      <c r="CA189" s="52" t="s">
        <v>1647</v>
      </c>
      <c r="CC189" s="52" t="s">
        <v>1648</v>
      </c>
    </row>
    <row r="190" spans="1:81" ht="18" x14ac:dyDescent="0.35">
      <c r="A190" s="202"/>
      <c r="B190" s="203"/>
      <c r="C190" s="194">
        <v>179</v>
      </c>
      <c r="D190" s="186"/>
      <c r="E190" s="16"/>
      <c r="F190" s="17"/>
      <c r="G190" s="116"/>
      <c r="H190" s="117"/>
      <c r="I190" s="123"/>
      <c r="J190" s="25"/>
      <c r="K190" s="127"/>
      <c r="L190" s="28"/>
      <c r="M190" s="371"/>
      <c r="N190" s="140" t="str">
        <f t="shared" si="110"/>
        <v/>
      </c>
      <c r="O190" s="27"/>
      <c r="P190" s="27"/>
      <c r="Q190" s="27"/>
      <c r="R190" s="27"/>
      <c r="S190" s="27"/>
      <c r="T190" s="28"/>
      <c r="U190" s="29"/>
      <c r="V190" s="32"/>
      <c r="W190" s="297"/>
      <c r="X190" s="298"/>
      <c r="Y190" s="142">
        <f t="shared" si="96"/>
        <v>0</v>
      </c>
      <c r="Z190" s="141">
        <f t="shared" si="111"/>
        <v>0</v>
      </c>
      <c r="AA190" s="306"/>
      <c r="AB190" s="376">
        <f t="shared" si="120"/>
        <v>0</v>
      </c>
      <c r="AC190" s="350"/>
      <c r="AD190" s="207" t="str">
        <f t="shared" si="97"/>
        <v/>
      </c>
      <c r="AE190" s="347">
        <f t="shared" si="112"/>
        <v>0</v>
      </c>
      <c r="AF190" s="318"/>
      <c r="AG190" s="317"/>
      <c r="AH190" s="315"/>
      <c r="AI190" s="143">
        <f t="shared" si="113"/>
        <v>0</v>
      </c>
      <c r="AJ190" s="144">
        <f t="shared" si="98"/>
        <v>0</v>
      </c>
      <c r="AK190" s="145">
        <f t="shared" si="114"/>
        <v>0</v>
      </c>
      <c r="AL190" s="146">
        <f t="shared" si="115"/>
        <v>0</v>
      </c>
      <c r="AM190" s="146">
        <f t="shared" si="116"/>
        <v>0</v>
      </c>
      <c r="AN190" s="146">
        <f t="shared" si="117"/>
        <v>0</v>
      </c>
      <c r="AO190" s="146">
        <f t="shared" si="118"/>
        <v>0</v>
      </c>
      <c r="AP190" s="520" t="str">
        <f t="shared" si="121"/>
        <v xml:space="preserve"> </v>
      </c>
      <c r="AQ190" s="523" t="str">
        <f t="shared" si="119"/>
        <v xml:space="preserve"> </v>
      </c>
      <c r="AR190" s="523" t="str">
        <f t="shared" si="122"/>
        <v xml:space="preserve"> </v>
      </c>
      <c r="AS190" s="523" t="str">
        <f t="shared" si="123"/>
        <v xml:space="preserve"> </v>
      </c>
      <c r="AT190" s="523" t="str">
        <f t="shared" si="124"/>
        <v xml:space="preserve"> </v>
      </c>
      <c r="AU190" s="523" t="str">
        <f t="shared" si="125"/>
        <v xml:space="preserve"> </v>
      </c>
      <c r="AV190" s="524" t="str">
        <f t="shared" si="126"/>
        <v xml:space="preserve"> </v>
      </c>
      <c r="AW190" s="177" t="str">
        <f t="shared" si="99"/>
        <v/>
      </c>
      <c r="AX190" s="147" t="str">
        <f t="shared" si="100"/>
        <v/>
      </c>
      <c r="AY190" s="174" t="str">
        <f t="shared" si="101"/>
        <v/>
      </c>
      <c r="AZ190" s="165" t="str">
        <f t="shared" si="102"/>
        <v/>
      </c>
      <c r="BA190" s="155" t="str">
        <f t="shared" si="103"/>
        <v/>
      </c>
      <c r="BB190" s="156" t="str">
        <f t="shared" si="104"/>
        <v/>
      </c>
      <c r="BC190" s="168" t="str">
        <f t="shared" si="127"/>
        <v/>
      </c>
      <c r="BD190" s="156" t="str">
        <f t="shared" si="105"/>
        <v/>
      </c>
      <c r="BE190" s="182" t="str">
        <f t="shared" si="106"/>
        <v/>
      </c>
      <c r="BF190" s="156" t="str">
        <f t="shared" si="107"/>
        <v/>
      </c>
      <c r="BG190" s="168" t="str">
        <f t="shared" si="108"/>
        <v/>
      </c>
      <c r="BH190" s="157" t="str">
        <f t="shared" si="109"/>
        <v/>
      </c>
      <c r="BI190" s="542"/>
      <c r="BJ190" s="54" t="s">
        <v>3425</v>
      </c>
      <c r="BQ190" s="52" t="s">
        <v>1649</v>
      </c>
      <c r="BV190" s="52" t="s">
        <v>1650</v>
      </c>
      <c r="BW190" s="52"/>
      <c r="BX190" s="52" t="s">
        <v>1651</v>
      </c>
      <c r="BY190" s="52" t="s">
        <v>1652</v>
      </c>
      <c r="CA190" s="52" t="s">
        <v>1653</v>
      </c>
      <c r="CC190" s="52" t="s">
        <v>1654</v>
      </c>
    </row>
    <row r="191" spans="1:81" ht="18" x14ac:dyDescent="0.35">
      <c r="A191" s="202"/>
      <c r="B191" s="203"/>
      <c r="C191" s="195">
        <v>180</v>
      </c>
      <c r="D191" s="186"/>
      <c r="E191" s="16"/>
      <c r="F191" s="17"/>
      <c r="G191" s="116"/>
      <c r="H191" s="117"/>
      <c r="I191" s="123"/>
      <c r="J191" s="25"/>
      <c r="K191" s="127"/>
      <c r="L191" s="28"/>
      <c r="M191" s="371"/>
      <c r="N191" s="140" t="str">
        <f t="shared" si="110"/>
        <v/>
      </c>
      <c r="O191" s="27"/>
      <c r="P191" s="27"/>
      <c r="Q191" s="27"/>
      <c r="R191" s="27"/>
      <c r="S191" s="27"/>
      <c r="T191" s="28"/>
      <c r="U191" s="29"/>
      <c r="V191" s="32"/>
      <c r="W191" s="297"/>
      <c r="X191" s="298"/>
      <c r="Y191" s="142">
        <f t="shared" si="96"/>
        <v>0</v>
      </c>
      <c r="Z191" s="141">
        <f t="shared" si="111"/>
        <v>0</v>
      </c>
      <c r="AA191" s="306"/>
      <c r="AB191" s="376">
        <f t="shared" si="120"/>
        <v>0</v>
      </c>
      <c r="AC191" s="350"/>
      <c r="AD191" s="207" t="str">
        <f t="shared" si="97"/>
        <v/>
      </c>
      <c r="AE191" s="347">
        <f t="shared" si="112"/>
        <v>0</v>
      </c>
      <c r="AF191" s="318"/>
      <c r="AG191" s="317"/>
      <c r="AH191" s="315"/>
      <c r="AI191" s="143">
        <f t="shared" si="113"/>
        <v>0</v>
      </c>
      <c r="AJ191" s="144">
        <f t="shared" si="98"/>
        <v>0</v>
      </c>
      <c r="AK191" s="145">
        <f t="shared" si="114"/>
        <v>0</v>
      </c>
      <c r="AL191" s="146">
        <f t="shared" si="115"/>
        <v>0</v>
      </c>
      <c r="AM191" s="146">
        <f t="shared" si="116"/>
        <v>0</v>
      </c>
      <c r="AN191" s="146">
        <f t="shared" si="117"/>
        <v>0</v>
      </c>
      <c r="AO191" s="146">
        <f t="shared" si="118"/>
        <v>0</v>
      </c>
      <c r="AP191" s="520" t="str">
        <f t="shared" si="121"/>
        <v xml:space="preserve"> </v>
      </c>
      <c r="AQ191" s="523" t="str">
        <f t="shared" si="119"/>
        <v xml:space="preserve"> </v>
      </c>
      <c r="AR191" s="523" t="str">
        <f t="shared" si="122"/>
        <v xml:space="preserve"> </v>
      </c>
      <c r="AS191" s="523" t="str">
        <f t="shared" si="123"/>
        <v xml:space="preserve"> </v>
      </c>
      <c r="AT191" s="523" t="str">
        <f t="shared" si="124"/>
        <v xml:space="preserve"> </v>
      </c>
      <c r="AU191" s="523" t="str">
        <f t="shared" si="125"/>
        <v xml:space="preserve"> </v>
      </c>
      <c r="AV191" s="524" t="str">
        <f t="shared" si="126"/>
        <v xml:space="preserve"> </v>
      </c>
      <c r="AW191" s="177" t="str">
        <f t="shared" si="99"/>
        <v/>
      </c>
      <c r="AX191" s="147" t="str">
        <f t="shared" si="100"/>
        <v/>
      </c>
      <c r="AY191" s="174" t="str">
        <f t="shared" si="101"/>
        <v/>
      </c>
      <c r="AZ191" s="165" t="str">
        <f t="shared" si="102"/>
        <v/>
      </c>
      <c r="BA191" s="155" t="str">
        <f t="shared" si="103"/>
        <v/>
      </c>
      <c r="BB191" s="156" t="str">
        <f t="shared" si="104"/>
        <v/>
      </c>
      <c r="BC191" s="168" t="str">
        <f t="shared" si="127"/>
        <v/>
      </c>
      <c r="BD191" s="156" t="str">
        <f t="shared" si="105"/>
        <v/>
      </c>
      <c r="BE191" s="182" t="str">
        <f t="shared" si="106"/>
        <v/>
      </c>
      <c r="BF191" s="156" t="str">
        <f t="shared" si="107"/>
        <v/>
      </c>
      <c r="BG191" s="168" t="str">
        <f t="shared" si="108"/>
        <v/>
      </c>
      <c r="BH191" s="157" t="str">
        <f t="shared" si="109"/>
        <v/>
      </c>
      <c r="BI191" s="542"/>
      <c r="BQ191" s="52" t="s">
        <v>1655</v>
      </c>
      <c r="BV191" s="52" t="s">
        <v>1656</v>
      </c>
      <c r="BW191" s="52"/>
      <c r="BX191" s="52" t="s">
        <v>1657</v>
      </c>
      <c r="BY191" s="52" t="s">
        <v>1658</v>
      </c>
      <c r="CA191" s="52" t="s">
        <v>1506</v>
      </c>
      <c r="CC191" s="52" t="s">
        <v>1659</v>
      </c>
    </row>
    <row r="192" spans="1:81" ht="18" x14ac:dyDescent="0.35">
      <c r="A192" s="202"/>
      <c r="B192" s="203"/>
      <c r="C192" s="194">
        <v>181</v>
      </c>
      <c r="D192" s="186"/>
      <c r="E192" s="16"/>
      <c r="F192" s="17"/>
      <c r="G192" s="116"/>
      <c r="H192" s="117"/>
      <c r="I192" s="123"/>
      <c r="J192" s="25"/>
      <c r="K192" s="127"/>
      <c r="L192" s="28"/>
      <c r="M192" s="371"/>
      <c r="N192" s="140" t="str">
        <f t="shared" si="110"/>
        <v/>
      </c>
      <c r="O192" s="27"/>
      <c r="P192" s="27"/>
      <c r="Q192" s="27"/>
      <c r="R192" s="27"/>
      <c r="S192" s="27"/>
      <c r="T192" s="28"/>
      <c r="U192" s="29"/>
      <c r="V192" s="32"/>
      <c r="W192" s="297"/>
      <c r="X192" s="298"/>
      <c r="Y192" s="142">
        <f t="shared" si="96"/>
        <v>0</v>
      </c>
      <c r="Z192" s="141">
        <f t="shared" si="111"/>
        <v>0</v>
      </c>
      <c r="AA192" s="306"/>
      <c r="AB192" s="376">
        <f t="shared" si="120"/>
        <v>0</v>
      </c>
      <c r="AC192" s="350"/>
      <c r="AD192" s="207" t="str">
        <f t="shared" si="97"/>
        <v/>
      </c>
      <c r="AE192" s="347">
        <f t="shared" si="112"/>
        <v>0</v>
      </c>
      <c r="AF192" s="318"/>
      <c r="AG192" s="317"/>
      <c r="AH192" s="315"/>
      <c r="AI192" s="143">
        <f t="shared" si="113"/>
        <v>0</v>
      </c>
      <c r="AJ192" s="144">
        <f t="shared" si="98"/>
        <v>0</v>
      </c>
      <c r="AK192" s="145">
        <f t="shared" si="114"/>
        <v>0</v>
      </c>
      <c r="AL192" s="146">
        <f t="shared" si="115"/>
        <v>0</v>
      </c>
      <c r="AM192" s="146">
        <f t="shared" si="116"/>
        <v>0</v>
      </c>
      <c r="AN192" s="146">
        <f t="shared" si="117"/>
        <v>0</v>
      </c>
      <c r="AO192" s="146">
        <f t="shared" si="118"/>
        <v>0</v>
      </c>
      <c r="AP192" s="520" t="str">
        <f t="shared" si="121"/>
        <v xml:space="preserve"> </v>
      </c>
      <c r="AQ192" s="523" t="str">
        <f t="shared" si="119"/>
        <v xml:space="preserve"> </v>
      </c>
      <c r="AR192" s="523" t="str">
        <f t="shared" si="122"/>
        <v xml:space="preserve"> </v>
      </c>
      <c r="AS192" s="523" t="str">
        <f t="shared" si="123"/>
        <v xml:space="preserve"> </v>
      </c>
      <c r="AT192" s="523" t="str">
        <f t="shared" si="124"/>
        <v xml:space="preserve"> </v>
      </c>
      <c r="AU192" s="523" t="str">
        <f t="shared" si="125"/>
        <v xml:space="preserve"> </v>
      </c>
      <c r="AV192" s="524" t="str">
        <f t="shared" si="126"/>
        <v xml:space="preserve"> </v>
      </c>
      <c r="AW192" s="177" t="str">
        <f t="shared" si="99"/>
        <v/>
      </c>
      <c r="AX192" s="147" t="str">
        <f t="shared" si="100"/>
        <v/>
      </c>
      <c r="AY192" s="174" t="str">
        <f t="shared" si="101"/>
        <v/>
      </c>
      <c r="AZ192" s="165" t="str">
        <f t="shared" si="102"/>
        <v/>
      </c>
      <c r="BA192" s="155" t="str">
        <f t="shared" si="103"/>
        <v/>
      </c>
      <c r="BB192" s="156" t="str">
        <f t="shared" si="104"/>
        <v/>
      </c>
      <c r="BC192" s="168" t="str">
        <f t="shared" si="127"/>
        <v/>
      </c>
      <c r="BD192" s="156" t="str">
        <f t="shared" si="105"/>
        <v/>
      </c>
      <c r="BE192" s="182" t="str">
        <f t="shared" si="106"/>
        <v/>
      </c>
      <c r="BF192" s="156" t="str">
        <f t="shared" si="107"/>
        <v/>
      </c>
      <c r="BG192" s="168" t="str">
        <f t="shared" si="108"/>
        <v/>
      </c>
      <c r="BH192" s="157" t="str">
        <f t="shared" si="109"/>
        <v/>
      </c>
      <c r="BI192" s="542"/>
      <c r="BQ192" s="52" t="s">
        <v>1660</v>
      </c>
      <c r="BV192" s="52" t="s">
        <v>1661</v>
      </c>
      <c r="BW192" s="52"/>
      <c r="BX192" s="52" t="s">
        <v>1662</v>
      </c>
      <c r="BY192" s="52" t="s">
        <v>1663</v>
      </c>
      <c r="CA192" s="52" t="s">
        <v>1664</v>
      </c>
      <c r="CC192" s="52" t="s">
        <v>1665</v>
      </c>
    </row>
    <row r="193" spans="1:81" ht="18" x14ac:dyDescent="0.35">
      <c r="A193" s="202"/>
      <c r="B193" s="203"/>
      <c r="C193" s="195">
        <v>182</v>
      </c>
      <c r="D193" s="188"/>
      <c r="E193" s="18"/>
      <c r="F193" s="17"/>
      <c r="G193" s="116"/>
      <c r="H193" s="117"/>
      <c r="I193" s="123"/>
      <c r="J193" s="25"/>
      <c r="K193" s="127"/>
      <c r="L193" s="28"/>
      <c r="M193" s="371"/>
      <c r="N193" s="140" t="str">
        <f t="shared" si="110"/>
        <v/>
      </c>
      <c r="O193" s="27"/>
      <c r="P193" s="27"/>
      <c r="Q193" s="27"/>
      <c r="R193" s="27"/>
      <c r="S193" s="27"/>
      <c r="T193" s="28"/>
      <c r="U193" s="29"/>
      <c r="V193" s="32"/>
      <c r="W193" s="297"/>
      <c r="X193" s="298"/>
      <c r="Y193" s="142">
        <f t="shared" si="96"/>
        <v>0</v>
      </c>
      <c r="Z193" s="141">
        <f t="shared" si="111"/>
        <v>0</v>
      </c>
      <c r="AA193" s="306"/>
      <c r="AB193" s="376">
        <f t="shared" si="120"/>
        <v>0</v>
      </c>
      <c r="AC193" s="350"/>
      <c r="AD193" s="207" t="str">
        <f t="shared" si="97"/>
        <v/>
      </c>
      <c r="AE193" s="347">
        <f t="shared" si="112"/>
        <v>0</v>
      </c>
      <c r="AF193" s="318"/>
      <c r="AG193" s="317"/>
      <c r="AH193" s="315"/>
      <c r="AI193" s="143">
        <f t="shared" si="113"/>
        <v>0</v>
      </c>
      <c r="AJ193" s="144">
        <f t="shared" si="98"/>
        <v>0</v>
      </c>
      <c r="AK193" s="145">
        <f t="shared" si="114"/>
        <v>0</v>
      </c>
      <c r="AL193" s="146">
        <f t="shared" si="115"/>
        <v>0</v>
      </c>
      <c r="AM193" s="146">
        <f t="shared" si="116"/>
        <v>0</v>
      </c>
      <c r="AN193" s="146">
        <f t="shared" si="117"/>
        <v>0</v>
      </c>
      <c r="AO193" s="146">
        <f t="shared" si="118"/>
        <v>0</v>
      </c>
      <c r="AP193" s="520" t="str">
        <f t="shared" si="121"/>
        <v xml:space="preserve"> </v>
      </c>
      <c r="AQ193" s="523" t="str">
        <f t="shared" si="119"/>
        <v xml:space="preserve"> </v>
      </c>
      <c r="AR193" s="523" t="str">
        <f t="shared" si="122"/>
        <v xml:space="preserve"> </v>
      </c>
      <c r="AS193" s="523" t="str">
        <f t="shared" si="123"/>
        <v xml:space="preserve"> </v>
      </c>
      <c r="AT193" s="523" t="str">
        <f t="shared" si="124"/>
        <v xml:space="preserve"> </v>
      </c>
      <c r="AU193" s="523" t="str">
        <f t="shared" si="125"/>
        <v xml:space="preserve"> </v>
      </c>
      <c r="AV193" s="524" t="str">
        <f t="shared" si="126"/>
        <v xml:space="preserve"> </v>
      </c>
      <c r="AW193" s="177" t="str">
        <f t="shared" si="99"/>
        <v/>
      </c>
      <c r="AX193" s="147" t="str">
        <f t="shared" si="100"/>
        <v/>
      </c>
      <c r="AY193" s="174" t="str">
        <f t="shared" si="101"/>
        <v/>
      </c>
      <c r="AZ193" s="165" t="str">
        <f t="shared" si="102"/>
        <v/>
      </c>
      <c r="BA193" s="155" t="str">
        <f t="shared" si="103"/>
        <v/>
      </c>
      <c r="BB193" s="156" t="str">
        <f t="shared" si="104"/>
        <v/>
      </c>
      <c r="BC193" s="168" t="str">
        <f t="shared" si="127"/>
        <v/>
      </c>
      <c r="BD193" s="156" t="str">
        <f t="shared" si="105"/>
        <v/>
      </c>
      <c r="BE193" s="182" t="str">
        <f t="shared" si="106"/>
        <v/>
      </c>
      <c r="BF193" s="156" t="str">
        <f t="shared" si="107"/>
        <v/>
      </c>
      <c r="BG193" s="168" t="str">
        <f t="shared" si="108"/>
        <v/>
      </c>
      <c r="BH193" s="157" t="str">
        <f t="shared" si="109"/>
        <v/>
      </c>
      <c r="BI193" s="542"/>
      <c r="BQ193" s="52" t="s">
        <v>1666</v>
      </c>
      <c r="BV193" s="52" t="s">
        <v>1667</v>
      </c>
      <c r="BW193" s="52"/>
      <c r="BX193" s="52" t="s">
        <v>1668</v>
      </c>
      <c r="BY193" s="52" t="s">
        <v>1669</v>
      </c>
      <c r="CA193" s="52" t="s">
        <v>1510</v>
      </c>
      <c r="CC193" s="52" t="s">
        <v>1670</v>
      </c>
    </row>
    <row r="194" spans="1:81" ht="18" x14ac:dyDescent="0.35">
      <c r="A194" s="202"/>
      <c r="B194" s="203"/>
      <c r="C194" s="195">
        <v>183</v>
      </c>
      <c r="D194" s="186"/>
      <c r="E194" s="16"/>
      <c r="F194" s="17"/>
      <c r="G194" s="116"/>
      <c r="H194" s="117"/>
      <c r="I194" s="123"/>
      <c r="J194" s="25"/>
      <c r="K194" s="127"/>
      <c r="L194" s="28"/>
      <c r="M194" s="371"/>
      <c r="N194" s="140" t="str">
        <f t="shared" si="110"/>
        <v/>
      </c>
      <c r="O194" s="27"/>
      <c r="P194" s="27"/>
      <c r="Q194" s="27"/>
      <c r="R194" s="27"/>
      <c r="S194" s="27"/>
      <c r="T194" s="28"/>
      <c r="U194" s="29"/>
      <c r="V194" s="32"/>
      <c r="W194" s="297"/>
      <c r="X194" s="298"/>
      <c r="Y194" s="142">
        <f t="shared" si="96"/>
        <v>0</v>
      </c>
      <c r="Z194" s="141">
        <f t="shared" si="111"/>
        <v>0</v>
      </c>
      <c r="AA194" s="306"/>
      <c r="AB194" s="376">
        <f t="shared" si="120"/>
        <v>0</v>
      </c>
      <c r="AC194" s="350"/>
      <c r="AD194" s="207" t="str">
        <f t="shared" si="97"/>
        <v/>
      </c>
      <c r="AE194" s="347">
        <f t="shared" si="112"/>
        <v>0</v>
      </c>
      <c r="AF194" s="318"/>
      <c r="AG194" s="317"/>
      <c r="AH194" s="315"/>
      <c r="AI194" s="143">
        <f t="shared" si="113"/>
        <v>0</v>
      </c>
      <c r="AJ194" s="144">
        <f t="shared" si="98"/>
        <v>0</v>
      </c>
      <c r="AK194" s="145">
        <f t="shared" si="114"/>
        <v>0</v>
      </c>
      <c r="AL194" s="146">
        <f t="shared" si="115"/>
        <v>0</v>
      </c>
      <c r="AM194" s="146">
        <f t="shared" si="116"/>
        <v>0</v>
      </c>
      <c r="AN194" s="146">
        <f t="shared" si="117"/>
        <v>0</v>
      </c>
      <c r="AO194" s="146">
        <f t="shared" si="118"/>
        <v>0</v>
      </c>
      <c r="AP194" s="520" t="str">
        <f t="shared" si="121"/>
        <v xml:space="preserve"> </v>
      </c>
      <c r="AQ194" s="523" t="str">
        <f t="shared" si="119"/>
        <v xml:space="preserve"> </v>
      </c>
      <c r="AR194" s="523" t="str">
        <f t="shared" si="122"/>
        <v xml:space="preserve"> </v>
      </c>
      <c r="AS194" s="523" t="str">
        <f t="shared" si="123"/>
        <v xml:space="preserve"> </v>
      </c>
      <c r="AT194" s="523" t="str">
        <f t="shared" si="124"/>
        <v xml:space="preserve"> </v>
      </c>
      <c r="AU194" s="523" t="str">
        <f t="shared" si="125"/>
        <v xml:space="preserve"> </v>
      </c>
      <c r="AV194" s="524" t="str">
        <f t="shared" si="126"/>
        <v xml:space="preserve"> </v>
      </c>
      <c r="AW194" s="177" t="str">
        <f t="shared" si="99"/>
        <v/>
      </c>
      <c r="AX194" s="147" t="str">
        <f t="shared" si="100"/>
        <v/>
      </c>
      <c r="AY194" s="174" t="str">
        <f t="shared" si="101"/>
        <v/>
      </c>
      <c r="AZ194" s="165" t="str">
        <f t="shared" si="102"/>
        <v/>
      </c>
      <c r="BA194" s="155" t="str">
        <f t="shared" si="103"/>
        <v/>
      </c>
      <c r="BB194" s="156" t="str">
        <f t="shared" si="104"/>
        <v/>
      </c>
      <c r="BC194" s="168" t="str">
        <f t="shared" si="127"/>
        <v/>
      </c>
      <c r="BD194" s="156" t="str">
        <f t="shared" si="105"/>
        <v/>
      </c>
      <c r="BE194" s="182" t="str">
        <f t="shared" si="106"/>
        <v/>
      </c>
      <c r="BF194" s="156" t="str">
        <f t="shared" si="107"/>
        <v/>
      </c>
      <c r="BG194" s="168" t="str">
        <f t="shared" si="108"/>
        <v/>
      </c>
      <c r="BH194" s="157" t="str">
        <f t="shared" si="109"/>
        <v/>
      </c>
      <c r="BI194" s="542"/>
      <c r="BQ194" s="52" t="s">
        <v>1660</v>
      </c>
      <c r="BV194" s="52" t="s">
        <v>1671</v>
      </c>
      <c r="BW194" s="52"/>
      <c r="BX194" s="52" t="s">
        <v>1672</v>
      </c>
      <c r="BY194" s="52" t="s">
        <v>1673</v>
      </c>
      <c r="CA194" s="52" t="s">
        <v>1674</v>
      </c>
      <c r="CC194" s="52" t="s">
        <v>1675</v>
      </c>
    </row>
    <row r="195" spans="1:81" ht="18" x14ac:dyDescent="0.35">
      <c r="A195" s="202"/>
      <c r="B195" s="203"/>
      <c r="C195" s="194">
        <v>184</v>
      </c>
      <c r="D195" s="186"/>
      <c r="E195" s="16"/>
      <c r="F195" s="17"/>
      <c r="G195" s="116"/>
      <c r="H195" s="117"/>
      <c r="I195" s="123"/>
      <c r="J195" s="25"/>
      <c r="K195" s="127"/>
      <c r="L195" s="28"/>
      <c r="M195" s="371"/>
      <c r="N195" s="140" t="str">
        <f t="shared" si="110"/>
        <v/>
      </c>
      <c r="O195" s="27"/>
      <c r="P195" s="27"/>
      <c r="Q195" s="27"/>
      <c r="R195" s="27"/>
      <c r="S195" s="27"/>
      <c r="T195" s="28"/>
      <c r="U195" s="29"/>
      <c r="V195" s="32"/>
      <c r="W195" s="297"/>
      <c r="X195" s="298"/>
      <c r="Y195" s="142">
        <f t="shared" si="96"/>
        <v>0</v>
      </c>
      <c r="Z195" s="141">
        <f t="shared" si="111"/>
        <v>0</v>
      </c>
      <c r="AA195" s="306"/>
      <c r="AB195" s="376">
        <f t="shared" si="120"/>
        <v>0</v>
      </c>
      <c r="AC195" s="350"/>
      <c r="AD195" s="207" t="str">
        <f t="shared" si="97"/>
        <v/>
      </c>
      <c r="AE195" s="347">
        <f t="shared" si="112"/>
        <v>0</v>
      </c>
      <c r="AF195" s="318"/>
      <c r="AG195" s="317"/>
      <c r="AH195" s="315"/>
      <c r="AI195" s="143">
        <f t="shared" si="113"/>
        <v>0</v>
      </c>
      <c r="AJ195" s="144">
        <f t="shared" si="98"/>
        <v>0</v>
      </c>
      <c r="AK195" s="145">
        <f t="shared" si="114"/>
        <v>0</v>
      </c>
      <c r="AL195" s="146">
        <f t="shared" si="115"/>
        <v>0</v>
      </c>
      <c r="AM195" s="146">
        <f t="shared" si="116"/>
        <v>0</v>
      </c>
      <c r="AN195" s="146">
        <f t="shared" si="117"/>
        <v>0</v>
      </c>
      <c r="AO195" s="146">
        <f t="shared" si="118"/>
        <v>0</v>
      </c>
      <c r="AP195" s="520" t="str">
        <f t="shared" si="121"/>
        <v xml:space="preserve"> </v>
      </c>
      <c r="AQ195" s="523" t="str">
        <f t="shared" si="119"/>
        <v xml:space="preserve"> </v>
      </c>
      <c r="AR195" s="523" t="str">
        <f t="shared" si="122"/>
        <v xml:space="preserve"> </v>
      </c>
      <c r="AS195" s="523" t="str">
        <f t="shared" si="123"/>
        <v xml:space="preserve"> </v>
      </c>
      <c r="AT195" s="523" t="str">
        <f t="shared" si="124"/>
        <v xml:space="preserve"> </v>
      </c>
      <c r="AU195" s="523" t="str">
        <f t="shared" si="125"/>
        <v xml:space="preserve"> </v>
      </c>
      <c r="AV195" s="524" t="str">
        <f t="shared" si="126"/>
        <v xml:space="preserve"> </v>
      </c>
      <c r="AW195" s="177" t="str">
        <f t="shared" si="99"/>
        <v/>
      </c>
      <c r="AX195" s="147" t="str">
        <f t="shared" si="100"/>
        <v/>
      </c>
      <c r="AY195" s="174" t="str">
        <f t="shared" si="101"/>
        <v/>
      </c>
      <c r="AZ195" s="165" t="str">
        <f t="shared" si="102"/>
        <v/>
      </c>
      <c r="BA195" s="155" t="str">
        <f t="shared" si="103"/>
        <v/>
      </c>
      <c r="BB195" s="156" t="str">
        <f t="shared" si="104"/>
        <v/>
      </c>
      <c r="BC195" s="168" t="str">
        <f t="shared" si="127"/>
        <v/>
      </c>
      <c r="BD195" s="156" t="str">
        <f t="shared" si="105"/>
        <v/>
      </c>
      <c r="BE195" s="182" t="str">
        <f t="shared" si="106"/>
        <v/>
      </c>
      <c r="BF195" s="156" t="str">
        <f t="shared" si="107"/>
        <v/>
      </c>
      <c r="BG195" s="168" t="str">
        <f t="shared" si="108"/>
        <v/>
      </c>
      <c r="BH195" s="157" t="str">
        <f t="shared" si="109"/>
        <v/>
      </c>
      <c r="BI195" s="542"/>
      <c r="BQ195" s="52" t="s">
        <v>1676</v>
      </c>
      <c r="BV195" s="52" t="s">
        <v>1677</v>
      </c>
      <c r="BW195" s="52"/>
      <c r="BX195" s="52" t="s">
        <v>1678</v>
      </c>
      <c r="BY195" s="52" t="s">
        <v>1679</v>
      </c>
      <c r="CA195" s="52" t="s">
        <v>1680</v>
      </c>
      <c r="CC195" s="52" t="s">
        <v>1681</v>
      </c>
    </row>
    <row r="196" spans="1:81" ht="18" x14ac:dyDescent="0.35">
      <c r="A196" s="202"/>
      <c r="B196" s="203"/>
      <c r="C196" s="195">
        <v>185</v>
      </c>
      <c r="D196" s="186"/>
      <c r="E196" s="16"/>
      <c r="F196" s="17"/>
      <c r="G196" s="116"/>
      <c r="H196" s="117"/>
      <c r="I196" s="123"/>
      <c r="J196" s="25"/>
      <c r="K196" s="127"/>
      <c r="L196" s="28"/>
      <c r="M196" s="371"/>
      <c r="N196" s="140" t="str">
        <f t="shared" si="110"/>
        <v/>
      </c>
      <c r="O196" s="27"/>
      <c r="P196" s="27"/>
      <c r="Q196" s="27"/>
      <c r="R196" s="27"/>
      <c r="S196" s="27"/>
      <c r="T196" s="28"/>
      <c r="U196" s="29"/>
      <c r="V196" s="32"/>
      <c r="W196" s="297"/>
      <c r="X196" s="298"/>
      <c r="Y196" s="142">
        <f t="shared" si="96"/>
        <v>0</v>
      </c>
      <c r="Z196" s="141">
        <f t="shared" si="111"/>
        <v>0</v>
      </c>
      <c r="AA196" s="306"/>
      <c r="AB196" s="376">
        <f t="shared" si="120"/>
        <v>0</v>
      </c>
      <c r="AC196" s="350"/>
      <c r="AD196" s="207" t="str">
        <f t="shared" si="97"/>
        <v/>
      </c>
      <c r="AE196" s="347">
        <f t="shared" si="112"/>
        <v>0</v>
      </c>
      <c r="AF196" s="318"/>
      <c r="AG196" s="317"/>
      <c r="AH196" s="315"/>
      <c r="AI196" s="143">
        <f t="shared" si="113"/>
        <v>0</v>
      </c>
      <c r="AJ196" s="144">
        <f t="shared" si="98"/>
        <v>0</v>
      </c>
      <c r="AK196" s="145">
        <f t="shared" si="114"/>
        <v>0</v>
      </c>
      <c r="AL196" s="146">
        <f t="shared" si="115"/>
        <v>0</v>
      </c>
      <c r="AM196" s="146">
        <f t="shared" si="116"/>
        <v>0</v>
      </c>
      <c r="AN196" s="146">
        <f t="shared" si="117"/>
        <v>0</v>
      </c>
      <c r="AO196" s="146">
        <f t="shared" si="118"/>
        <v>0</v>
      </c>
      <c r="AP196" s="520" t="str">
        <f t="shared" si="121"/>
        <v xml:space="preserve"> </v>
      </c>
      <c r="AQ196" s="523" t="str">
        <f t="shared" si="119"/>
        <v xml:space="preserve"> </v>
      </c>
      <c r="AR196" s="523" t="str">
        <f t="shared" si="122"/>
        <v xml:space="preserve"> </v>
      </c>
      <c r="AS196" s="523" t="str">
        <f t="shared" si="123"/>
        <v xml:space="preserve"> </v>
      </c>
      <c r="AT196" s="523" t="str">
        <f t="shared" si="124"/>
        <v xml:space="preserve"> </v>
      </c>
      <c r="AU196" s="523" t="str">
        <f t="shared" si="125"/>
        <v xml:space="preserve"> </v>
      </c>
      <c r="AV196" s="524" t="str">
        <f t="shared" si="126"/>
        <v xml:space="preserve"> </v>
      </c>
      <c r="AW196" s="177" t="str">
        <f t="shared" si="99"/>
        <v/>
      </c>
      <c r="AX196" s="147" t="str">
        <f t="shared" si="100"/>
        <v/>
      </c>
      <c r="AY196" s="174" t="str">
        <f t="shared" si="101"/>
        <v/>
      </c>
      <c r="AZ196" s="165" t="str">
        <f t="shared" si="102"/>
        <v/>
      </c>
      <c r="BA196" s="155" t="str">
        <f t="shared" si="103"/>
        <v/>
      </c>
      <c r="BB196" s="156" t="str">
        <f t="shared" si="104"/>
        <v/>
      </c>
      <c r="BC196" s="168" t="str">
        <f t="shared" si="127"/>
        <v/>
      </c>
      <c r="BD196" s="156" t="str">
        <f t="shared" si="105"/>
        <v/>
      </c>
      <c r="BE196" s="182" t="str">
        <f t="shared" si="106"/>
        <v/>
      </c>
      <c r="BF196" s="156" t="str">
        <f t="shared" si="107"/>
        <v/>
      </c>
      <c r="BG196" s="168" t="str">
        <f t="shared" si="108"/>
        <v/>
      </c>
      <c r="BH196" s="157" t="str">
        <f t="shared" si="109"/>
        <v/>
      </c>
      <c r="BI196" s="542"/>
      <c r="BQ196" s="52" t="s">
        <v>1682</v>
      </c>
      <c r="BV196" s="52" t="s">
        <v>1683</v>
      </c>
      <c r="BW196" s="52"/>
      <c r="BX196" s="52" t="s">
        <v>1684</v>
      </c>
      <c r="BY196" s="52" t="s">
        <v>1685</v>
      </c>
      <c r="CA196" s="52" t="s">
        <v>1686</v>
      </c>
      <c r="CC196" s="52" t="s">
        <v>1687</v>
      </c>
    </row>
    <row r="197" spans="1:81" ht="18" x14ac:dyDescent="0.35">
      <c r="A197" s="202"/>
      <c r="B197" s="203"/>
      <c r="C197" s="194">
        <v>186</v>
      </c>
      <c r="D197" s="188"/>
      <c r="E197" s="18"/>
      <c r="F197" s="17"/>
      <c r="G197" s="116"/>
      <c r="H197" s="117"/>
      <c r="I197" s="123"/>
      <c r="J197" s="25"/>
      <c r="K197" s="127"/>
      <c r="L197" s="28"/>
      <c r="M197" s="371"/>
      <c r="N197" s="140" t="str">
        <f t="shared" si="110"/>
        <v/>
      </c>
      <c r="O197" s="27"/>
      <c r="P197" s="27"/>
      <c r="Q197" s="27"/>
      <c r="R197" s="27"/>
      <c r="S197" s="27"/>
      <c r="T197" s="28"/>
      <c r="U197" s="29"/>
      <c r="V197" s="32"/>
      <c r="W197" s="297"/>
      <c r="X197" s="298"/>
      <c r="Y197" s="142">
        <f t="shared" si="96"/>
        <v>0</v>
      </c>
      <c r="Z197" s="141">
        <f t="shared" si="111"/>
        <v>0</v>
      </c>
      <c r="AA197" s="306"/>
      <c r="AB197" s="376">
        <f t="shared" si="120"/>
        <v>0</v>
      </c>
      <c r="AC197" s="350"/>
      <c r="AD197" s="207" t="str">
        <f t="shared" si="97"/>
        <v/>
      </c>
      <c r="AE197" s="347">
        <f t="shared" si="112"/>
        <v>0</v>
      </c>
      <c r="AF197" s="318"/>
      <c r="AG197" s="317"/>
      <c r="AH197" s="315"/>
      <c r="AI197" s="143">
        <f t="shared" si="113"/>
        <v>0</v>
      </c>
      <c r="AJ197" s="144">
        <f t="shared" si="98"/>
        <v>0</v>
      </c>
      <c r="AK197" s="145">
        <f t="shared" si="114"/>
        <v>0</v>
      </c>
      <c r="AL197" s="146">
        <f t="shared" si="115"/>
        <v>0</v>
      </c>
      <c r="AM197" s="146">
        <f t="shared" si="116"/>
        <v>0</v>
      </c>
      <c r="AN197" s="146">
        <f t="shared" si="117"/>
        <v>0</v>
      </c>
      <c r="AO197" s="146">
        <f t="shared" si="118"/>
        <v>0</v>
      </c>
      <c r="AP197" s="520" t="str">
        <f t="shared" si="121"/>
        <v xml:space="preserve"> </v>
      </c>
      <c r="AQ197" s="523" t="str">
        <f t="shared" si="119"/>
        <v xml:space="preserve"> </v>
      </c>
      <c r="AR197" s="523" t="str">
        <f t="shared" si="122"/>
        <v xml:space="preserve"> </v>
      </c>
      <c r="AS197" s="523" t="str">
        <f t="shared" si="123"/>
        <v xml:space="preserve"> </v>
      </c>
      <c r="AT197" s="523" t="str">
        <f t="shared" si="124"/>
        <v xml:space="preserve"> </v>
      </c>
      <c r="AU197" s="523" t="str">
        <f t="shared" si="125"/>
        <v xml:space="preserve"> </v>
      </c>
      <c r="AV197" s="524" t="str">
        <f t="shared" si="126"/>
        <v xml:space="preserve"> </v>
      </c>
      <c r="AW197" s="177" t="str">
        <f t="shared" si="99"/>
        <v/>
      </c>
      <c r="AX197" s="147" t="str">
        <f t="shared" si="100"/>
        <v/>
      </c>
      <c r="AY197" s="174" t="str">
        <f t="shared" si="101"/>
        <v/>
      </c>
      <c r="AZ197" s="165" t="str">
        <f t="shared" si="102"/>
        <v/>
      </c>
      <c r="BA197" s="155" t="str">
        <f t="shared" si="103"/>
        <v/>
      </c>
      <c r="BB197" s="156" t="str">
        <f t="shared" si="104"/>
        <v/>
      </c>
      <c r="BC197" s="168" t="str">
        <f t="shared" si="127"/>
        <v/>
      </c>
      <c r="BD197" s="156" t="str">
        <f t="shared" si="105"/>
        <v/>
      </c>
      <c r="BE197" s="182" t="str">
        <f t="shared" si="106"/>
        <v/>
      </c>
      <c r="BF197" s="156" t="str">
        <f t="shared" si="107"/>
        <v/>
      </c>
      <c r="BG197" s="168" t="str">
        <f t="shared" si="108"/>
        <v/>
      </c>
      <c r="BH197" s="157" t="str">
        <f t="shared" si="109"/>
        <v/>
      </c>
      <c r="BI197" s="542"/>
      <c r="BQ197" s="52" t="s">
        <v>1688</v>
      </c>
      <c r="BV197" s="52" t="s">
        <v>1689</v>
      </c>
      <c r="BW197" s="52"/>
      <c r="BX197" s="52" t="s">
        <v>357</v>
      </c>
      <c r="BY197" s="52" t="s">
        <v>1690</v>
      </c>
      <c r="CA197" s="52" t="s">
        <v>1691</v>
      </c>
      <c r="CC197" s="52" t="s">
        <v>1692</v>
      </c>
    </row>
    <row r="198" spans="1:81" ht="18" x14ac:dyDescent="0.35">
      <c r="A198" s="202"/>
      <c r="B198" s="203"/>
      <c r="C198" s="195">
        <v>187</v>
      </c>
      <c r="D198" s="186"/>
      <c r="E198" s="16"/>
      <c r="F198" s="17"/>
      <c r="G198" s="116"/>
      <c r="H198" s="119"/>
      <c r="I198" s="125"/>
      <c r="J198" s="74"/>
      <c r="K198" s="129"/>
      <c r="L198" s="30"/>
      <c r="M198" s="371"/>
      <c r="N198" s="140" t="str">
        <f t="shared" si="110"/>
        <v/>
      </c>
      <c r="O198" s="27"/>
      <c r="P198" s="27"/>
      <c r="Q198" s="27"/>
      <c r="R198" s="27"/>
      <c r="S198" s="27"/>
      <c r="T198" s="28"/>
      <c r="U198" s="29"/>
      <c r="V198" s="32"/>
      <c r="W198" s="297"/>
      <c r="X198" s="298"/>
      <c r="Y198" s="142">
        <f t="shared" si="96"/>
        <v>0</v>
      </c>
      <c r="Z198" s="141">
        <f t="shared" si="111"/>
        <v>0</v>
      </c>
      <c r="AA198" s="306"/>
      <c r="AB198" s="376">
        <f t="shared" si="120"/>
        <v>0</v>
      </c>
      <c r="AC198" s="350"/>
      <c r="AD198" s="207" t="str">
        <f t="shared" si="97"/>
        <v/>
      </c>
      <c r="AE198" s="347">
        <f t="shared" si="112"/>
        <v>0</v>
      </c>
      <c r="AF198" s="318"/>
      <c r="AG198" s="317"/>
      <c r="AH198" s="315"/>
      <c r="AI198" s="143">
        <f t="shared" si="113"/>
        <v>0</v>
      </c>
      <c r="AJ198" s="144">
        <f t="shared" si="98"/>
        <v>0</v>
      </c>
      <c r="AK198" s="145">
        <f t="shared" si="114"/>
        <v>0</v>
      </c>
      <c r="AL198" s="146">
        <f t="shared" si="115"/>
        <v>0</v>
      </c>
      <c r="AM198" s="146">
        <f t="shared" si="116"/>
        <v>0</v>
      </c>
      <c r="AN198" s="146">
        <f t="shared" si="117"/>
        <v>0</v>
      </c>
      <c r="AO198" s="146">
        <f t="shared" si="118"/>
        <v>0</v>
      </c>
      <c r="AP198" s="520" t="str">
        <f t="shared" si="121"/>
        <v xml:space="preserve"> </v>
      </c>
      <c r="AQ198" s="523" t="str">
        <f t="shared" si="119"/>
        <v xml:space="preserve"> </v>
      </c>
      <c r="AR198" s="523" t="str">
        <f t="shared" si="122"/>
        <v xml:space="preserve"> </v>
      </c>
      <c r="AS198" s="523" t="str">
        <f t="shared" si="123"/>
        <v xml:space="preserve"> </v>
      </c>
      <c r="AT198" s="523" t="str">
        <f t="shared" si="124"/>
        <v xml:space="preserve"> </v>
      </c>
      <c r="AU198" s="523" t="str">
        <f t="shared" si="125"/>
        <v xml:space="preserve"> </v>
      </c>
      <c r="AV198" s="524" t="str">
        <f t="shared" si="126"/>
        <v xml:space="preserve"> </v>
      </c>
      <c r="AW198" s="177" t="str">
        <f t="shared" si="99"/>
        <v/>
      </c>
      <c r="AX198" s="147" t="str">
        <f t="shared" si="100"/>
        <v/>
      </c>
      <c r="AY198" s="174" t="str">
        <f t="shared" si="101"/>
        <v/>
      </c>
      <c r="AZ198" s="165" t="str">
        <f t="shared" si="102"/>
        <v/>
      </c>
      <c r="BA198" s="155" t="str">
        <f t="shared" si="103"/>
        <v/>
      </c>
      <c r="BB198" s="156" t="str">
        <f t="shared" si="104"/>
        <v/>
      </c>
      <c r="BC198" s="168" t="str">
        <f t="shared" si="127"/>
        <v/>
      </c>
      <c r="BD198" s="156" t="str">
        <f t="shared" si="105"/>
        <v/>
      </c>
      <c r="BE198" s="182" t="str">
        <f t="shared" si="106"/>
        <v/>
      </c>
      <c r="BF198" s="156" t="str">
        <f t="shared" si="107"/>
        <v/>
      </c>
      <c r="BG198" s="168" t="str">
        <f t="shared" si="108"/>
        <v/>
      </c>
      <c r="BH198" s="157" t="str">
        <f t="shared" si="109"/>
        <v/>
      </c>
      <c r="BI198" s="542"/>
      <c r="BQ198" s="52" t="s">
        <v>1693</v>
      </c>
      <c r="BV198" s="52" t="s">
        <v>1694</v>
      </c>
      <c r="BW198" s="52"/>
      <c r="BX198" s="52" t="s">
        <v>1695</v>
      </c>
      <c r="BY198" s="52" t="s">
        <v>1679</v>
      </c>
      <c r="CA198" s="52" t="s">
        <v>1696</v>
      </c>
      <c r="CC198" s="52" t="s">
        <v>1697</v>
      </c>
    </row>
    <row r="199" spans="1:81" ht="18" x14ac:dyDescent="0.35">
      <c r="A199" s="202"/>
      <c r="B199" s="203"/>
      <c r="C199" s="195">
        <v>188</v>
      </c>
      <c r="D199" s="186"/>
      <c r="E199" s="16"/>
      <c r="F199" s="17"/>
      <c r="G199" s="116"/>
      <c r="H199" s="117"/>
      <c r="I199" s="123"/>
      <c r="J199" s="25"/>
      <c r="K199" s="127"/>
      <c r="L199" s="28"/>
      <c r="M199" s="371"/>
      <c r="N199" s="140" t="str">
        <f t="shared" si="110"/>
        <v/>
      </c>
      <c r="O199" s="27"/>
      <c r="P199" s="27"/>
      <c r="Q199" s="27"/>
      <c r="R199" s="27"/>
      <c r="S199" s="27"/>
      <c r="T199" s="28"/>
      <c r="U199" s="29"/>
      <c r="V199" s="32"/>
      <c r="W199" s="297"/>
      <c r="X199" s="298"/>
      <c r="Y199" s="142">
        <f t="shared" si="96"/>
        <v>0</v>
      </c>
      <c r="Z199" s="141">
        <f t="shared" si="111"/>
        <v>0</v>
      </c>
      <c r="AA199" s="306"/>
      <c r="AB199" s="376">
        <f t="shared" si="120"/>
        <v>0</v>
      </c>
      <c r="AC199" s="350"/>
      <c r="AD199" s="207" t="str">
        <f t="shared" si="97"/>
        <v/>
      </c>
      <c r="AE199" s="347">
        <f t="shared" si="112"/>
        <v>0</v>
      </c>
      <c r="AF199" s="318"/>
      <c r="AG199" s="317"/>
      <c r="AH199" s="315"/>
      <c r="AI199" s="143">
        <f t="shared" si="113"/>
        <v>0</v>
      </c>
      <c r="AJ199" s="144">
        <f t="shared" si="98"/>
        <v>0</v>
      </c>
      <c r="AK199" s="145">
        <f t="shared" si="114"/>
        <v>0</v>
      </c>
      <c r="AL199" s="146">
        <f t="shared" si="115"/>
        <v>0</v>
      </c>
      <c r="AM199" s="146">
        <f t="shared" si="116"/>
        <v>0</v>
      </c>
      <c r="AN199" s="146">
        <f t="shared" si="117"/>
        <v>0</v>
      </c>
      <c r="AO199" s="146">
        <f t="shared" si="118"/>
        <v>0</v>
      </c>
      <c r="AP199" s="520" t="str">
        <f t="shared" si="121"/>
        <v xml:space="preserve"> </v>
      </c>
      <c r="AQ199" s="523" t="str">
        <f t="shared" si="119"/>
        <v xml:space="preserve"> </v>
      </c>
      <c r="AR199" s="523" t="str">
        <f t="shared" si="122"/>
        <v xml:space="preserve"> </v>
      </c>
      <c r="AS199" s="523" t="str">
        <f t="shared" si="123"/>
        <v xml:space="preserve"> </v>
      </c>
      <c r="AT199" s="523" t="str">
        <f t="shared" si="124"/>
        <v xml:space="preserve"> </v>
      </c>
      <c r="AU199" s="523" t="str">
        <f t="shared" si="125"/>
        <v xml:space="preserve"> </v>
      </c>
      <c r="AV199" s="524" t="str">
        <f t="shared" si="126"/>
        <v xml:space="preserve"> </v>
      </c>
      <c r="AW199" s="177" t="str">
        <f t="shared" si="99"/>
        <v/>
      </c>
      <c r="AX199" s="147" t="str">
        <f t="shared" si="100"/>
        <v/>
      </c>
      <c r="AY199" s="174" t="str">
        <f t="shared" si="101"/>
        <v/>
      </c>
      <c r="AZ199" s="165" t="str">
        <f t="shared" si="102"/>
        <v/>
      </c>
      <c r="BA199" s="155" t="str">
        <f t="shared" si="103"/>
        <v/>
      </c>
      <c r="BB199" s="156" t="str">
        <f t="shared" si="104"/>
        <v/>
      </c>
      <c r="BC199" s="168" t="str">
        <f t="shared" si="127"/>
        <v/>
      </c>
      <c r="BD199" s="156" t="str">
        <f t="shared" si="105"/>
        <v/>
      </c>
      <c r="BE199" s="182" t="str">
        <f t="shared" si="106"/>
        <v/>
      </c>
      <c r="BF199" s="156" t="str">
        <f t="shared" si="107"/>
        <v/>
      </c>
      <c r="BG199" s="168" t="str">
        <f t="shared" si="108"/>
        <v/>
      </c>
      <c r="BH199" s="157" t="str">
        <f t="shared" si="109"/>
        <v/>
      </c>
      <c r="BI199" s="542"/>
      <c r="BQ199" s="52" t="s">
        <v>1698</v>
      </c>
      <c r="BV199" s="52" t="s">
        <v>1699</v>
      </c>
      <c r="BW199" s="52"/>
      <c r="BX199" s="52" t="s">
        <v>1700</v>
      </c>
      <c r="BY199" s="52" t="s">
        <v>1685</v>
      </c>
      <c r="CA199" s="52" t="s">
        <v>1701</v>
      </c>
      <c r="CC199" s="52" t="s">
        <v>1702</v>
      </c>
    </row>
    <row r="200" spans="1:81" ht="18" x14ac:dyDescent="0.35">
      <c r="A200" s="202"/>
      <c r="B200" s="203"/>
      <c r="C200" s="194">
        <v>189</v>
      </c>
      <c r="D200" s="186"/>
      <c r="E200" s="16"/>
      <c r="F200" s="17"/>
      <c r="G200" s="116"/>
      <c r="H200" s="117"/>
      <c r="I200" s="123"/>
      <c r="J200" s="25"/>
      <c r="K200" s="127"/>
      <c r="L200" s="28"/>
      <c r="M200" s="371"/>
      <c r="N200" s="140" t="str">
        <f t="shared" si="110"/>
        <v/>
      </c>
      <c r="O200" s="27"/>
      <c r="P200" s="27"/>
      <c r="Q200" s="27"/>
      <c r="R200" s="27"/>
      <c r="S200" s="27"/>
      <c r="T200" s="28"/>
      <c r="U200" s="29"/>
      <c r="V200" s="32"/>
      <c r="W200" s="297"/>
      <c r="X200" s="298"/>
      <c r="Y200" s="142">
        <f t="shared" si="96"/>
        <v>0</v>
      </c>
      <c r="Z200" s="141">
        <f t="shared" si="111"/>
        <v>0</v>
      </c>
      <c r="AA200" s="306"/>
      <c r="AB200" s="376">
        <f t="shared" si="120"/>
        <v>0</v>
      </c>
      <c r="AC200" s="350"/>
      <c r="AD200" s="207" t="str">
        <f t="shared" si="97"/>
        <v/>
      </c>
      <c r="AE200" s="347">
        <f t="shared" si="112"/>
        <v>0</v>
      </c>
      <c r="AF200" s="318"/>
      <c r="AG200" s="317"/>
      <c r="AH200" s="315"/>
      <c r="AI200" s="143">
        <f t="shared" si="113"/>
        <v>0</v>
      </c>
      <c r="AJ200" s="144">
        <f t="shared" si="98"/>
        <v>0</v>
      </c>
      <c r="AK200" s="145">
        <f t="shared" si="114"/>
        <v>0</v>
      </c>
      <c r="AL200" s="146">
        <f t="shared" si="115"/>
        <v>0</v>
      </c>
      <c r="AM200" s="146">
        <f t="shared" si="116"/>
        <v>0</v>
      </c>
      <c r="AN200" s="146">
        <f t="shared" si="117"/>
        <v>0</v>
      </c>
      <c r="AO200" s="146">
        <f t="shared" si="118"/>
        <v>0</v>
      </c>
      <c r="AP200" s="520" t="str">
        <f t="shared" si="121"/>
        <v xml:space="preserve"> </v>
      </c>
      <c r="AQ200" s="523" t="str">
        <f t="shared" si="119"/>
        <v xml:space="preserve"> </v>
      </c>
      <c r="AR200" s="523" t="str">
        <f t="shared" si="122"/>
        <v xml:space="preserve"> </v>
      </c>
      <c r="AS200" s="523" t="str">
        <f t="shared" si="123"/>
        <v xml:space="preserve"> </v>
      </c>
      <c r="AT200" s="523" t="str">
        <f t="shared" si="124"/>
        <v xml:space="preserve"> </v>
      </c>
      <c r="AU200" s="523" t="str">
        <f t="shared" si="125"/>
        <v xml:space="preserve"> </v>
      </c>
      <c r="AV200" s="524" t="str">
        <f t="shared" si="126"/>
        <v xml:space="preserve"> </v>
      </c>
      <c r="AW200" s="177" t="str">
        <f t="shared" si="99"/>
        <v/>
      </c>
      <c r="AX200" s="147" t="str">
        <f t="shared" si="100"/>
        <v/>
      </c>
      <c r="AY200" s="174" t="str">
        <f t="shared" si="101"/>
        <v/>
      </c>
      <c r="AZ200" s="165" t="str">
        <f t="shared" si="102"/>
        <v/>
      </c>
      <c r="BA200" s="155" t="str">
        <f t="shared" si="103"/>
        <v/>
      </c>
      <c r="BB200" s="156" t="str">
        <f t="shared" si="104"/>
        <v/>
      </c>
      <c r="BC200" s="168" t="str">
        <f t="shared" si="127"/>
        <v/>
      </c>
      <c r="BD200" s="156" t="str">
        <f t="shared" si="105"/>
        <v/>
      </c>
      <c r="BE200" s="182" t="str">
        <f t="shared" si="106"/>
        <v/>
      </c>
      <c r="BF200" s="156" t="str">
        <f t="shared" si="107"/>
        <v/>
      </c>
      <c r="BG200" s="168" t="str">
        <f t="shared" si="108"/>
        <v/>
      </c>
      <c r="BH200" s="157" t="str">
        <f t="shared" si="109"/>
        <v/>
      </c>
      <c r="BI200" s="542"/>
      <c r="BQ200" s="52" t="s">
        <v>1703</v>
      </c>
      <c r="BV200" s="52" t="s">
        <v>1704</v>
      </c>
      <c r="BW200" s="52"/>
      <c r="BX200" s="52" t="s">
        <v>1705</v>
      </c>
      <c r="BY200" s="52" t="s">
        <v>1706</v>
      </c>
      <c r="CA200" s="52" t="s">
        <v>1707</v>
      </c>
      <c r="CC200" s="52" t="s">
        <v>1708</v>
      </c>
    </row>
    <row r="201" spans="1:81" ht="18" x14ac:dyDescent="0.35">
      <c r="A201" s="202"/>
      <c r="B201" s="203"/>
      <c r="C201" s="195">
        <v>190</v>
      </c>
      <c r="D201" s="188"/>
      <c r="E201" s="18"/>
      <c r="F201" s="17"/>
      <c r="G201" s="116"/>
      <c r="H201" s="117"/>
      <c r="I201" s="123"/>
      <c r="J201" s="25"/>
      <c r="K201" s="127"/>
      <c r="L201" s="28"/>
      <c r="M201" s="371"/>
      <c r="N201" s="140" t="str">
        <f t="shared" si="110"/>
        <v/>
      </c>
      <c r="O201" s="27"/>
      <c r="P201" s="27"/>
      <c r="Q201" s="27"/>
      <c r="R201" s="27"/>
      <c r="S201" s="27"/>
      <c r="T201" s="28"/>
      <c r="U201" s="29"/>
      <c r="V201" s="32"/>
      <c r="W201" s="297"/>
      <c r="X201" s="298"/>
      <c r="Y201" s="142">
        <f t="shared" si="96"/>
        <v>0</v>
      </c>
      <c r="Z201" s="141">
        <f t="shared" si="111"/>
        <v>0</v>
      </c>
      <c r="AA201" s="306"/>
      <c r="AB201" s="376">
        <f t="shared" si="120"/>
        <v>0</v>
      </c>
      <c r="AC201" s="350"/>
      <c r="AD201" s="207" t="str">
        <f t="shared" si="97"/>
        <v/>
      </c>
      <c r="AE201" s="347">
        <f t="shared" si="112"/>
        <v>0</v>
      </c>
      <c r="AF201" s="318"/>
      <c r="AG201" s="317"/>
      <c r="AH201" s="315"/>
      <c r="AI201" s="143">
        <f t="shared" si="113"/>
        <v>0</v>
      </c>
      <c r="AJ201" s="144">
        <f t="shared" si="98"/>
        <v>0</v>
      </c>
      <c r="AK201" s="145">
        <f t="shared" si="114"/>
        <v>0</v>
      </c>
      <c r="AL201" s="146">
        <f t="shared" si="115"/>
        <v>0</v>
      </c>
      <c r="AM201" s="146">
        <f t="shared" si="116"/>
        <v>0</v>
      </c>
      <c r="AN201" s="146">
        <f t="shared" si="117"/>
        <v>0</v>
      </c>
      <c r="AO201" s="146">
        <f t="shared" si="118"/>
        <v>0</v>
      </c>
      <c r="AP201" s="520" t="str">
        <f t="shared" si="121"/>
        <v xml:space="preserve"> </v>
      </c>
      <c r="AQ201" s="523" t="str">
        <f t="shared" si="119"/>
        <v xml:space="preserve"> </v>
      </c>
      <c r="AR201" s="523" t="str">
        <f t="shared" si="122"/>
        <v xml:space="preserve"> </v>
      </c>
      <c r="AS201" s="523" t="str">
        <f t="shared" si="123"/>
        <v xml:space="preserve"> </v>
      </c>
      <c r="AT201" s="523" t="str">
        <f t="shared" si="124"/>
        <v xml:space="preserve"> </v>
      </c>
      <c r="AU201" s="523" t="str">
        <f t="shared" si="125"/>
        <v xml:space="preserve"> </v>
      </c>
      <c r="AV201" s="524" t="str">
        <f t="shared" si="126"/>
        <v xml:space="preserve"> </v>
      </c>
      <c r="AW201" s="177" t="str">
        <f t="shared" si="99"/>
        <v/>
      </c>
      <c r="AX201" s="147" t="str">
        <f t="shared" si="100"/>
        <v/>
      </c>
      <c r="AY201" s="174" t="str">
        <f t="shared" si="101"/>
        <v/>
      </c>
      <c r="AZ201" s="165" t="str">
        <f t="shared" si="102"/>
        <v/>
      </c>
      <c r="BA201" s="155" t="str">
        <f t="shared" si="103"/>
        <v/>
      </c>
      <c r="BB201" s="156" t="str">
        <f t="shared" si="104"/>
        <v/>
      </c>
      <c r="BC201" s="168" t="str">
        <f t="shared" si="127"/>
        <v/>
      </c>
      <c r="BD201" s="156" t="str">
        <f t="shared" si="105"/>
        <v/>
      </c>
      <c r="BE201" s="182" t="str">
        <f t="shared" si="106"/>
        <v/>
      </c>
      <c r="BF201" s="156" t="str">
        <f t="shared" si="107"/>
        <v/>
      </c>
      <c r="BG201" s="168" t="str">
        <f t="shared" si="108"/>
        <v/>
      </c>
      <c r="BH201" s="157" t="str">
        <f t="shared" si="109"/>
        <v/>
      </c>
      <c r="BI201" s="542"/>
      <c r="BQ201" s="52" t="s">
        <v>1709</v>
      </c>
      <c r="BV201" s="52" t="s">
        <v>1710</v>
      </c>
      <c r="BW201" s="52"/>
      <c r="BX201" s="52" t="s">
        <v>1711</v>
      </c>
      <c r="BY201" s="52" t="s">
        <v>1712</v>
      </c>
      <c r="CA201" s="52" t="s">
        <v>1713</v>
      </c>
      <c r="CC201" s="52" t="s">
        <v>1714</v>
      </c>
    </row>
    <row r="202" spans="1:81" ht="18" x14ac:dyDescent="0.35">
      <c r="A202" s="202"/>
      <c r="B202" s="203"/>
      <c r="C202" s="194">
        <v>191</v>
      </c>
      <c r="D202" s="186"/>
      <c r="E202" s="16"/>
      <c r="F202" s="17"/>
      <c r="G202" s="116"/>
      <c r="H202" s="117"/>
      <c r="I202" s="123"/>
      <c r="J202" s="25"/>
      <c r="K202" s="127"/>
      <c r="L202" s="28"/>
      <c r="M202" s="371"/>
      <c r="N202" s="140" t="str">
        <f t="shared" si="110"/>
        <v/>
      </c>
      <c r="O202" s="27"/>
      <c r="P202" s="27"/>
      <c r="Q202" s="27"/>
      <c r="R202" s="27"/>
      <c r="S202" s="27"/>
      <c r="T202" s="28"/>
      <c r="U202" s="29"/>
      <c r="V202" s="32"/>
      <c r="W202" s="297"/>
      <c r="X202" s="298"/>
      <c r="Y202" s="142">
        <f t="shared" si="96"/>
        <v>0</v>
      </c>
      <c r="Z202" s="141">
        <f t="shared" si="111"/>
        <v>0</v>
      </c>
      <c r="AA202" s="306"/>
      <c r="AB202" s="376">
        <f t="shared" si="120"/>
        <v>0</v>
      </c>
      <c r="AC202" s="350"/>
      <c r="AD202" s="207" t="str">
        <f t="shared" si="97"/>
        <v/>
      </c>
      <c r="AE202" s="347">
        <f t="shared" si="112"/>
        <v>0</v>
      </c>
      <c r="AF202" s="318"/>
      <c r="AG202" s="317"/>
      <c r="AH202" s="315"/>
      <c r="AI202" s="143">
        <f t="shared" si="113"/>
        <v>0</v>
      </c>
      <c r="AJ202" s="144">
        <f t="shared" si="98"/>
        <v>0</v>
      </c>
      <c r="AK202" s="145">
        <f t="shared" si="114"/>
        <v>0</v>
      </c>
      <c r="AL202" s="146">
        <f t="shared" si="115"/>
        <v>0</v>
      </c>
      <c r="AM202" s="146">
        <f t="shared" si="116"/>
        <v>0</v>
      </c>
      <c r="AN202" s="146">
        <f t="shared" si="117"/>
        <v>0</v>
      </c>
      <c r="AO202" s="146">
        <f t="shared" si="118"/>
        <v>0</v>
      </c>
      <c r="AP202" s="520" t="str">
        <f t="shared" si="121"/>
        <v xml:space="preserve"> </v>
      </c>
      <c r="AQ202" s="523" t="str">
        <f t="shared" si="119"/>
        <v xml:space="preserve"> </v>
      </c>
      <c r="AR202" s="523" t="str">
        <f t="shared" si="122"/>
        <v xml:space="preserve"> </v>
      </c>
      <c r="AS202" s="523" t="str">
        <f t="shared" si="123"/>
        <v xml:space="preserve"> </v>
      </c>
      <c r="AT202" s="523" t="str">
        <f t="shared" si="124"/>
        <v xml:space="preserve"> </v>
      </c>
      <c r="AU202" s="523" t="str">
        <f t="shared" si="125"/>
        <v xml:space="preserve"> </v>
      </c>
      <c r="AV202" s="524" t="str">
        <f t="shared" si="126"/>
        <v xml:space="preserve"> </v>
      </c>
      <c r="AW202" s="177" t="str">
        <f t="shared" si="99"/>
        <v/>
      </c>
      <c r="AX202" s="147" t="str">
        <f t="shared" si="100"/>
        <v/>
      </c>
      <c r="AY202" s="174" t="str">
        <f t="shared" si="101"/>
        <v/>
      </c>
      <c r="AZ202" s="165" t="str">
        <f t="shared" si="102"/>
        <v/>
      </c>
      <c r="BA202" s="155" t="str">
        <f t="shared" si="103"/>
        <v/>
      </c>
      <c r="BB202" s="156" t="str">
        <f t="shared" si="104"/>
        <v/>
      </c>
      <c r="BC202" s="168" t="str">
        <f t="shared" si="127"/>
        <v/>
      </c>
      <c r="BD202" s="156" t="str">
        <f t="shared" si="105"/>
        <v/>
      </c>
      <c r="BE202" s="182" t="str">
        <f t="shared" si="106"/>
        <v/>
      </c>
      <c r="BF202" s="156" t="str">
        <f t="shared" si="107"/>
        <v/>
      </c>
      <c r="BG202" s="168" t="str">
        <f t="shared" si="108"/>
        <v/>
      </c>
      <c r="BH202" s="157" t="str">
        <f t="shared" si="109"/>
        <v/>
      </c>
      <c r="BI202" s="542"/>
      <c r="BQ202" s="52" t="s">
        <v>1715</v>
      </c>
      <c r="BV202" s="52" t="s">
        <v>1716</v>
      </c>
      <c r="BW202" s="52"/>
      <c r="BX202" s="52" t="s">
        <v>1717</v>
      </c>
      <c r="BY202" s="52" t="s">
        <v>1718</v>
      </c>
      <c r="CA202" s="52" t="s">
        <v>1719</v>
      </c>
      <c r="CC202" s="52" t="s">
        <v>1720</v>
      </c>
    </row>
    <row r="203" spans="1:81" ht="18" x14ac:dyDescent="0.35">
      <c r="A203" s="202"/>
      <c r="B203" s="203"/>
      <c r="C203" s="195">
        <v>192</v>
      </c>
      <c r="D203" s="186"/>
      <c r="E203" s="16"/>
      <c r="F203" s="17"/>
      <c r="G203" s="116"/>
      <c r="H203" s="117"/>
      <c r="I203" s="123"/>
      <c r="J203" s="25"/>
      <c r="K203" s="127"/>
      <c r="L203" s="28"/>
      <c r="M203" s="371"/>
      <c r="N203" s="140" t="str">
        <f t="shared" si="110"/>
        <v/>
      </c>
      <c r="O203" s="27"/>
      <c r="P203" s="27"/>
      <c r="Q203" s="27"/>
      <c r="R203" s="27"/>
      <c r="S203" s="27"/>
      <c r="T203" s="28"/>
      <c r="U203" s="29"/>
      <c r="V203" s="32"/>
      <c r="W203" s="297"/>
      <c r="X203" s="298"/>
      <c r="Y203" s="142">
        <f t="shared" si="96"/>
        <v>0</v>
      </c>
      <c r="Z203" s="141">
        <f t="shared" si="111"/>
        <v>0</v>
      </c>
      <c r="AA203" s="306"/>
      <c r="AB203" s="376">
        <f t="shared" si="120"/>
        <v>0</v>
      </c>
      <c r="AC203" s="350"/>
      <c r="AD203" s="207" t="str">
        <f t="shared" si="97"/>
        <v/>
      </c>
      <c r="AE203" s="347">
        <f t="shared" si="112"/>
        <v>0</v>
      </c>
      <c r="AF203" s="318"/>
      <c r="AG203" s="317"/>
      <c r="AH203" s="315"/>
      <c r="AI203" s="143">
        <f t="shared" si="113"/>
        <v>0</v>
      </c>
      <c r="AJ203" s="144">
        <f t="shared" si="98"/>
        <v>0</v>
      </c>
      <c r="AK203" s="145">
        <f t="shared" si="114"/>
        <v>0</v>
      </c>
      <c r="AL203" s="146">
        <f t="shared" si="115"/>
        <v>0</v>
      </c>
      <c r="AM203" s="146">
        <f t="shared" si="116"/>
        <v>0</v>
      </c>
      <c r="AN203" s="146">
        <f t="shared" si="117"/>
        <v>0</v>
      </c>
      <c r="AO203" s="146">
        <f t="shared" si="118"/>
        <v>0</v>
      </c>
      <c r="AP203" s="520" t="str">
        <f t="shared" si="121"/>
        <v xml:space="preserve"> </v>
      </c>
      <c r="AQ203" s="523" t="str">
        <f t="shared" si="119"/>
        <v xml:space="preserve"> </v>
      </c>
      <c r="AR203" s="523" t="str">
        <f t="shared" si="122"/>
        <v xml:space="preserve"> </v>
      </c>
      <c r="AS203" s="523" t="str">
        <f t="shared" si="123"/>
        <v xml:space="preserve"> </v>
      </c>
      <c r="AT203" s="523" t="str">
        <f t="shared" si="124"/>
        <v xml:space="preserve"> </v>
      </c>
      <c r="AU203" s="523" t="str">
        <f t="shared" si="125"/>
        <v xml:space="preserve"> </v>
      </c>
      <c r="AV203" s="524" t="str">
        <f t="shared" si="126"/>
        <v xml:space="preserve"> </v>
      </c>
      <c r="AW203" s="177" t="str">
        <f t="shared" si="99"/>
        <v/>
      </c>
      <c r="AX203" s="147" t="str">
        <f t="shared" si="100"/>
        <v/>
      </c>
      <c r="AY203" s="174" t="str">
        <f t="shared" si="101"/>
        <v/>
      </c>
      <c r="AZ203" s="165" t="str">
        <f t="shared" si="102"/>
        <v/>
      </c>
      <c r="BA203" s="155" t="str">
        <f t="shared" si="103"/>
        <v/>
      </c>
      <c r="BB203" s="156" t="str">
        <f t="shared" si="104"/>
        <v/>
      </c>
      <c r="BC203" s="168" t="str">
        <f t="shared" si="127"/>
        <v/>
      </c>
      <c r="BD203" s="156" t="str">
        <f t="shared" si="105"/>
        <v/>
      </c>
      <c r="BE203" s="182" t="str">
        <f t="shared" si="106"/>
        <v/>
      </c>
      <c r="BF203" s="156" t="str">
        <f t="shared" si="107"/>
        <v/>
      </c>
      <c r="BG203" s="168" t="str">
        <f t="shared" si="108"/>
        <v/>
      </c>
      <c r="BH203" s="157" t="str">
        <f t="shared" si="109"/>
        <v/>
      </c>
      <c r="BI203" s="542"/>
      <c r="BQ203" s="52" t="s">
        <v>1420</v>
      </c>
      <c r="BV203" s="52" t="s">
        <v>1721</v>
      </c>
      <c r="BW203" s="52"/>
      <c r="BX203" s="52" t="s">
        <v>1722</v>
      </c>
      <c r="BY203" s="52" t="s">
        <v>1723</v>
      </c>
      <c r="CA203" s="52" t="s">
        <v>1724</v>
      </c>
      <c r="CC203" s="52" t="s">
        <v>1725</v>
      </c>
    </row>
    <row r="204" spans="1:81" ht="18" x14ac:dyDescent="0.35">
      <c r="A204" s="202"/>
      <c r="B204" s="203"/>
      <c r="C204" s="195">
        <v>193</v>
      </c>
      <c r="D204" s="186"/>
      <c r="E204" s="16"/>
      <c r="F204" s="17"/>
      <c r="G204" s="116"/>
      <c r="H204" s="117"/>
      <c r="I204" s="123"/>
      <c r="J204" s="25"/>
      <c r="K204" s="127"/>
      <c r="L204" s="28"/>
      <c r="M204" s="371"/>
      <c r="N204" s="140" t="str">
        <f t="shared" si="110"/>
        <v/>
      </c>
      <c r="O204" s="27"/>
      <c r="P204" s="27"/>
      <c r="Q204" s="27"/>
      <c r="R204" s="27"/>
      <c r="S204" s="27"/>
      <c r="T204" s="28"/>
      <c r="U204" s="29"/>
      <c r="V204" s="32"/>
      <c r="W204" s="297"/>
      <c r="X204" s="298"/>
      <c r="Y204" s="142">
        <f t="shared" ref="Y204:Y267" si="128">V204+W204+X204</f>
        <v>0</v>
      </c>
      <c r="Z204" s="141">
        <f t="shared" si="111"/>
        <v>0</v>
      </c>
      <c r="AA204" s="306"/>
      <c r="AB204" s="376">
        <f t="shared" si="120"/>
        <v>0</v>
      </c>
      <c r="AC204" s="350"/>
      <c r="AD204" s="207" t="str">
        <f t="shared" ref="AD204:AD267" si="129">IF(F204="x",(0-((V204*10)+(W204*20))),"")</f>
        <v/>
      </c>
      <c r="AE204" s="347">
        <f t="shared" si="112"/>
        <v>0</v>
      </c>
      <c r="AF204" s="318"/>
      <c r="AG204" s="317"/>
      <c r="AH204" s="315"/>
      <c r="AI204" s="143">
        <f t="shared" si="113"/>
        <v>0</v>
      </c>
      <c r="AJ204" s="144">
        <f t="shared" ref="AJ204:AJ267" si="130">(X204*20)+Z204+AA204+AF204</f>
        <v>0</v>
      </c>
      <c r="AK204" s="145">
        <f t="shared" si="114"/>
        <v>0</v>
      </c>
      <c r="AL204" s="146">
        <f t="shared" si="115"/>
        <v>0</v>
      </c>
      <c r="AM204" s="146">
        <f t="shared" si="116"/>
        <v>0</v>
      </c>
      <c r="AN204" s="146">
        <f t="shared" si="117"/>
        <v>0</v>
      </c>
      <c r="AO204" s="146">
        <f t="shared" si="118"/>
        <v>0</v>
      </c>
      <c r="AP204" s="520" t="str">
        <f t="shared" si="121"/>
        <v xml:space="preserve"> </v>
      </c>
      <c r="AQ204" s="523" t="str">
        <f t="shared" si="119"/>
        <v xml:space="preserve"> </v>
      </c>
      <c r="AR204" s="523" t="str">
        <f t="shared" si="122"/>
        <v xml:space="preserve"> </v>
      </c>
      <c r="AS204" s="523" t="str">
        <f t="shared" si="123"/>
        <v xml:space="preserve"> </v>
      </c>
      <c r="AT204" s="523" t="str">
        <f t="shared" si="124"/>
        <v xml:space="preserve"> </v>
      </c>
      <c r="AU204" s="523" t="str">
        <f t="shared" si="125"/>
        <v xml:space="preserve"> </v>
      </c>
      <c r="AV204" s="524" t="str">
        <f t="shared" si="126"/>
        <v xml:space="preserve"> </v>
      </c>
      <c r="AW204" s="177" t="str">
        <f t="shared" ref="AW204:AW267" si="131">IF(N204&gt;0,N204,"")</f>
        <v/>
      </c>
      <c r="AX204" s="147" t="str">
        <f t="shared" ref="AX204:AX267" si="132">IF(AND(K204="x",AW204&gt;0),AW204,"")</f>
        <v/>
      </c>
      <c r="AY204" s="174" t="str">
        <f t="shared" ref="AY204:AY267" si="133">IF(OR(K204="x",F204="x",AW204&lt;=0),"",AW204)</f>
        <v/>
      </c>
      <c r="AZ204" s="165" t="str">
        <f t="shared" ref="AZ204:AZ267" si="134">IF(AND(F204="x",AW204&gt;0),AW204,"")</f>
        <v/>
      </c>
      <c r="BA204" s="155" t="str">
        <f t="shared" ref="BA204:BA267" si="135">IF(V204&gt;0,V204,"")</f>
        <v/>
      </c>
      <c r="BB204" s="156" t="str">
        <f t="shared" ref="BB204:BB267" si="136">IF(AND(K204="x",BA204&gt;0),BA204,"")</f>
        <v/>
      </c>
      <c r="BC204" s="168" t="str">
        <f t="shared" si="127"/>
        <v/>
      </c>
      <c r="BD204" s="156" t="str">
        <f t="shared" ref="BD204:BD267" si="137">IF(AND(F204="x",BA204&gt;0),BA204,"")</f>
        <v/>
      </c>
      <c r="BE204" s="182" t="str">
        <f t="shared" ref="BE204:BE267" si="138">IF(W204&gt;0,W204,"")</f>
        <v/>
      </c>
      <c r="BF204" s="156" t="str">
        <f t="shared" ref="BF204:BF267" si="139">IF(AND(K204="x",BE204&gt;0),BE204,"")</f>
        <v/>
      </c>
      <c r="BG204" s="168" t="str">
        <f t="shared" ref="BG204:BG267" si="140">IF(OR(K204="x",F204="x",BE204&lt;=0),"",BE204)</f>
        <v/>
      </c>
      <c r="BH204" s="157" t="str">
        <f t="shared" ref="BH204:BH267" si="141">IF(AND(F204="x",BE204&gt;0),BE204,"")</f>
        <v/>
      </c>
      <c r="BI204" s="542"/>
      <c r="BQ204" s="52" t="s">
        <v>1632</v>
      </c>
      <c r="BV204" s="52" t="s">
        <v>1726</v>
      </c>
      <c r="BW204" s="52"/>
      <c r="BX204" s="52" t="s">
        <v>1727</v>
      </c>
      <c r="BY204" s="52" t="s">
        <v>1728</v>
      </c>
      <c r="CA204" s="52" t="s">
        <v>1729</v>
      </c>
      <c r="CC204" s="52" t="s">
        <v>1730</v>
      </c>
    </row>
    <row r="205" spans="1:81" ht="18" x14ac:dyDescent="0.35">
      <c r="A205" s="202"/>
      <c r="B205" s="203"/>
      <c r="C205" s="194">
        <v>194</v>
      </c>
      <c r="D205" s="188"/>
      <c r="E205" s="18"/>
      <c r="F205" s="17"/>
      <c r="G205" s="116"/>
      <c r="H205" s="117"/>
      <c r="I205" s="123"/>
      <c r="J205" s="25"/>
      <c r="K205" s="127"/>
      <c r="L205" s="28"/>
      <c r="M205" s="371"/>
      <c r="N205" s="140" t="str">
        <f t="shared" ref="N205:N268" si="142">IF((NETWORKDAYS(G205,M205)&gt;0),(NETWORKDAYS(G205,M205)),"")</f>
        <v/>
      </c>
      <c r="O205" s="27"/>
      <c r="P205" s="27"/>
      <c r="Q205" s="27"/>
      <c r="R205" s="27"/>
      <c r="S205" s="27"/>
      <c r="T205" s="28"/>
      <c r="U205" s="29"/>
      <c r="V205" s="32"/>
      <c r="W205" s="297"/>
      <c r="X205" s="298"/>
      <c r="Y205" s="142">
        <f t="shared" si="128"/>
        <v>0</v>
      </c>
      <c r="Z205" s="141">
        <f t="shared" ref="Z205:Z268" si="143">IF((F205="x"),0,((V205*10)+(W205*20)))</f>
        <v>0</v>
      </c>
      <c r="AA205" s="306"/>
      <c r="AB205" s="376">
        <f t="shared" si="120"/>
        <v>0</v>
      </c>
      <c r="AC205" s="350"/>
      <c r="AD205" s="207" t="str">
        <f t="shared" si="129"/>
        <v/>
      </c>
      <c r="AE205" s="347">
        <f t="shared" ref="AE205:AE268" si="144">IF(AND(Z205&gt;0,F205="x"),0,IF(AND(Z205&gt;0,AC205="x"),Z205-60,IF(AND(Z205&gt;0,AB205=-30),Z205+AB205,0)))</f>
        <v>0</v>
      </c>
      <c r="AF205" s="318"/>
      <c r="AG205" s="317"/>
      <c r="AH205" s="315"/>
      <c r="AI205" s="143">
        <f t="shared" ref="AI205:AI268" si="145">IF(AE205&lt;=0,AG205,AE205+AG205)</f>
        <v>0</v>
      </c>
      <c r="AJ205" s="144">
        <f t="shared" si="130"/>
        <v>0</v>
      </c>
      <c r="AK205" s="145">
        <f t="shared" ref="AK205:AK268" si="146">AJ205-AH205</f>
        <v>0</v>
      </c>
      <c r="AL205" s="146">
        <f t="shared" ref="AL205:AL268" si="147">IF(K205="x",AH205,0)</f>
        <v>0</v>
      </c>
      <c r="AM205" s="146">
        <f t="shared" ref="AM205:AM268" si="148">IF(K205="x",AI205,0)</f>
        <v>0</v>
      </c>
      <c r="AN205" s="146">
        <f t="shared" ref="AN205:AN268" si="149">IF(K205="x",AJ205,0)</f>
        <v>0</v>
      </c>
      <c r="AO205" s="146">
        <f t="shared" ref="AO205:AO268" si="150">IF(K205="x",AK205,0)</f>
        <v>0</v>
      </c>
      <c r="AP205" s="520" t="str">
        <f t="shared" si="121"/>
        <v xml:space="preserve"> </v>
      </c>
      <c r="AQ205" s="523" t="str">
        <f t="shared" ref="AQ205:AQ268" si="151">IF(AND(AH205&gt;4.99,AH205&lt;50),AH205," ")</f>
        <v xml:space="preserve"> </v>
      </c>
      <c r="AR205" s="523" t="str">
        <f t="shared" si="122"/>
        <v xml:space="preserve"> </v>
      </c>
      <c r="AS205" s="523" t="str">
        <f t="shared" si="123"/>
        <v xml:space="preserve"> </v>
      </c>
      <c r="AT205" s="523" t="str">
        <f t="shared" si="124"/>
        <v xml:space="preserve"> </v>
      </c>
      <c r="AU205" s="523" t="str">
        <f t="shared" si="125"/>
        <v xml:space="preserve"> </v>
      </c>
      <c r="AV205" s="524" t="str">
        <f t="shared" si="126"/>
        <v xml:space="preserve"> </v>
      </c>
      <c r="AW205" s="177" t="str">
        <f t="shared" si="131"/>
        <v/>
      </c>
      <c r="AX205" s="147" t="str">
        <f t="shared" si="132"/>
        <v/>
      </c>
      <c r="AY205" s="174" t="str">
        <f t="shared" si="133"/>
        <v/>
      </c>
      <c r="AZ205" s="165" t="str">
        <f t="shared" si="134"/>
        <v/>
      </c>
      <c r="BA205" s="155" t="str">
        <f t="shared" si="135"/>
        <v/>
      </c>
      <c r="BB205" s="156" t="str">
        <f t="shared" si="136"/>
        <v/>
      </c>
      <c r="BC205" s="168" t="str">
        <f t="shared" si="127"/>
        <v/>
      </c>
      <c r="BD205" s="156" t="str">
        <f t="shared" si="137"/>
        <v/>
      </c>
      <c r="BE205" s="182" t="str">
        <f t="shared" si="138"/>
        <v/>
      </c>
      <c r="BF205" s="156" t="str">
        <f t="shared" si="139"/>
        <v/>
      </c>
      <c r="BG205" s="168" t="str">
        <f t="shared" si="140"/>
        <v/>
      </c>
      <c r="BH205" s="157" t="str">
        <f t="shared" si="141"/>
        <v/>
      </c>
      <c r="BI205" s="542"/>
      <c r="BQ205" s="52" t="s">
        <v>1363</v>
      </c>
      <c r="BV205" s="52" t="s">
        <v>1731</v>
      </c>
      <c r="BW205" s="52"/>
      <c r="BX205" s="52" t="s">
        <v>1732</v>
      </c>
      <c r="BY205" s="52" t="s">
        <v>1733</v>
      </c>
      <c r="CA205" s="52" t="s">
        <v>1734</v>
      </c>
      <c r="CC205" s="52" t="s">
        <v>1735</v>
      </c>
    </row>
    <row r="206" spans="1:81" ht="18" x14ac:dyDescent="0.35">
      <c r="A206" s="202"/>
      <c r="B206" s="203"/>
      <c r="C206" s="195">
        <v>195</v>
      </c>
      <c r="D206" s="186"/>
      <c r="E206" s="16"/>
      <c r="F206" s="17"/>
      <c r="G206" s="116"/>
      <c r="H206" s="117"/>
      <c r="I206" s="123"/>
      <c r="J206" s="25"/>
      <c r="K206" s="127"/>
      <c r="L206" s="28"/>
      <c r="M206" s="371"/>
      <c r="N206" s="140" t="str">
        <f t="shared" si="142"/>
        <v/>
      </c>
      <c r="O206" s="27"/>
      <c r="P206" s="27"/>
      <c r="Q206" s="27"/>
      <c r="R206" s="27"/>
      <c r="S206" s="27"/>
      <c r="T206" s="28"/>
      <c r="U206" s="29"/>
      <c r="V206" s="32"/>
      <c r="W206" s="297"/>
      <c r="X206" s="298"/>
      <c r="Y206" s="142">
        <f t="shared" si="128"/>
        <v>0</v>
      </c>
      <c r="Z206" s="141">
        <f t="shared" si="143"/>
        <v>0</v>
      </c>
      <c r="AA206" s="306"/>
      <c r="AB206" s="376">
        <f t="shared" ref="AB206:AB269" si="152">IF(AND(Z206&gt;=0,F206="x"),0,IF(AND(Z206&gt;0,AC206="x"),0,IF(Z206&gt;0,0-30,0)))</f>
        <v>0</v>
      </c>
      <c r="AC206" s="350"/>
      <c r="AD206" s="207" t="str">
        <f t="shared" si="129"/>
        <v/>
      </c>
      <c r="AE206" s="347">
        <f t="shared" si="144"/>
        <v>0</v>
      </c>
      <c r="AF206" s="318"/>
      <c r="AG206" s="317"/>
      <c r="AH206" s="315"/>
      <c r="AI206" s="143">
        <f t="shared" si="145"/>
        <v>0</v>
      </c>
      <c r="AJ206" s="144">
        <f t="shared" si="130"/>
        <v>0</v>
      </c>
      <c r="AK206" s="145">
        <f t="shared" si="146"/>
        <v>0</v>
      </c>
      <c r="AL206" s="146">
        <f t="shared" si="147"/>
        <v>0</v>
      </c>
      <c r="AM206" s="146">
        <f t="shared" si="148"/>
        <v>0</v>
      </c>
      <c r="AN206" s="146">
        <f t="shared" si="149"/>
        <v>0</v>
      </c>
      <c r="AO206" s="146">
        <f t="shared" si="150"/>
        <v>0</v>
      </c>
      <c r="AP206" s="520" t="str">
        <f t="shared" ref="AP206:AP269" si="153">IF(AND(AH206&gt;0,AH206&lt;5),AH206," ")</f>
        <v xml:space="preserve"> </v>
      </c>
      <c r="AQ206" s="523" t="str">
        <f t="shared" si="151"/>
        <v xml:space="preserve"> </v>
      </c>
      <c r="AR206" s="523" t="str">
        <f t="shared" ref="AR206:AR269" si="154">IF(AND(AH206&gt;49.99,AH206&lt;100),AH206," ")</f>
        <v xml:space="preserve"> </v>
      </c>
      <c r="AS206" s="523" t="str">
        <f t="shared" ref="AS206:AS269" si="155">IF(AND(AH206&gt;99.99,AH206&lt;500),AH206," ")</f>
        <v xml:space="preserve"> </v>
      </c>
      <c r="AT206" s="523" t="str">
        <f t="shared" ref="AT206:AT269" si="156">IF(AND(AH206&gt;499.99,AH206&lt;1000),AH206," ")</f>
        <v xml:space="preserve"> </v>
      </c>
      <c r="AU206" s="523" t="str">
        <f t="shared" ref="AU206:AU269" si="157">IF(AND(AH206&gt;999.99,AH206&lt;10000),AH206," ")</f>
        <v xml:space="preserve"> </v>
      </c>
      <c r="AV206" s="524" t="str">
        <f t="shared" ref="AV206:AV269" si="158">IF(AH206&gt;=10000,AH206," ")</f>
        <v xml:space="preserve"> </v>
      </c>
      <c r="AW206" s="177" t="str">
        <f t="shared" si="131"/>
        <v/>
      </c>
      <c r="AX206" s="147" t="str">
        <f t="shared" si="132"/>
        <v/>
      </c>
      <c r="AY206" s="174" t="str">
        <f t="shared" si="133"/>
        <v/>
      </c>
      <c r="AZ206" s="165" t="str">
        <f t="shared" si="134"/>
        <v/>
      </c>
      <c r="BA206" s="155" t="str">
        <f t="shared" si="135"/>
        <v/>
      </c>
      <c r="BB206" s="156" t="str">
        <f t="shared" si="136"/>
        <v/>
      </c>
      <c r="BC206" s="168" t="str">
        <f t="shared" si="127"/>
        <v/>
      </c>
      <c r="BD206" s="156" t="str">
        <f t="shared" si="137"/>
        <v/>
      </c>
      <c r="BE206" s="182" t="str">
        <f t="shared" si="138"/>
        <v/>
      </c>
      <c r="BF206" s="156" t="str">
        <f t="shared" si="139"/>
        <v/>
      </c>
      <c r="BG206" s="168" t="str">
        <f t="shared" si="140"/>
        <v/>
      </c>
      <c r="BH206" s="157" t="str">
        <f t="shared" si="141"/>
        <v/>
      </c>
      <c r="BI206" s="542"/>
      <c r="BQ206" s="52" t="s">
        <v>635</v>
      </c>
      <c r="BV206" s="52" t="s">
        <v>1736</v>
      </c>
      <c r="BW206" s="52"/>
      <c r="BX206" s="52" t="s">
        <v>1737</v>
      </c>
      <c r="BY206" s="52" t="s">
        <v>1738</v>
      </c>
      <c r="CA206" s="52" t="s">
        <v>1739</v>
      </c>
      <c r="CC206" s="52" t="s">
        <v>1740</v>
      </c>
    </row>
    <row r="207" spans="1:81" ht="18" x14ac:dyDescent="0.35">
      <c r="A207" s="202"/>
      <c r="B207" s="203"/>
      <c r="C207" s="194">
        <v>196</v>
      </c>
      <c r="D207" s="186"/>
      <c r="E207" s="22"/>
      <c r="F207" s="17"/>
      <c r="G207" s="116"/>
      <c r="H207" s="117"/>
      <c r="I207" s="123"/>
      <c r="J207" s="25"/>
      <c r="K207" s="127"/>
      <c r="L207" s="28"/>
      <c r="M207" s="371"/>
      <c r="N207" s="140" t="str">
        <f t="shared" si="142"/>
        <v/>
      </c>
      <c r="O207" s="27"/>
      <c r="P207" s="27"/>
      <c r="Q207" s="27"/>
      <c r="R207" s="27"/>
      <c r="S207" s="27"/>
      <c r="T207" s="28"/>
      <c r="U207" s="29"/>
      <c r="V207" s="32"/>
      <c r="W207" s="297"/>
      <c r="X207" s="298"/>
      <c r="Y207" s="142">
        <f t="shared" si="128"/>
        <v>0</v>
      </c>
      <c r="Z207" s="141">
        <f t="shared" si="143"/>
        <v>0</v>
      </c>
      <c r="AA207" s="306"/>
      <c r="AB207" s="376">
        <f t="shared" si="152"/>
        <v>0</v>
      </c>
      <c r="AC207" s="350"/>
      <c r="AD207" s="207" t="str">
        <f t="shared" si="129"/>
        <v/>
      </c>
      <c r="AE207" s="347">
        <f t="shared" si="144"/>
        <v>0</v>
      </c>
      <c r="AF207" s="318"/>
      <c r="AG207" s="317"/>
      <c r="AH207" s="315"/>
      <c r="AI207" s="143">
        <f t="shared" si="145"/>
        <v>0</v>
      </c>
      <c r="AJ207" s="144">
        <f t="shared" si="130"/>
        <v>0</v>
      </c>
      <c r="AK207" s="145">
        <f t="shared" si="146"/>
        <v>0</v>
      </c>
      <c r="AL207" s="146">
        <f t="shared" si="147"/>
        <v>0</v>
      </c>
      <c r="AM207" s="146">
        <f t="shared" si="148"/>
        <v>0</v>
      </c>
      <c r="AN207" s="146">
        <f t="shared" si="149"/>
        <v>0</v>
      </c>
      <c r="AO207" s="146">
        <f t="shared" si="150"/>
        <v>0</v>
      </c>
      <c r="AP207" s="520" t="str">
        <f t="shared" si="153"/>
        <v xml:space="preserve"> </v>
      </c>
      <c r="AQ207" s="523" t="str">
        <f t="shared" si="151"/>
        <v xml:space="preserve"> </v>
      </c>
      <c r="AR207" s="523" t="str">
        <f t="shared" si="154"/>
        <v xml:space="preserve"> </v>
      </c>
      <c r="AS207" s="523" t="str">
        <f t="shared" si="155"/>
        <v xml:space="preserve"> </v>
      </c>
      <c r="AT207" s="523" t="str">
        <f t="shared" si="156"/>
        <v xml:space="preserve"> </v>
      </c>
      <c r="AU207" s="523" t="str">
        <f t="shared" si="157"/>
        <v xml:space="preserve"> </v>
      </c>
      <c r="AV207" s="524" t="str">
        <f t="shared" si="158"/>
        <v xml:space="preserve"> </v>
      </c>
      <c r="AW207" s="177" t="str">
        <f t="shared" si="131"/>
        <v/>
      </c>
      <c r="AX207" s="147" t="str">
        <f t="shared" si="132"/>
        <v/>
      </c>
      <c r="AY207" s="174" t="str">
        <f t="shared" si="133"/>
        <v/>
      </c>
      <c r="AZ207" s="165" t="str">
        <f t="shared" si="134"/>
        <v/>
      </c>
      <c r="BA207" s="155" t="str">
        <f t="shared" si="135"/>
        <v/>
      </c>
      <c r="BB207" s="156" t="str">
        <f t="shared" si="136"/>
        <v/>
      </c>
      <c r="BC207" s="168" t="str">
        <f t="shared" si="127"/>
        <v/>
      </c>
      <c r="BD207" s="156" t="str">
        <f t="shared" si="137"/>
        <v/>
      </c>
      <c r="BE207" s="182" t="str">
        <f t="shared" si="138"/>
        <v/>
      </c>
      <c r="BF207" s="156" t="str">
        <f t="shared" si="139"/>
        <v/>
      </c>
      <c r="BG207" s="168" t="str">
        <f t="shared" si="140"/>
        <v/>
      </c>
      <c r="BH207" s="157" t="str">
        <f t="shared" si="141"/>
        <v/>
      </c>
      <c r="BI207" s="542"/>
      <c r="BQ207" s="52" t="s">
        <v>1741</v>
      </c>
      <c r="BV207" s="52" t="s">
        <v>1742</v>
      </c>
      <c r="BW207" s="52"/>
      <c r="BX207" s="52" t="s">
        <v>357</v>
      </c>
      <c r="BY207" s="52" t="s">
        <v>1743</v>
      </c>
      <c r="CA207" s="52" t="s">
        <v>1744</v>
      </c>
      <c r="CC207" s="52" t="s">
        <v>1745</v>
      </c>
    </row>
    <row r="208" spans="1:81" ht="18" x14ac:dyDescent="0.35">
      <c r="A208" s="202"/>
      <c r="B208" s="203"/>
      <c r="C208" s="195">
        <v>197</v>
      </c>
      <c r="D208" s="186"/>
      <c r="E208" s="16"/>
      <c r="F208" s="17"/>
      <c r="G208" s="116"/>
      <c r="H208" s="117"/>
      <c r="I208" s="123"/>
      <c r="J208" s="25"/>
      <c r="K208" s="127"/>
      <c r="L208" s="28"/>
      <c r="M208" s="371"/>
      <c r="N208" s="140" t="str">
        <f t="shared" si="142"/>
        <v/>
      </c>
      <c r="O208" s="27"/>
      <c r="P208" s="27"/>
      <c r="Q208" s="27"/>
      <c r="R208" s="27"/>
      <c r="S208" s="27"/>
      <c r="T208" s="28"/>
      <c r="U208" s="29"/>
      <c r="V208" s="32"/>
      <c r="W208" s="297"/>
      <c r="X208" s="298"/>
      <c r="Y208" s="142">
        <f t="shared" si="128"/>
        <v>0</v>
      </c>
      <c r="Z208" s="141">
        <f t="shared" si="143"/>
        <v>0</v>
      </c>
      <c r="AA208" s="306"/>
      <c r="AB208" s="376">
        <f t="shared" si="152"/>
        <v>0</v>
      </c>
      <c r="AC208" s="350"/>
      <c r="AD208" s="207" t="str">
        <f t="shared" si="129"/>
        <v/>
      </c>
      <c r="AE208" s="347">
        <f t="shared" si="144"/>
        <v>0</v>
      </c>
      <c r="AF208" s="318"/>
      <c r="AG208" s="317"/>
      <c r="AH208" s="315"/>
      <c r="AI208" s="143">
        <f t="shared" si="145"/>
        <v>0</v>
      </c>
      <c r="AJ208" s="144">
        <f t="shared" si="130"/>
        <v>0</v>
      </c>
      <c r="AK208" s="145">
        <f t="shared" si="146"/>
        <v>0</v>
      </c>
      <c r="AL208" s="146">
        <f t="shared" si="147"/>
        <v>0</v>
      </c>
      <c r="AM208" s="146">
        <f t="shared" si="148"/>
        <v>0</v>
      </c>
      <c r="AN208" s="146">
        <f t="shared" si="149"/>
        <v>0</v>
      </c>
      <c r="AO208" s="146">
        <f t="shared" si="150"/>
        <v>0</v>
      </c>
      <c r="AP208" s="520" t="str">
        <f t="shared" si="153"/>
        <v xml:space="preserve"> </v>
      </c>
      <c r="AQ208" s="523" t="str">
        <f t="shared" si="151"/>
        <v xml:space="preserve"> </v>
      </c>
      <c r="AR208" s="523" t="str">
        <f t="shared" si="154"/>
        <v xml:space="preserve"> </v>
      </c>
      <c r="AS208" s="523" t="str">
        <f t="shared" si="155"/>
        <v xml:space="preserve"> </v>
      </c>
      <c r="AT208" s="523" t="str">
        <f t="shared" si="156"/>
        <v xml:space="preserve"> </v>
      </c>
      <c r="AU208" s="523" t="str">
        <f t="shared" si="157"/>
        <v xml:space="preserve"> </v>
      </c>
      <c r="AV208" s="524" t="str">
        <f t="shared" si="158"/>
        <v xml:space="preserve"> </v>
      </c>
      <c r="AW208" s="177" t="str">
        <f t="shared" si="131"/>
        <v/>
      </c>
      <c r="AX208" s="147" t="str">
        <f t="shared" si="132"/>
        <v/>
      </c>
      <c r="AY208" s="174" t="str">
        <f t="shared" si="133"/>
        <v/>
      </c>
      <c r="AZ208" s="165" t="str">
        <f t="shared" si="134"/>
        <v/>
      </c>
      <c r="BA208" s="155" t="str">
        <f t="shared" si="135"/>
        <v/>
      </c>
      <c r="BB208" s="156" t="str">
        <f t="shared" si="136"/>
        <v/>
      </c>
      <c r="BC208" s="168" t="str">
        <f t="shared" si="127"/>
        <v/>
      </c>
      <c r="BD208" s="156" t="str">
        <f t="shared" si="137"/>
        <v/>
      </c>
      <c r="BE208" s="182" t="str">
        <f t="shared" si="138"/>
        <v/>
      </c>
      <c r="BF208" s="156" t="str">
        <f t="shared" si="139"/>
        <v/>
      </c>
      <c r="BG208" s="168" t="str">
        <f t="shared" si="140"/>
        <v/>
      </c>
      <c r="BH208" s="157" t="str">
        <f t="shared" si="141"/>
        <v/>
      </c>
      <c r="BI208" s="542"/>
      <c r="BQ208" s="52" t="s">
        <v>1420</v>
      </c>
      <c r="BV208" s="52" t="s">
        <v>1746</v>
      </c>
      <c r="BW208" s="52"/>
      <c r="BX208" s="52" t="s">
        <v>1747</v>
      </c>
      <c r="BY208" s="52" t="s">
        <v>1748</v>
      </c>
      <c r="CA208" s="52" t="s">
        <v>1749</v>
      </c>
      <c r="CC208" s="52" t="s">
        <v>1750</v>
      </c>
    </row>
    <row r="209" spans="1:139" ht="18" x14ac:dyDescent="0.35">
      <c r="A209" s="202"/>
      <c r="B209" s="203"/>
      <c r="C209" s="195">
        <v>198</v>
      </c>
      <c r="D209" s="186"/>
      <c r="E209" s="16"/>
      <c r="F209" s="17"/>
      <c r="G209" s="116"/>
      <c r="H209" s="117"/>
      <c r="I209" s="123"/>
      <c r="J209" s="25"/>
      <c r="K209" s="127"/>
      <c r="L209" s="28"/>
      <c r="M209" s="371"/>
      <c r="N209" s="140" t="str">
        <f t="shared" si="142"/>
        <v/>
      </c>
      <c r="O209" s="27"/>
      <c r="P209" s="27"/>
      <c r="Q209" s="27"/>
      <c r="R209" s="27"/>
      <c r="S209" s="27"/>
      <c r="T209" s="28"/>
      <c r="U209" s="29"/>
      <c r="V209" s="32"/>
      <c r="W209" s="297"/>
      <c r="X209" s="298"/>
      <c r="Y209" s="142">
        <f t="shared" si="128"/>
        <v>0</v>
      </c>
      <c r="Z209" s="141">
        <f t="shared" si="143"/>
        <v>0</v>
      </c>
      <c r="AA209" s="306"/>
      <c r="AB209" s="376">
        <f t="shared" si="152"/>
        <v>0</v>
      </c>
      <c r="AC209" s="350"/>
      <c r="AD209" s="207" t="str">
        <f t="shared" si="129"/>
        <v/>
      </c>
      <c r="AE209" s="347">
        <f t="shared" si="144"/>
        <v>0</v>
      </c>
      <c r="AF209" s="318"/>
      <c r="AG209" s="317"/>
      <c r="AH209" s="315"/>
      <c r="AI209" s="143">
        <f t="shared" si="145"/>
        <v>0</v>
      </c>
      <c r="AJ209" s="144">
        <f t="shared" si="130"/>
        <v>0</v>
      </c>
      <c r="AK209" s="145">
        <f t="shared" si="146"/>
        <v>0</v>
      </c>
      <c r="AL209" s="146">
        <f t="shared" si="147"/>
        <v>0</v>
      </c>
      <c r="AM209" s="146">
        <f t="shared" si="148"/>
        <v>0</v>
      </c>
      <c r="AN209" s="146">
        <f t="shared" si="149"/>
        <v>0</v>
      </c>
      <c r="AO209" s="146">
        <f t="shared" si="150"/>
        <v>0</v>
      </c>
      <c r="AP209" s="520" t="str">
        <f t="shared" si="153"/>
        <v xml:space="preserve"> </v>
      </c>
      <c r="AQ209" s="523" t="str">
        <f t="shared" si="151"/>
        <v xml:space="preserve"> </v>
      </c>
      <c r="AR209" s="523" t="str">
        <f t="shared" si="154"/>
        <v xml:space="preserve"> </v>
      </c>
      <c r="AS209" s="523" t="str">
        <f t="shared" si="155"/>
        <v xml:space="preserve"> </v>
      </c>
      <c r="AT209" s="523" t="str">
        <f t="shared" si="156"/>
        <v xml:space="preserve"> </v>
      </c>
      <c r="AU209" s="523" t="str">
        <f t="shared" si="157"/>
        <v xml:space="preserve"> </v>
      </c>
      <c r="AV209" s="524" t="str">
        <f t="shared" si="158"/>
        <v xml:space="preserve"> </v>
      </c>
      <c r="AW209" s="177" t="str">
        <f t="shared" si="131"/>
        <v/>
      </c>
      <c r="AX209" s="147" t="str">
        <f t="shared" si="132"/>
        <v/>
      </c>
      <c r="AY209" s="174" t="str">
        <f t="shared" si="133"/>
        <v/>
      </c>
      <c r="AZ209" s="165" t="str">
        <f t="shared" si="134"/>
        <v/>
      </c>
      <c r="BA209" s="155" t="str">
        <f t="shared" si="135"/>
        <v/>
      </c>
      <c r="BB209" s="156" t="str">
        <f t="shared" si="136"/>
        <v/>
      </c>
      <c r="BC209" s="168" t="str">
        <f t="shared" si="127"/>
        <v/>
      </c>
      <c r="BD209" s="156" t="str">
        <f t="shared" si="137"/>
        <v/>
      </c>
      <c r="BE209" s="182" t="str">
        <f t="shared" si="138"/>
        <v/>
      </c>
      <c r="BF209" s="156" t="str">
        <f t="shared" si="139"/>
        <v/>
      </c>
      <c r="BG209" s="168" t="str">
        <f t="shared" si="140"/>
        <v/>
      </c>
      <c r="BH209" s="157" t="str">
        <f t="shared" si="141"/>
        <v/>
      </c>
      <c r="BI209" s="542"/>
      <c r="BQ209" s="52" t="s">
        <v>1632</v>
      </c>
      <c r="BV209" s="52" t="s">
        <v>1751</v>
      </c>
      <c r="BW209" s="52"/>
      <c r="BX209" s="52" t="s">
        <v>1752</v>
      </c>
      <c r="BY209" s="52" t="s">
        <v>1753</v>
      </c>
      <c r="CA209" s="52" t="s">
        <v>1754</v>
      </c>
      <c r="CC209" s="52" t="s">
        <v>1755</v>
      </c>
    </row>
    <row r="210" spans="1:139" ht="18" x14ac:dyDescent="0.35">
      <c r="A210" s="202"/>
      <c r="B210" s="203"/>
      <c r="C210" s="194">
        <v>199</v>
      </c>
      <c r="D210" s="190"/>
      <c r="E210" s="19"/>
      <c r="F210" s="17"/>
      <c r="G210" s="120"/>
      <c r="H210" s="119"/>
      <c r="I210" s="125"/>
      <c r="J210" s="74"/>
      <c r="K210" s="129"/>
      <c r="L210" s="30"/>
      <c r="M210" s="372"/>
      <c r="N210" s="140" t="str">
        <f t="shared" si="142"/>
        <v/>
      </c>
      <c r="O210" s="27"/>
      <c r="P210" s="27"/>
      <c r="Q210" s="27"/>
      <c r="R210" s="27"/>
      <c r="S210" s="27"/>
      <c r="T210" s="30"/>
      <c r="U210" s="31"/>
      <c r="V210" s="32"/>
      <c r="W210" s="299"/>
      <c r="X210" s="297"/>
      <c r="Y210" s="142">
        <f t="shared" si="128"/>
        <v>0</v>
      </c>
      <c r="Z210" s="141">
        <f t="shared" si="143"/>
        <v>0</v>
      </c>
      <c r="AA210" s="307"/>
      <c r="AB210" s="376">
        <f t="shared" si="152"/>
        <v>0</v>
      </c>
      <c r="AC210" s="350"/>
      <c r="AD210" s="207" t="str">
        <f t="shared" si="129"/>
        <v/>
      </c>
      <c r="AE210" s="347">
        <f t="shared" si="144"/>
        <v>0</v>
      </c>
      <c r="AF210" s="319"/>
      <c r="AG210" s="320"/>
      <c r="AH210" s="318"/>
      <c r="AI210" s="143">
        <f t="shared" si="145"/>
        <v>0</v>
      </c>
      <c r="AJ210" s="144">
        <f t="shared" si="130"/>
        <v>0</v>
      </c>
      <c r="AK210" s="145">
        <f t="shared" si="146"/>
        <v>0</v>
      </c>
      <c r="AL210" s="146">
        <f t="shared" si="147"/>
        <v>0</v>
      </c>
      <c r="AM210" s="146">
        <f t="shared" si="148"/>
        <v>0</v>
      </c>
      <c r="AN210" s="146">
        <f t="shared" si="149"/>
        <v>0</v>
      </c>
      <c r="AO210" s="146">
        <f t="shared" si="150"/>
        <v>0</v>
      </c>
      <c r="AP210" s="520" t="str">
        <f t="shared" si="153"/>
        <v xml:space="preserve"> </v>
      </c>
      <c r="AQ210" s="523" t="str">
        <f t="shared" si="151"/>
        <v xml:space="preserve"> </v>
      </c>
      <c r="AR210" s="523" t="str">
        <f t="shared" si="154"/>
        <v xml:space="preserve"> </v>
      </c>
      <c r="AS210" s="523" t="str">
        <f t="shared" si="155"/>
        <v xml:space="preserve"> </v>
      </c>
      <c r="AT210" s="523" t="str">
        <f t="shared" si="156"/>
        <v xml:space="preserve"> </v>
      </c>
      <c r="AU210" s="523" t="str">
        <f t="shared" si="157"/>
        <v xml:space="preserve"> </v>
      </c>
      <c r="AV210" s="524" t="str">
        <f t="shared" si="158"/>
        <v xml:space="preserve"> </v>
      </c>
      <c r="AW210" s="177" t="str">
        <f t="shared" si="131"/>
        <v/>
      </c>
      <c r="AX210" s="147" t="str">
        <f t="shared" si="132"/>
        <v/>
      </c>
      <c r="AY210" s="174" t="str">
        <f t="shared" si="133"/>
        <v/>
      </c>
      <c r="AZ210" s="165" t="str">
        <f t="shared" si="134"/>
        <v/>
      </c>
      <c r="BA210" s="155" t="str">
        <f t="shared" si="135"/>
        <v/>
      </c>
      <c r="BB210" s="156" t="str">
        <f t="shared" si="136"/>
        <v/>
      </c>
      <c r="BC210" s="168" t="str">
        <f t="shared" ref="BC210:BC273" si="159">IF(OR(K210="x",F210="X",BA210&lt;=0),"",BA210)</f>
        <v/>
      </c>
      <c r="BD210" s="156" t="str">
        <f t="shared" si="137"/>
        <v/>
      </c>
      <c r="BE210" s="182" t="str">
        <f t="shared" si="138"/>
        <v/>
      </c>
      <c r="BF210" s="156" t="str">
        <f t="shared" si="139"/>
        <v/>
      </c>
      <c r="BG210" s="168" t="str">
        <f t="shared" si="140"/>
        <v/>
      </c>
      <c r="BH210" s="157" t="str">
        <f t="shared" si="141"/>
        <v/>
      </c>
      <c r="BI210" s="542"/>
      <c r="BQ210" s="52" t="s">
        <v>1449</v>
      </c>
      <c r="BV210" s="52" t="s">
        <v>1756</v>
      </c>
      <c r="BW210" s="52"/>
      <c r="BX210" s="52" t="s">
        <v>823</v>
      </c>
      <c r="BY210" s="52" t="s">
        <v>1723</v>
      </c>
      <c r="CA210" s="52" t="s">
        <v>1757</v>
      </c>
      <c r="CC210" s="52" t="s">
        <v>1758</v>
      </c>
    </row>
    <row r="211" spans="1:139" s="26" customFormat="1" ht="18" x14ac:dyDescent="0.35">
      <c r="A211" s="202"/>
      <c r="B211" s="203"/>
      <c r="C211" s="194">
        <v>200</v>
      </c>
      <c r="D211" s="186"/>
      <c r="E211" s="24"/>
      <c r="F211" s="17"/>
      <c r="G211" s="116"/>
      <c r="H211" s="121"/>
      <c r="I211" s="123"/>
      <c r="J211" s="25"/>
      <c r="K211" s="127"/>
      <c r="L211" s="28"/>
      <c r="M211" s="371"/>
      <c r="N211" s="140" t="str">
        <f t="shared" si="142"/>
        <v/>
      </c>
      <c r="O211" s="27"/>
      <c r="P211" s="27"/>
      <c r="Q211" s="27"/>
      <c r="R211" s="27"/>
      <c r="S211" s="27"/>
      <c r="T211" s="27"/>
      <c r="U211" s="28"/>
      <c r="V211" s="32"/>
      <c r="W211" s="297"/>
      <c r="X211" s="297"/>
      <c r="Y211" s="142">
        <f t="shared" si="128"/>
        <v>0</v>
      </c>
      <c r="Z211" s="141">
        <f t="shared" si="143"/>
        <v>0</v>
      </c>
      <c r="AA211" s="306"/>
      <c r="AB211" s="376">
        <f t="shared" si="152"/>
        <v>0</v>
      </c>
      <c r="AC211" s="350"/>
      <c r="AD211" s="207" t="str">
        <f t="shared" si="129"/>
        <v/>
      </c>
      <c r="AE211" s="347">
        <f t="shared" si="144"/>
        <v>0</v>
      </c>
      <c r="AF211" s="318"/>
      <c r="AG211" s="321"/>
      <c r="AH211" s="318"/>
      <c r="AI211" s="143">
        <f t="shared" si="145"/>
        <v>0</v>
      </c>
      <c r="AJ211" s="144">
        <f t="shared" si="130"/>
        <v>0</v>
      </c>
      <c r="AK211" s="145">
        <f t="shared" si="146"/>
        <v>0</v>
      </c>
      <c r="AL211" s="146">
        <f t="shared" si="147"/>
        <v>0</v>
      </c>
      <c r="AM211" s="146">
        <f t="shared" si="148"/>
        <v>0</v>
      </c>
      <c r="AN211" s="146">
        <f t="shared" si="149"/>
        <v>0</v>
      </c>
      <c r="AO211" s="146">
        <f t="shared" si="150"/>
        <v>0</v>
      </c>
      <c r="AP211" s="520" t="str">
        <f t="shared" si="153"/>
        <v xml:space="preserve"> </v>
      </c>
      <c r="AQ211" s="523" t="str">
        <f t="shared" si="151"/>
        <v xml:space="preserve"> </v>
      </c>
      <c r="AR211" s="523" t="str">
        <f t="shared" si="154"/>
        <v xml:space="preserve"> </v>
      </c>
      <c r="AS211" s="523" t="str">
        <f t="shared" si="155"/>
        <v xml:space="preserve"> </v>
      </c>
      <c r="AT211" s="523" t="str">
        <f t="shared" si="156"/>
        <v xml:space="preserve"> </v>
      </c>
      <c r="AU211" s="523" t="str">
        <f t="shared" si="157"/>
        <v xml:space="preserve"> </v>
      </c>
      <c r="AV211" s="524" t="str">
        <f t="shared" si="158"/>
        <v xml:space="preserve"> </v>
      </c>
      <c r="AW211" s="177" t="str">
        <f t="shared" si="131"/>
        <v/>
      </c>
      <c r="AX211" s="147" t="str">
        <f t="shared" si="132"/>
        <v/>
      </c>
      <c r="AY211" s="174" t="str">
        <f t="shared" si="133"/>
        <v/>
      </c>
      <c r="AZ211" s="165" t="str">
        <f t="shared" si="134"/>
        <v/>
      </c>
      <c r="BA211" s="155" t="str">
        <f t="shared" si="135"/>
        <v/>
      </c>
      <c r="BB211" s="156" t="str">
        <f t="shared" si="136"/>
        <v/>
      </c>
      <c r="BC211" s="168" t="str">
        <f t="shared" si="159"/>
        <v/>
      </c>
      <c r="BD211" s="156" t="str">
        <f t="shared" si="137"/>
        <v/>
      </c>
      <c r="BE211" s="182" t="str">
        <f t="shared" si="138"/>
        <v/>
      </c>
      <c r="BF211" s="156" t="str">
        <f t="shared" si="139"/>
        <v/>
      </c>
      <c r="BG211" s="168" t="str">
        <f t="shared" si="140"/>
        <v/>
      </c>
      <c r="BH211" s="157" t="str">
        <f t="shared" si="141"/>
        <v/>
      </c>
      <c r="BI211" s="542"/>
      <c r="BJ211" s="54"/>
      <c r="BK211" s="54"/>
      <c r="BL211" s="54"/>
      <c r="BM211" s="54"/>
      <c r="BN211" s="54"/>
      <c r="BO211" s="54"/>
      <c r="BP211" s="54"/>
      <c r="BQ211" s="52" t="s">
        <v>1363</v>
      </c>
      <c r="BR211" s="54"/>
      <c r="BS211" s="54"/>
      <c r="BT211" s="54"/>
      <c r="BU211" s="54"/>
      <c r="BV211" s="52" t="s">
        <v>1759</v>
      </c>
      <c r="BW211" s="52"/>
      <c r="BX211" s="52" t="s">
        <v>856</v>
      </c>
      <c r="BY211" s="52" t="s">
        <v>1760</v>
      </c>
      <c r="BZ211" s="54"/>
      <c r="CA211" s="52" t="s">
        <v>1761</v>
      </c>
      <c r="CB211" s="54"/>
      <c r="CC211" s="52" t="s">
        <v>1762</v>
      </c>
      <c r="CD211" s="37"/>
      <c r="CE211" s="37"/>
      <c r="CF211" s="63"/>
      <c r="CG211" s="63"/>
      <c r="CH211" s="63"/>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row>
    <row r="212" spans="1:139" ht="18" x14ac:dyDescent="0.35">
      <c r="A212" s="200"/>
      <c r="B212" s="201"/>
      <c r="C212" s="194">
        <v>201</v>
      </c>
      <c r="D212" s="185"/>
      <c r="E212" s="35"/>
      <c r="F212" s="34"/>
      <c r="G212" s="113"/>
      <c r="H212" s="118"/>
      <c r="I212" s="122"/>
      <c r="J212" s="72"/>
      <c r="K212" s="126"/>
      <c r="L212" s="104"/>
      <c r="M212" s="370"/>
      <c r="N212" s="140" t="str">
        <f t="shared" si="142"/>
        <v/>
      </c>
      <c r="O212" s="300"/>
      <c r="P212" s="294"/>
      <c r="Q212" s="294"/>
      <c r="R212" s="294"/>
      <c r="S212" s="294"/>
      <c r="T212" s="294"/>
      <c r="U212" s="295"/>
      <c r="V212" s="149"/>
      <c r="W212" s="292"/>
      <c r="X212" s="292"/>
      <c r="Y212" s="142">
        <f t="shared" si="128"/>
        <v>0</v>
      </c>
      <c r="Z212" s="141">
        <f t="shared" si="143"/>
        <v>0</v>
      </c>
      <c r="AA212" s="305"/>
      <c r="AB212" s="376">
        <f t="shared" si="152"/>
        <v>0</v>
      </c>
      <c r="AC212" s="349"/>
      <c r="AD212" s="207" t="str">
        <f t="shared" si="129"/>
        <v/>
      </c>
      <c r="AE212" s="347">
        <f t="shared" si="144"/>
        <v>0</v>
      </c>
      <c r="AF212" s="310"/>
      <c r="AG212" s="311"/>
      <c r="AH212" s="310"/>
      <c r="AI212" s="143">
        <f t="shared" si="145"/>
        <v>0</v>
      </c>
      <c r="AJ212" s="144">
        <f t="shared" si="130"/>
        <v>0</v>
      </c>
      <c r="AK212" s="145">
        <f t="shared" si="146"/>
        <v>0</v>
      </c>
      <c r="AL212" s="146">
        <f t="shared" si="147"/>
        <v>0</v>
      </c>
      <c r="AM212" s="146">
        <f t="shared" si="148"/>
        <v>0</v>
      </c>
      <c r="AN212" s="146">
        <f t="shared" si="149"/>
        <v>0</v>
      </c>
      <c r="AO212" s="146">
        <f t="shared" si="150"/>
        <v>0</v>
      </c>
      <c r="AP212" s="520" t="str">
        <f t="shared" si="153"/>
        <v xml:space="preserve"> </v>
      </c>
      <c r="AQ212" s="523" t="str">
        <f t="shared" si="151"/>
        <v xml:space="preserve"> </v>
      </c>
      <c r="AR212" s="523" t="str">
        <f t="shared" si="154"/>
        <v xml:space="preserve"> </v>
      </c>
      <c r="AS212" s="523" t="str">
        <f t="shared" si="155"/>
        <v xml:space="preserve"> </v>
      </c>
      <c r="AT212" s="523" t="str">
        <f t="shared" si="156"/>
        <v xml:space="preserve"> </v>
      </c>
      <c r="AU212" s="523" t="str">
        <f t="shared" si="157"/>
        <v xml:space="preserve"> </v>
      </c>
      <c r="AV212" s="524" t="str">
        <f t="shared" si="158"/>
        <v xml:space="preserve"> </v>
      </c>
      <c r="AW212" s="177" t="str">
        <f t="shared" si="131"/>
        <v/>
      </c>
      <c r="AX212" s="147" t="str">
        <f t="shared" si="132"/>
        <v/>
      </c>
      <c r="AY212" s="174" t="str">
        <f t="shared" si="133"/>
        <v/>
      </c>
      <c r="AZ212" s="165" t="str">
        <f t="shared" si="134"/>
        <v/>
      </c>
      <c r="BA212" s="155" t="str">
        <f t="shared" si="135"/>
        <v/>
      </c>
      <c r="BB212" s="156" t="str">
        <f t="shared" si="136"/>
        <v/>
      </c>
      <c r="BC212" s="168" t="str">
        <f t="shared" si="159"/>
        <v/>
      </c>
      <c r="BD212" s="156" t="str">
        <f t="shared" si="137"/>
        <v/>
      </c>
      <c r="BE212" s="182" t="str">
        <f t="shared" si="138"/>
        <v/>
      </c>
      <c r="BF212" s="156" t="str">
        <f t="shared" si="139"/>
        <v/>
      </c>
      <c r="BG212" s="168" t="str">
        <f t="shared" si="140"/>
        <v/>
      </c>
      <c r="BH212" s="157" t="str">
        <f t="shared" si="141"/>
        <v/>
      </c>
      <c r="BI212" s="542"/>
      <c r="BQ212" s="52" t="s">
        <v>1763</v>
      </c>
      <c r="BV212" s="52" t="s">
        <v>1764</v>
      </c>
      <c r="BW212" s="52"/>
      <c r="BX212" s="52" t="s">
        <v>1765</v>
      </c>
      <c r="BY212" s="52" t="s">
        <v>1733</v>
      </c>
      <c r="CA212" s="52" t="s">
        <v>1766</v>
      </c>
      <c r="CC212" s="52" t="s">
        <v>1767</v>
      </c>
    </row>
    <row r="213" spans="1:139" ht="18" x14ac:dyDescent="0.35">
      <c r="A213" s="200"/>
      <c r="B213" s="201"/>
      <c r="C213" s="194">
        <v>202</v>
      </c>
      <c r="D213" s="185"/>
      <c r="E213" s="33"/>
      <c r="F213" s="34"/>
      <c r="G213" s="113"/>
      <c r="H213" s="115"/>
      <c r="I213" s="122"/>
      <c r="J213" s="72"/>
      <c r="K213" s="126"/>
      <c r="L213" s="104"/>
      <c r="M213" s="370"/>
      <c r="N213" s="140" t="str">
        <f t="shared" si="142"/>
        <v/>
      </c>
      <c r="O213" s="294"/>
      <c r="P213" s="294"/>
      <c r="Q213" s="294"/>
      <c r="R213" s="294"/>
      <c r="S213" s="294"/>
      <c r="T213" s="295"/>
      <c r="U213" s="296"/>
      <c r="V213" s="149"/>
      <c r="W213" s="292"/>
      <c r="X213" s="292"/>
      <c r="Y213" s="142">
        <f t="shared" si="128"/>
        <v>0</v>
      </c>
      <c r="Z213" s="141">
        <f t="shared" si="143"/>
        <v>0</v>
      </c>
      <c r="AA213" s="305"/>
      <c r="AB213" s="376">
        <f t="shared" si="152"/>
        <v>0</v>
      </c>
      <c r="AC213" s="349"/>
      <c r="AD213" s="207" t="str">
        <f t="shared" si="129"/>
        <v/>
      </c>
      <c r="AE213" s="347">
        <f t="shared" si="144"/>
        <v>0</v>
      </c>
      <c r="AF213" s="310"/>
      <c r="AG213" s="312"/>
      <c r="AH213" s="313"/>
      <c r="AI213" s="143">
        <f t="shared" si="145"/>
        <v>0</v>
      </c>
      <c r="AJ213" s="144">
        <f t="shared" si="130"/>
        <v>0</v>
      </c>
      <c r="AK213" s="145">
        <f t="shared" si="146"/>
        <v>0</v>
      </c>
      <c r="AL213" s="146">
        <f t="shared" si="147"/>
        <v>0</v>
      </c>
      <c r="AM213" s="146">
        <f t="shared" si="148"/>
        <v>0</v>
      </c>
      <c r="AN213" s="146">
        <f t="shared" si="149"/>
        <v>0</v>
      </c>
      <c r="AO213" s="146">
        <f t="shared" si="150"/>
        <v>0</v>
      </c>
      <c r="AP213" s="520" t="str">
        <f t="shared" si="153"/>
        <v xml:space="preserve"> </v>
      </c>
      <c r="AQ213" s="523" t="str">
        <f t="shared" si="151"/>
        <v xml:space="preserve"> </v>
      </c>
      <c r="AR213" s="523" t="str">
        <f t="shared" si="154"/>
        <v xml:space="preserve"> </v>
      </c>
      <c r="AS213" s="523" t="str">
        <f t="shared" si="155"/>
        <v xml:space="preserve"> </v>
      </c>
      <c r="AT213" s="523" t="str">
        <f t="shared" si="156"/>
        <v xml:space="preserve"> </v>
      </c>
      <c r="AU213" s="523" t="str">
        <f t="shared" si="157"/>
        <v xml:space="preserve"> </v>
      </c>
      <c r="AV213" s="524" t="str">
        <f t="shared" si="158"/>
        <v xml:space="preserve"> </v>
      </c>
      <c r="AW213" s="177" t="str">
        <f t="shared" si="131"/>
        <v/>
      </c>
      <c r="AX213" s="147" t="str">
        <f t="shared" si="132"/>
        <v/>
      </c>
      <c r="AY213" s="174" t="str">
        <f t="shared" si="133"/>
        <v/>
      </c>
      <c r="AZ213" s="165" t="str">
        <f t="shared" si="134"/>
        <v/>
      </c>
      <c r="BA213" s="155" t="str">
        <f t="shared" si="135"/>
        <v/>
      </c>
      <c r="BB213" s="156" t="str">
        <f t="shared" si="136"/>
        <v/>
      </c>
      <c r="BC213" s="168" t="str">
        <f t="shared" si="159"/>
        <v/>
      </c>
      <c r="BD213" s="156" t="str">
        <f t="shared" si="137"/>
        <v/>
      </c>
      <c r="BE213" s="182" t="str">
        <f t="shared" si="138"/>
        <v/>
      </c>
      <c r="BF213" s="156" t="str">
        <f t="shared" si="139"/>
        <v/>
      </c>
      <c r="BG213" s="168" t="str">
        <f t="shared" si="140"/>
        <v/>
      </c>
      <c r="BH213" s="157" t="str">
        <f t="shared" si="141"/>
        <v/>
      </c>
      <c r="BI213" s="542"/>
      <c r="BQ213" s="52" t="s">
        <v>1768</v>
      </c>
      <c r="BV213" s="52" t="s">
        <v>1769</v>
      </c>
      <c r="BW213" s="52"/>
      <c r="BY213" s="52" t="s">
        <v>1770</v>
      </c>
      <c r="CA213" s="52" t="s">
        <v>1771</v>
      </c>
      <c r="CC213" s="52" t="s">
        <v>1772</v>
      </c>
    </row>
    <row r="214" spans="1:139" ht="18" x14ac:dyDescent="0.35">
      <c r="A214" s="200"/>
      <c r="B214" s="201"/>
      <c r="C214" s="194">
        <v>203</v>
      </c>
      <c r="D214" s="185"/>
      <c r="E214" s="33"/>
      <c r="F214" s="34"/>
      <c r="G214" s="116"/>
      <c r="H214" s="117"/>
      <c r="I214" s="123"/>
      <c r="J214" s="25"/>
      <c r="K214" s="127"/>
      <c r="L214" s="28"/>
      <c r="M214" s="371"/>
      <c r="N214" s="140" t="str">
        <f t="shared" si="142"/>
        <v/>
      </c>
      <c r="O214" s="294"/>
      <c r="P214" s="294"/>
      <c r="Q214" s="294"/>
      <c r="R214" s="294"/>
      <c r="S214" s="294"/>
      <c r="T214" s="295"/>
      <c r="U214" s="296"/>
      <c r="V214" s="149"/>
      <c r="W214" s="292"/>
      <c r="X214" s="292"/>
      <c r="Y214" s="142">
        <f t="shared" si="128"/>
        <v>0</v>
      </c>
      <c r="Z214" s="141">
        <f t="shared" si="143"/>
        <v>0</v>
      </c>
      <c r="AA214" s="305"/>
      <c r="AB214" s="376">
        <f t="shared" si="152"/>
        <v>0</v>
      </c>
      <c r="AC214" s="349"/>
      <c r="AD214" s="207" t="str">
        <f t="shared" si="129"/>
        <v/>
      </c>
      <c r="AE214" s="347">
        <f t="shared" si="144"/>
        <v>0</v>
      </c>
      <c r="AF214" s="310"/>
      <c r="AG214" s="312"/>
      <c r="AH214" s="313"/>
      <c r="AI214" s="143">
        <f t="shared" si="145"/>
        <v>0</v>
      </c>
      <c r="AJ214" s="144">
        <f t="shared" si="130"/>
        <v>0</v>
      </c>
      <c r="AK214" s="145">
        <f t="shared" si="146"/>
        <v>0</v>
      </c>
      <c r="AL214" s="146">
        <f t="shared" si="147"/>
        <v>0</v>
      </c>
      <c r="AM214" s="146">
        <f t="shared" si="148"/>
        <v>0</v>
      </c>
      <c r="AN214" s="146">
        <f t="shared" si="149"/>
        <v>0</v>
      </c>
      <c r="AO214" s="146">
        <f t="shared" si="150"/>
        <v>0</v>
      </c>
      <c r="AP214" s="520" t="str">
        <f t="shared" si="153"/>
        <v xml:space="preserve"> </v>
      </c>
      <c r="AQ214" s="523" t="str">
        <f t="shared" si="151"/>
        <v xml:space="preserve"> </v>
      </c>
      <c r="AR214" s="523" t="str">
        <f t="shared" si="154"/>
        <v xml:space="preserve"> </v>
      </c>
      <c r="AS214" s="523" t="str">
        <f t="shared" si="155"/>
        <v xml:space="preserve"> </v>
      </c>
      <c r="AT214" s="523" t="str">
        <f t="shared" si="156"/>
        <v xml:space="preserve"> </v>
      </c>
      <c r="AU214" s="523" t="str">
        <f t="shared" si="157"/>
        <v xml:space="preserve"> </v>
      </c>
      <c r="AV214" s="524" t="str">
        <f t="shared" si="158"/>
        <v xml:space="preserve"> </v>
      </c>
      <c r="AW214" s="177" t="str">
        <f t="shared" si="131"/>
        <v/>
      </c>
      <c r="AX214" s="147" t="str">
        <f t="shared" si="132"/>
        <v/>
      </c>
      <c r="AY214" s="174" t="str">
        <f t="shared" si="133"/>
        <v/>
      </c>
      <c r="AZ214" s="165" t="str">
        <f t="shared" si="134"/>
        <v/>
      </c>
      <c r="BA214" s="155" t="str">
        <f t="shared" si="135"/>
        <v/>
      </c>
      <c r="BB214" s="156" t="str">
        <f t="shared" si="136"/>
        <v/>
      </c>
      <c r="BC214" s="168" t="str">
        <f t="shared" si="159"/>
        <v/>
      </c>
      <c r="BD214" s="156" t="str">
        <f t="shared" si="137"/>
        <v/>
      </c>
      <c r="BE214" s="182" t="str">
        <f t="shared" si="138"/>
        <v/>
      </c>
      <c r="BF214" s="156" t="str">
        <f t="shared" si="139"/>
        <v/>
      </c>
      <c r="BG214" s="168" t="str">
        <f t="shared" si="140"/>
        <v/>
      </c>
      <c r="BH214" s="157" t="str">
        <f t="shared" si="141"/>
        <v/>
      </c>
      <c r="BI214" s="542"/>
      <c r="BQ214" s="52" t="s">
        <v>1773</v>
      </c>
      <c r="BV214" s="52" t="s">
        <v>1774</v>
      </c>
      <c r="BW214" s="52"/>
      <c r="BY214" s="52" t="s">
        <v>1775</v>
      </c>
      <c r="CA214" s="52" t="s">
        <v>1776</v>
      </c>
      <c r="CC214" s="52" t="s">
        <v>1777</v>
      </c>
    </row>
    <row r="215" spans="1:139" ht="18" x14ac:dyDescent="0.35">
      <c r="A215" s="200"/>
      <c r="B215" s="201"/>
      <c r="C215" s="194">
        <v>204</v>
      </c>
      <c r="D215" s="185"/>
      <c r="E215" s="33"/>
      <c r="F215" s="34"/>
      <c r="G215" s="116"/>
      <c r="H215" s="117"/>
      <c r="I215" s="123"/>
      <c r="J215" s="25"/>
      <c r="K215" s="127"/>
      <c r="L215" s="28"/>
      <c r="M215" s="371"/>
      <c r="N215" s="140" t="str">
        <f t="shared" si="142"/>
        <v/>
      </c>
      <c r="O215" s="294"/>
      <c r="P215" s="294"/>
      <c r="Q215" s="294"/>
      <c r="R215" s="294"/>
      <c r="S215" s="294"/>
      <c r="T215" s="295"/>
      <c r="U215" s="296"/>
      <c r="V215" s="149"/>
      <c r="W215" s="292"/>
      <c r="X215" s="292"/>
      <c r="Y215" s="142">
        <f t="shared" si="128"/>
        <v>0</v>
      </c>
      <c r="Z215" s="141">
        <f t="shared" si="143"/>
        <v>0</v>
      </c>
      <c r="AA215" s="305"/>
      <c r="AB215" s="376">
        <f t="shared" si="152"/>
        <v>0</v>
      </c>
      <c r="AC215" s="349"/>
      <c r="AD215" s="207" t="str">
        <f t="shared" si="129"/>
        <v/>
      </c>
      <c r="AE215" s="347">
        <f t="shared" si="144"/>
        <v>0</v>
      </c>
      <c r="AF215" s="310"/>
      <c r="AG215" s="312"/>
      <c r="AH215" s="313"/>
      <c r="AI215" s="143">
        <f t="shared" si="145"/>
        <v>0</v>
      </c>
      <c r="AJ215" s="144">
        <f t="shared" si="130"/>
        <v>0</v>
      </c>
      <c r="AK215" s="145">
        <f t="shared" si="146"/>
        <v>0</v>
      </c>
      <c r="AL215" s="146">
        <f t="shared" si="147"/>
        <v>0</v>
      </c>
      <c r="AM215" s="146">
        <f t="shared" si="148"/>
        <v>0</v>
      </c>
      <c r="AN215" s="146">
        <f t="shared" si="149"/>
        <v>0</v>
      </c>
      <c r="AO215" s="146">
        <f t="shared" si="150"/>
        <v>0</v>
      </c>
      <c r="AP215" s="520" t="str">
        <f t="shared" si="153"/>
        <v xml:space="preserve"> </v>
      </c>
      <c r="AQ215" s="523" t="str">
        <f t="shared" si="151"/>
        <v xml:space="preserve"> </v>
      </c>
      <c r="AR215" s="523" t="str">
        <f t="shared" si="154"/>
        <v xml:space="preserve"> </v>
      </c>
      <c r="AS215" s="523" t="str">
        <f t="shared" si="155"/>
        <v xml:space="preserve"> </v>
      </c>
      <c r="AT215" s="523" t="str">
        <f t="shared" si="156"/>
        <v xml:space="preserve"> </v>
      </c>
      <c r="AU215" s="523" t="str">
        <f t="shared" si="157"/>
        <v xml:space="preserve"> </v>
      </c>
      <c r="AV215" s="524" t="str">
        <f t="shared" si="158"/>
        <v xml:space="preserve"> </v>
      </c>
      <c r="AW215" s="177" t="str">
        <f t="shared" si="131"/>
        <v/>
      </c>
      <c r="AX215" s="147" t="str">
        <f t="shared" si="132"/>
        <v/>
      </c>
      <c r="AY215" s="174" t="str">
        <f t="shared" si="133"/>
        <v/>
      </c>
      <c r="AZ215" s="165" t="str">
        <f t="shared" si="134"/>
        <v/>
      </c>
      <c r="BA215" s="155" t="str">
        <f t="shared" si="135"/>
        <v/>
      </c>
      <c r="BB215" s="156" t="str">
        <f t="shared" si="136"/>
        <v/>
      </c>
      <c r="BC215" s="168" t="str">
        <f t="shared" si="159"/>
        <v/>
      </c>
      <c r="BD215" s="156" t="str">
        <f t="shared" si="137"/>
        <v/>
      </c>
      <c r="BE215" s="182" t="str">
        <f t="shared" si="138"/>
        <v/>
      </c>
      <c r="BF215" s="156" t="str">
        <f t="shared" si="139"/>
        <v/>
      </c>
      <c r="BG215" s="168" t="str">
        <f t="shared" si="140"/>
        <v/>
      </c>
      <c r="BH215" s="157" t="str">
        <f t="shared" si="141"/>
        <v/>
      </c>
      <c r="BI215" s="542"/>
      <c r="BQ215" s="52" t="s">
        <v>1121</v>
      </c>
      <c r="BV215" s="52" t="s">
        <v>1778</v>
      </c>
      <c r="BW215" s="52"/>
      <c r="BY215" s="52" t="s">
        <v>1779</v>
      </c>
      <c r="CA215" s="52" t="s">
        <v>1780</v>
      </c>
      <c r="CC215" s="52" t="s">
        <v>1781</v>
      </c>
    </row>
    <row r="216" spans="1:139" ht="18" x14ac:dyDescent="0.35">
      <c r="A216" s="202"/>
      <c r="B216" s="203"/>
      <c r="C216" s="195">
        <v>205</v>
      </c>
      <c r="D216" s="186"/>
      <c r="E216" s="16"/>
      <c r="F216" s="17"/>
      <c r="G216" s="116"/>
      <c r="H216" s="117"/>
      <c r="I216" s="123"/>
      <c r="J216" s="25"/>
      <c r="K216" s="127"/>
      <c r="L216" s="28"/>
      <c r="M216" s="371"/>
      <c r="N216" s="140" t="str">
        <f t="shared" si="142"/>
        <v/>
      </c>
      <c r="O216" s="27"/>
      <c r="P216" s="27"/>
      <c r="Q216" s="27"/>
      <c r="R216" s="27"/>
      <c r="S216" s="27"/>
      <c r="T216" s="28"/>
      <c r="U216" s="29"/>
      <c r="V216" s="149"/>
      <c r="W216" s="292"/>
      <c r="X216" s="292"/>
      <c r="Y216" s="142">
        <f t="shared" si="128"/>
        <v>0</v>
      </c>
      <c r="Z216" s="141">
        <f t="shared" si="143"/>
        <v>0</v>
      </c>
      <c r="AA216" s="306"/>
      <c r="AB216" s="376">
        <f t="shared" si="152"/>
        <v>0</v>
      </c>
      <c r="AC216" s="350"/>
      <c r="AD216" s="207" t="str">
        <f t="shared" si="129"/>
        <v/>
      </c>
      <c r="AE216" s="347">
        <f t="shared" si="144"/>
        <v>0</v>
      </c>
      <c r="AF216" s="318"/>
      <c r="AG216" s="317"/>
      <c r="AH216" s="315"/>
      <c r="AI216" s="143">
        <f t="shared" si="145"/>
        <v>0</v>
      </c>
      <c r="AJ216" s="144">
        <f t="shared" si="130"/>
        <v>0</v>
      </c>
      <c r="AK216" s="145">
        <f t="shared" si="146"/>
        <v>0</v>
      </c>
      <c r="AL216" s="146">
        <f t="shared" si="147"/>
        <v>0</v>
      </c>
      <c r="AM216" s="146">
        <f t="shared" si="148"/>
        <v>0</v>
      </c>
      <c r="AN216" s="146">
        <f t="shared" si="149"/>
        <v>0</v>
      </c>
      <c r="AO216" s="146">
        <f t="shared" si="150"/>
        <v>0</v>
      </c>
      <c r="AP216" s="520" t="str">
        <f t="shared" si="153"/>
        <v xml:space="preserve"> </v>
      </c>
      <c r="AQ216" s="523" t="str">
        <f t="shared" si="151"/>
        <v xml:space="preserve"> </v>
      </c>
      <c r="AR216" s="523" t="str">
        <f t="shared" si="154"/>
        <v xml:space="preserve"> </v>
      </c>
      <c r="AS216" s="523" t="str">
        <f t="shared" si="155"/>
        <v xml:space="preserve"> </v>
      </c>
      <c r="AT216" s="523" t="str">
        <f t="shared" si="156"/>
        <v xml:space="preserve"> </v>
      </c>
      <c r="AU216" s="523" t="str">
        <f t="shared" si="157"/>
        <v xml:space="preserve"> </v>
      </c>
      <c r="AV216" s="524" t="str">
        <f t="shared" si="158"/>
        <v xml:space="preserve"> </v>
      </c>
      <c r="AW216" s="177" t="str">
        <f t="shared" si="131"/>
        <v/>
      </c>
      <c r="AX216" s="147" t="str">
        <f t="shared" si="132"/>
        <v/>
      </c>
      <c r="AY216" s="174" t="str">
        <f t="shared" si="133"/>
        <v/>
      </c>
      <c r="AZ216" s="165" t="str">
        <f t="shared" si="134"/>
        <v/>
      </c>
      <c r="BA216" s="155" t="str">
        <f t="shared" si="135"/>
        <v/>
      </c>
      <c r="BB216" s="156" t="str">
        <f t="shared" si="136"/>
        <v/>
      </c>
      <c r="BC216" s="168" t="str">
        <f t="shared" si="159"/>
        <v/>
      </c>
      <c r="BD216" s="156" t="str">
        <f t="shared" si="137"/>
        <v/>
      </c>
      <c r="BE216" s="182" t="str">
        <f t="shared" si="138"/>
        <v/>
      </c>
      <c r="BF216" s="156" t="str">
        <f t="shared" si="139"/>
        <v/>
      </c>
      <c r="BG216" s="168" t="str">
        <f t="shared" si="140"/>
        <v/>
      </c>
      <c r="BH216" s="157" t="str">
        <f t="shared" si="141"/>
        <v/>
      </c>
      <c r="BI216" s="542"/>
      <c r="BQ216" s="52" t="s">
        <v>1782</v>
      </c>
      <c r="BV216" s="52" t="s">
        <v>1783</v>
      </c>
      <c r="BW216" s="52"/>
      <c r="BY216" s="52" t="s">
        <v>1723</v>
      </c>
      <c r="CA216" s="52" t="s">
        <v>1784</v>
      </c>
      <c r="CC216" s="52" t="s">
        <v>1785</v>
      </c>
    </row>
    <row r="217" spans="1:139" ht="18" x14ac:dyDescent="0.35">
      <c r="A217" s="202"/>
      <c r="B217" s="203"/>
      <c r="C217" s="194">
        <v>206</v>
      </c>
      <c r="D217" s="186"/>
      <c r="E217" s="16"/>
      <c r="F217" s="17"/>
      <c r="G217" s="116"/>
      <c r="H217" s="117"/>
      <c r="I217" s="123"/>
      <c r="J217" s="25"/>
      <c r="K217" s="127"/>
      <c r="L217" s="28"/>
      <c r="M217" s="371"/>
      <c r="N217" s="140" t="str">
        <f t="shared" si="142"/>
        <v/>
      </c>
      <c r="O217" s="27"/>
      <c r="P217" s="27"/>
      <c r="Q217" s="27"/>
      <c r="R217" s="27"/>
      <c r="S217" s="27"/>
      <c r="T217" s="28"/>
      <c r="U217" s="29"/>
      <c r="V217" s="32"/>
      <c r="W217" s="297"/>
      <c r="X217" s="298"/>
      <c r="Y217" s="142">
        <f t="shared" si="128"/>
        <v>0</v>
      </c>
      <c r="Z217" s="141">
        <f t="shared" si="143"/>
        <v>0</v>
      </c>
      <c r="AA217" s="306"/>
      <c r="AB217" s="376">
        <f t="shared" si="152"/>
        <v>0</v>
      </c>
      <c r="AC217" s="350"/>
      <c r="AD217" s="207" t="str">
        <f t="shared" si="129"/>
        <v/>
      </c>
      <c r="AE217" s="347">
        <f t="shared" si="144"/>
        <v>0</v>
      </c>
      <c r="AF217" s="318"/>
      <c r="AG217" s="317"/>
      <c r="AH217" s="315"/>
      <c r="AI217" s="143">
        <f t="shared" si="145"/>
        <v>0</v>
      </c>
      <c r="AJ217" s="144">
        <f t="shared" si="130"/>
        <v>0</v>
      </c>
      <c r="AK217" s="145">
        <f t="shared" si="146"/>
        <v>0</v>
      </c>
      <c r="AL217" s="146">
        <f t="shared" si="147"/>
        <v>0</v>
      </c>
      <c r="AM217" s="146">
        <f t="shared" si="148"/>
        <v>0</v>
      </c>
      <c r="AN217" s="146">
        <f t="shared" si="149"/>
        <v>0</v>
      </c>
      <c r="AO217" s="146">
        <f t="shared" si="150"/>
        <v>0</v>
      </c>
      <c r="AP217" s="520" t="str">
        <f t="shared" si="153"/>
        <v xml:space="preserve"> </v>
      </c>
      <c r="AQ217" s="523" t="str">
        <f t="shared" si="151"/>
        <v xml:space="preserve"> </v>
      </c>
      <c r="AR217" s="523" t="str">
        <f t="shared" si="154"/>
        <v xml:space="preserve"> </v>
      </c>
      <c r="AS217" s="523" t="str">
        <f t="shared" si="155"/>
        <v xml:space="preserve"> </v>
      </c>
      <c r="AT217" s="523" t="str">
        <f t="shared" si="156"/>
        <v xml:space="preserve"> </v>
      </c>
      <c r="AU217" s="523" t="str">
        <f t="shared" si="157"/>
        <v xml:space="preserve"> </v>
      </c>
      <c r="AV217" s="524" t="str">
        <f t="shared" si="158"/>
        <v xml:space="preserve"> </v>
      </c>
      <c r="AW217" s="177" t="str">
        <f t="shared" si="131"/>
        <v/>
      </c>
      <c r="AX217" s="147" t="str">
        <f t="shared" si="132"/>
        <v/>
      </c>
      <c r="AY217" s="174" t="str">
        <f t="shared" si="133"/>
        <v/>
      </c>
      <c r="AZ217" s="165" t="str">
        <f t="shared" si="134"/>
        <v/>
      </c>
      <c r="BA217" s="155" t="str">
        <f t="shared" si="135"/>
        <v/>
      </c>
      <c r="BB217" s="156" t="str">
        <f t="shared" si="136"/>
        <v/>
      </c>
      <c r="BC217" s="168" t="str">
        <f t="shared" si="159"/>
        <v/>
      </c>
      <c r="BD217" s="156" t="str">
        <f t="shared" si="137"/>
        <v/>
      </c>
      <c r="BE217" s="182" t="str">
        <f t="shared" si="138"/>
        <v/>
      </c>
      <c r="BF217" s="156" t="str">
        <f t="shared" si="139"/>
        <v/>
      </c>
      <c r="BG217" s="168" t="str">
        <f t="shared" si="140"/>
        <v/>
      </c>
      <c r="BH217" s="157" t="str">
        <f t="shared" si="141"/>
        <v/>
      </c>
      <c r="BI217" s="542"/>
      <c r="BQ217" s="52" t="s">
        <v>1786</v>
      </c>
      <c r="BV217" s="52" t="s">
        <v>1787</v>
      </c>
      <c r="BW217" s="52"/>
      <c r="BY217" s="52" t="s">
        <v>1788</v>
      </c>
      <c r="CA217" s="52" t="s">
        <v>1789</v>
      </c>
      <c r="CC217" s="52" t="s">
        <v>1790</v>
      </c>
    </row>
    <row r="218" spans="1:139" ht="18" x14ac:dyDescent="0.35">
      <c r="A218" s="202"/>
      <c r="B218" s="203"/>
      <c r="C218" s="195">
        <v>207</v>
      </c>
      <c r="D218" s="186"/>
      <c r="E218" s="16"/>
      <c r="F218" s="17"/>
      <c r="G218" s="116"/>
      <c r="H218" s="117"/>
      <c r="I218" s="123"/>
      <c r="J218" s="25"/>
      <c r="K218" s="127"/>
      <c r="L218" s="28"/>
      <c r="M218" s="371"/>
      <c r="N218" s="140" t="str">
        <f t="shared" si="142"/>
        <v/>
      </c>
      <c r="O218" s="27"/>
      <c r="P218" s="27"/>
      <c r="Q218" s="27"/>
      <c r="R218" s="27"/>
      <c r="S218" s="27"/>
      <c r="T218" s="28"/>
      <c r="U218" s="29"/>
      <c r="V218" s="32"/>
      <c r="W218" s="297"/>
      <c r="X218" s="298"/>
      <c r="Y218" s="142">
        <f t="shared" si="128"/>
        <v>0</v>
      </c>
      <c r="Z218" s="141">
        <f t="shared" si="143"/>
        <v>0</v>
      </c>
      <c r="AA218" s="306"/>
      <c r="AB218" s="376">
        <f t="shared" si="152"/>
        <v>0</v>
      </c>
      <c r="AC218" s="350"/>
      <c r="AD218" s="207" t="str">
        <f t="shared" si="129"/>
        <v/>
      </c>
      <c r="AE218" s="347">
        <f t="shared" si="144"/>
        <v>0</v>
      </c>
      <c r="AF218" s="318"/>
      <c r="AG218" s="317"/>
      <c r="AH218" s="315"/>
      <c r="AI218" s="143">
        <f t="shared" si="145"/>
        <v>0</v>
      </c>
      <c r="AJ218" s="144">
        <f t="shared" si="130"/>
        <v>0</v>
      </c>
      <c r="AK218" s="145">
        <f t="shared" si="146"/>
        <v>0</v>
      </c>
      <c r="AL218" s="146">
        <f t="shared" si="147"/>
        <v>0</v>
      </c>
      <c r="AM218" s="146">
        <f t="shared" si="148"/>
        <v>0</v>
      </c>
      <c r="AN218" s="146">
        <f t="shared" si="149"/>
        <v>0</v>
      </c>
      <c r="AO218" s="146">
        <f t="shared" si="150"/>
        <v>0</v>
      </c>
      <c r="AP218" s="520" t="str">
        <f t="shared" si="153"/>
        <v xml:space="preserve"> </v>
      </c>
      <c r="AQ218" s="523" t="str">
        <f t="shared" si="151"/>
        <v xml:space="preserve"> </v>
      </c>
      <c r="AR218" s="523" t="str">
        <f t="shared" si="154"/>
        <v xml:space="preserve"> </v>
      </c>
      <c r="AS218" s="523" t="str">
        <f t="shared" si="155"/>
        <v xml:space="preserve"> </v>
      </c>
      <c r="AT218" s="523" t="str">
        <f t="shared" si="156"/>
        <v xml:space="preserve"> </v>
      </c>
      <c r="AU218" s="523" t="str">
        <f t="shared" si="157"/>
        <v xml:space="preserve"> </v>
      </c>
      <c r="AV218" s="524" t="str">
        <f t="shared" si="158"/>
        <v xml:space="preserve"> </v>
      </c>
      <c r="AW218" s="177" t="str">
        <f t="shared" si="131"/>
        <v/>
      </c>
      <c r="AX218" s="147" t="str">
        <f t="shared" si="132"/>
        <v/>
      </c>
      <c r="AY218" s="174" t="str">
        <f t="shared" si="133"/>
        <v/>
      </c>
      <c r="AZ218" s="165" t="str">
        <f t="shared" si="134"/>
        <v/>
      </c>
      <c r="BA218" s="155" t="str">
        <f t="shared" si="135"/>
        <v/>
      </c>
      <c r="BB218" s="156" t="str">
        <f t="shared" si="136"/>
        <v/>
      </c>
      <c r="BC218" s="168" t="str">
        <f t="shared" si="159"/>
        <v/>
      </c>
      <c r="BD218" s="156" t="str">
        <f t="shared" si="137"/>
        <v/>
      </c>
      <c r="BE218" s="182" t="str">
        <f t="shared" si="138"/>
        <v/>
      </c>
      <c r="BF218" s="156" t="str">
        <f t="shared" si="139"/>
        <v/>
      </c>
      <c r="BG218" s="168" t="str">
        <f t="shared" si="140"/>
        <v/>
      </c>
      <c r="BH218" s="157" t="str">
        <f t="shared" si="141"/>
        <v/>
      </c>
      <c r="BI218" s="542"/>
      <c r="BQ218" s="52" t="s">
        <v>1363</v>
      </c>
      <c r="BV218" s="52" t="s">
        <v>1791</v>
      </c>
      <c r="BW218" s="52"/>
      <c r="BY218" s="52" t="s">
        <v>1733</v>
      </c>
      <c r="CA218" s="52" t="s">
        <v>1792</v>
      </c>
      <c r="CC218" s="52" t="s">
        <v>1793</v>
      </c>
    </row>
    <row r="219" spans="1:139" ht="18" x14ac:dyDescent="0.35">
      <c r="A219" s="202"/>
      <c r="B219" s="203"/>
      <c r="C219" s="195">
        <v>208</v>
      </c>
      <c r="D219" s="188"/>
      <c r="E219" s="18"/>
      <c r="F219" s="17"/>
      <c r="G219" s="116"/>
      <c r="H219" s="117"/>
      <c r="I219" s="123"/>
      <c r="J219" s="25"/>
      <c r="K219" s="127"/>
      <c r="L219" s="28"/>
      <c r="M219" s="371"/>
      <c r="N219" s="140" t="str">
        <f t="shared" si="142"/>
        <v/>
      </c>
      <c r="O219" s="27"/>
      <c r="P219" s="27"/>
      <c r="Q219" s="27"/>
      <c r="R219" s="27"/>
      <c r="S219" s="27"/>
      <c r="T219" s="28"/>
      <c r="U219" s="29"/>
      <c r="V219" s="32"/>
      <c r="W219" s="297"/>
      <c r="X219" s="298"/>
      <c r="Y219" s="142">
        <f t="shared" si="128"/>
        <v>0</v>
      </c>
      <c r="Z219" s="141">
        <f t="shared" si="143"/>
        <v>0</v>
      </c>
      <c r="AA219" s="306"/>
      <c r="AB219" s="376">
        <f t="shared" si="152"/>
        <v>0</v>
      </c>
      <c r="AC219" s="350"/>
      <c r="AD219" s="207" t="str">
        <f t="shared" si="129"/>
        <v/>
      </c>
      <c r="AE219" s="347">
        <f t="shared" si="144"/>
        <v>0</v>
      </c>
      <c r="AF219" s="318"/>
      <c r="AG219" s="317"/>
      <c r="AH219" s="315"/>
      <c r="AI219" s="143">
        <f t="shared" si="145"/>
        <v>0</v>
      </c>
      <c r="AJ219" s="144">
        <f t="shared" si="130"/>
        <v>0</v>
      </c>
      <c r="AK219" s="145">
        <f t="shared" si="146"/>
        <v>0</v>
      </c>
      <c r="AL219" s="146">
        <f t="shared" si="147"/>
        <v>0</v>
      </c>
      <c r="AM219" s="146">
        <f t="shared" si="148"/>
        <v>0</v>
      </c>
      <c r="AN219" s="146">
        <f t="shared" si="149"/>
        <v>0</v>
      </c>
      <c r="AO219" s="146">
        <f t="shared" si="150"/>
        <v>0</v>
      </c>
      <c r="AP219" s="520" t="str">
        <f t="shared" si="153"/>
        <v xml:space="preserve"> </v>
      </c>
      <c r="AQ219" s="523" t="str">
        <f t="shared" si="151"/>
        <v xml:space="preserve"> </v>
      </c>
      <c r="AR219" s="523" t="str">
        <f t="shared" si="154"/>
        <v xml:space="preserve"> </v>
      </c>
      <c r="AS219" s="523" t="str">
        <f t="shared" si="155"/>
        <v xml:space="preserve"> </v>
      </c>
      <c r="AT219" s="523" t="str">
        <f t="shared" si="156"/>
        <v xml:space="preserve"> </v>
      </c>
      <c r="AU219" s="523" t="str">
        <f t="shared" si="157"/>
        <v xml:space="preserve"> </v>
      </c>
      <c r="AV219" s="524" t="str">
        <f t="shared" si="158"/>
        <v xml:space="preserve"> </v>
      </c>
      <c r="AW219" s="177" t="str">
        <f t="shared" si="131"/>
        <v/>
      </c>
      <c r="AX219" s="147" t="str">
        <f t="shared" si="132"/>
        <v/>
      </c>
      <c r="AY219" s="174" t="str">
        <f t="shared" si="133"/>
        <v/>
      </c>
      <c r="AZ219" s="165" t="str">
        <f t="shared" si="134"/>
        <v/>
      </c>
      <c r="BA219" s="155" t="str">
        <f t="shared" si="135"/>
        <v/>
      </c>
      <c r="BB219" s="156" t="str">
        <f t="shared" si="136"/>
        <v/>
      </c>
      <c r="BC219" s="168" t="str">
        <f t="shared" si="159"/>
        <v/>
      </c>
      <c r="BD219" s="156" t="str">
        <f t="shared" si="137"/>
        <v/>
      </c>
      <c r="BE219" s="182" t="str">
        <f t="shared" si="138"/>
        <v/>
      </c>
      <c r="BF219" s="156" t="str">
        <f t="shared" si="139"/>
        <v/>
      </c>
      <c r="BG219" s="168" t="str">
        <f t="shared" si="140"/>
        <v/>
      </c>
      <c r="BH219" s="157" t="str">
        <f t="shared" si="141"/>
        <v/>
      </c>
      <c r="BI219" s="542"/>
      <c r="BQ219" s="52" t="s">
        <v>1794</v>
      </c>
      <c r="BV219" s="52" t="s">
        <v>1795</v>
      </c>
      <c r="BW219" s="52"/>
      <c r="BY219" s="52" t="s">
        <v>1796</v>
      </c>
      <c r="CA219" s="52" t="s">
        <v>1797</v>
      </c>
      <c r="CC219" s="52" t="s">
        <v>1798</v>
      </c>
    </row>
    <row r="220" spans="1:139" ht="18" x14ac:dyDescent="0.35">
      <c r="A220" s="202"/>
      <c r="B220" s="203"/>
      <c r="C220" s="194">
        <v>209</v>
      </c>
      <c r="D220" s="189"/>
      <c r="E220" s="16"/>
      <c r="F220" s="17"/>
      <c r="G220" s="116"/>
      <c r="H220" s="117"/>
      <c r="I220" s="123"/>
      <c r="J220" s="25"/>
      <c r="K220" s="127"/>
      <c r="L220" s="28"/>
      <c r="M220" s="371"/>
      <c r="N220" s="140" t="str">
        <f t="shared" si="142"/>
        <v/>
      </c>
      <c r="O220" s="27"/>
      <c r="P220" s="27"/>
      <c r="Q220" s="27"/>
      <c r="R220" s="27"/>
      <c r="S220" s="27"/>
      <c r="T220" s="28"/>
      <c r="U220" s="29"/>
      <c r="V220" s="32"/>
      <c r="W220" s="297"/>
      <c r="X220" s="298"/>
      <c r="Y220" s="142">
        <f t="shared" si="128"/>
        <v>0</v>
      </c>
      <c r="Z220" s="141">
        <f t="shared" si="143"/>
        <v>0</v>
      </c>
      <c r="AA220" s="306"/>
      <c r="AB220" s="376">
        <f t="shared" si="152"/>
        <v>0</v>
      </c>
      <c r="AC220" s="350"/>
      <c r="AD220" s="207" t="str">
        <f t="shared" si="129"/>
        <v/>
      </c>
      <c r="AE220" s="347">
        <f t="shared" si="144"/>
        <v>0</v>
      </c>
      <c r="AF220" s="318"/>
      <c r="AG220" s="317"/>
      <c r="AH220" s="315"/>
      <c r="AI220" s="143">
        <f t="shared" si="145"/>
        <v>0</v>
      </c>
      <c r="AJ220" s="144">
        <f t="shared" si="130"/>
        <v>0</v>
      </c>
      <c r="AK220" s="145">
        <f t="shared" si="146"/>
        <v>0</v>
      </c>
      <c r="AL220" s="146">
        <f t="shared" si="147"/>
        <v>0</v>
      </c>
      <c r="AM220" s="146">
        <f t="shared" si="148"/>
        <v>0</v>
      </c>
      <c r="AN220" s="146">
        <f t="shared" si="149"/>
        <v>0</v>
      </c>
      <c r="AO220" s="146">
        <f t="shared" si="150"/>
        <v>0</v>
      </c>
      <c r="AP220" s="520" t="str">
        <f t="shared" si="153"/>
        <v xml:space="preserve"> </v>
      </c>
      <c r="AQ220" s="523" t="str">
        <f t="shared" si="151"/>
        <v xml:space="preserve"> </v>
      </c>
      <c r="AR220" s="523" t="str">
        <f t="shared" si="154"/>
        <v xml:space="preserve"> </v>
      </c>
      <c r="AS220" s="523" t="str">
        <f t="shared" si="155"/>
        <v xml:space="preserve"> </v>
      </c>
      <c r="AT220" s="523" t="str">
        <f t="shared" si="156"/>
        <v xml:space="preserve"> </v>
      </c>
      <c r="AU220" s="523" t="str">
        <f t="shared" si="157"/>
        <v xml:space="preserve"> </v>
      </c>
      <c r="AV220" s="524" t="str">
        <f t="shared" si="158"/>
        <v xml:space="preserve"> </v>
      </c>
      <c r="AW220" s="177" t="str">
        <f t="shared" si="131"/>
        <v/>
      </c>
      <c r="AX220" s="147" t="str">
        <f t="shared" si="132"/>
        <v/>
      </c>
      <c r="AY220" s="174" t="str">
        <f t="shared" si="133"/>
        <v/>
      </c>
      <c r="AZ220" s="165" t="str">
        <f t="shared" si="134"/>
        <v/>
      </c>
      <c r="BA220" s="155" t="str">
        <f t="shared" si="135"/>
        <v/>
      </c>
      <c r="BB220" s="156" t="str">
        <f t="shared" si="136"/>
        <v/>
      </c>
      <c r="BC220" s="168" t="str">
        <f t="shared" si="159"/>
        <v/>
      </c>
      <c r="BD220" s="156" t="str">
        <f t="shared" si="137"/>
        <v/>
      </c>
      <c r="BE220" s="182" t="str">
        <f t="shared" si="138"/>
        <v/>
      </c>
      <c r="BF220" s="156" t="str">
        <f t="shared" si="139"/>
        <v/>
      </c>
      <c r="BG220" s="168" t="str">
        <f t="shared" si="140"/>
        <v/>
      </c>
      <c r="BH220" s="157" t="str">
        <f t="shared" si="141"/>
        <v/>
      </c>
      <c r="BI220" s="542"/>
      <c r="BQ220" s="52" t="s">
        <v>1799</v>
      </c>
      <c r="BV220" s="52" t="s">
        <v>1800</v>
      </c>
      <c r="BW220" s="52"/>
      <c r="BY220" s="52" t="s">
        <v>1801</v>
      </c>
      <c r="CA220" s="52" t="s">
        <v>1802</v>
      </c>
      <c r="CC220" s="52" t="s">
        <v>1803</v>
      </c>
    </row>
    <row r="221" spans="1:139" ht="18" x14ac:dyDescent="0.35">
      <c r="A221" s="202"/>
      <c r="B221" s="203"/>
      <c r="C221" s="195">
        <v>210</v>
      </c>
      <c r="D221" s="186"/>
      <c r="E221" s="16"/>
      <c r="F221" s="17"/>
      <c r="G221" s="116"/>
      <c r="H221" s="119"/>
      <c r="I221" s="125"/>
      <c r="J221" s="74"/>
      <c r="K221" s="129"/>
      <c r="L221" s="30"/>
      <c r="M221" s="371"/>
      <c r="N221" s="140" t="str">
        <f t="shared" si="142"/>
        <v/>
      </c>
      <c r="O221" s="27"/>
      <c r="P221" s="27"/>
      <c r="Q221" s="27"/>
      <c r="R221" s="27"/>
      <c r="S221" s="27"/>
      <c r="T221" s="28"/>
      <c r="U221" s="29"/>
      <c r="V221" s="32"/>
      <c r="W221" s="297"/>
      <c r="X221" s="298"/>
      <c r="Y221" s="142">
        <f t="shared" si="128"/>
        <v>0</v>
      </c>
      <c r="Z221" s="141">
        <f t="shared" si="143"/>
        <v>0</v>
      </c>
      <c r="AA221" s="306"/>
      <c r="AB221" s="376">
        <f t="shared" si="152"/>
        <v>0</v>
      </c>
      <c r="AC221" s="350"/>
      <c r="AD221" s="207" t="str">
        <f t="shared" si="129"/>
        <v/>
      </c>
      <c r="AE221" s="347">
        <f t="shared" si="144"/>
        <v>0</v>
      </c>
      <c r="AF221" s="318"/>
      <c r="AG221" s="317"/>
      <c r="AH221" s="315"/>
      <c r="AI221" s="143">
        <f t="shared" si="145"/>
        <v>0</v>
      </c>
      <c r="AJ221" s="144">
        <f t="shared" si="130"/>
        <v>0</v>
      </c>
      <c r="AK221" s="145">
        <f t="shared" si="146"/>
        <v>0</v>
      </c>
      <c r="AL221" s="146">
        <f t="shared" si="147"/>
        <v>0</v>
      </c>
      <c r="AM221" s="146">
        <f t="shared" si="148"/>
        <v>0</v>
      </c>
      <c r="AN221" s="146">
        <f t="shared" si="149"/>
        <v>0</v>
      </c>
      <c r="AO221" s="146">
        <f t="shared" si="150"/>
        <v>0</v>
      </c>
      <c r="AP221" s="520" t="str">
        <f t="shared" si="153"/>
        <v xml:space="preserve"> </v>
      </c>
      <c r="AQ221" s="523" t="str">
        <f t="shared" si="151"/>
        <v xml:space="preserve"> </v>
      </c>
      <c r="AR221" s="523" t="str">
        <f t="shared" si="154"/>
        <v xml:space="preserve"> </v>
      </c>
      <c r="AS221" s="523" t="str">
        <f t="shared" si="155"/>
        <v xml:space="preserve"> </v>
      </c>
      <c r="AT221" s="523" t="str">
        <f t="shared" si="156"/>
        <v xml:space="preserve"> </v>
      </c>
      <c r="AU221" s="523" t="str">
        <f t="shared" si="157"/>
        <v xml:space="preserve"> </v>
      </c>
      <c r="AV221" s="524" t="str">
        <f t="shared" si="158"/>
        <v xml:space="preserve"> </v>
      </c>
      <c r="AW221" s="177" t="str">
        <f t="shared" si="131"/>
        <v/>
      </c>
      <c r="AX221" s="147" t="str">
        <f t="shared" si="132"/>
        <v/>
      </c>
      <c r="AY221" s="174" t="str">
        <f t="shared" si="133"/>
        <v/>
      </c>
      <c r="AZ221" s="165" t="str">
        <f t="shared" si="134"/>
        <v/>
      </c>
      <c r="BA221" s="155" t="str">
        <f t="shared" si="135"/>
        <v/>
      </c>
      <c r="BB221" s="156" t="str">
        <f t="shared" si="136"/>
        <v/>
      </c>
      <c r="BC221" s="168" t="str">
        <f t="shared" si="159"/>
        <v/>
      </c>
      <c r="BD221" s="156" t="str">
        <f t="shared" si="137"/>
        <v/>
      </c>
      <c r="BE221" s="182" t="str">
        <f t="shared" si="138"/>
        <v/>
      </c>
      <c r="BF221" s="156" t="str">
        <f t="shared" si="139"/>
        <v/>
      </c>
      <c r="BG221" s="168" t="str">
        <f t="shared" si="140"/>
        <v/>
      </c>
      <c r="BH221" s="157" t="str">
        <f t="shared" si="141"/>
        <v/>
      </c>
      <c r="BI221" s="542"/>
      <c r="BQ221" s="52" t="s">
        <v>1804</v>
      </c>
      <c r="BV221" s="52" t="s">
        <v>1805</v>
      </c>
      <c r="BW221" s="52"/>
      <c r="BY221" s="52" t="s">
        <v>1806</v>
      </c>
      <c r="CA221" s="52" t="s">
        <v>1807</v>
      </c>
      <c r="CC221" s="52" t="s">
        <v>1808</v>
      </c>
    </row>
    <row r="222" spans="1:139" ht="18" x14ac:dyDescent="0.35">
      <c r="A222" s="202"/>
      <c r="B222" s="203"/>
      <c r="C222" s="194">
        <v>211</v>
      </c>
      <c r="D222" s="186"/>
      <c r="E222" s="16"/>
      <c r="F222" s="17"/>
      <c r="G222" s="116"/>
      <c r="H222" s="117"/>
      <c r="I222" s="123"/>
      <c r="J222" s="25"/>
      <c r="K222" s="127"/>
      <c r="L222" s="28"/>
      <c r="M222" s="371"/>
      <c r="N222" s="140" t="str">
        <f t="shared" si="142"/>
        <v/>
      </c>
      <c r="O222" s="27"/>
      <c r="P222" s="27"/>
      <c r="Q222" s="27"/>
      <c r="R222" s="27"/>
      <c r="S222" s="27"/>
      <c r="T222" s="28"/>
      <c r="U222" s="29"/>
      <c r="V222" s="32"/>
      <c r="W222" s="297"/>
      <c r="X222" s="298"/>
      <c r="Y222" s="142">
        <f t="shared" si="128"/>
        <v>0</v>
      </c>
      <c r="Z222" s="141">
        <f t="shared" si="143"/>
        <v>0</v>
      </c>
      <c r="AA222" s="306"/>
      <c r="AB222" s="376">
        <f t="shared" si="152"/>
        <v>0</v>
      </c>
      <c r="AC222" s="350"/>
      <c r="AD222" s="207" t="str">
        <f t="shared" si="129"/>
        <v/>
      </c>
      <c r="AE222" s="347">
        <f t="shared" si="144"/>
        <v>0</v>
      </c>
      <c r="AF222" s="318"/>
      <c r="AG222" s="317"/>
      <c r="AH222" s="315"/>
      <c r="AI222" s="143">
        <f t="shared" si="145"/>
        <v>0</v>
      </c>
      <c r="AJ222" s="144">
        <f t="shared" si="130"/>
        <v>0</v>
      </c>
      <c r="AK222" s="145">
        <f t="shared" si="146"/>
        <v>0</v>
      </c>
      <c r="AL222" s="146">
        <f t="shared" si="147"/>
        <v>0</v>
      </c>
      <c r="AM222" s="146">
        <f t="shared" si="148"/>
        <v>0</v>
      </c>
      <c r="AN222" s="146">
        <f t="shared" si="149"/>
        <v>0</v>
      </c>
      <c r="AO222" s="146">
        <f t="shared" si="150"/>
        <v>0</v>
      </c>
      <c r="AP222" s="520" t="str">
        <f t="shared" si="153"/>
        <v xml:space="preserve"> </v>
      </c>
      <c r="AQ222" s="523" t="str">
        <f t="shared" si="151"/>
        <v xml:space="preserve"> </v>
      </c>
      <c r="AR222" s="523" t="str">
        <f t="shared" si="154"/>
        <v xml:space="preserve"> </v>
      </c>
      <c r="AS222" s="523" t="str">
        <f t="shared" si="155"/>
        <v xml:space="preserve"> </v>
      </c>
      <c r="AT222" s="523" t="str">
        <f t="shared" si="156"/>
        <v xml:space="preserve"> </v>
      </c>
      <c r="AU222" s="523" t="str">
        <f t="shared" si="157"/>
        <v xml:space="preserve"> </v>
      </c>
      <c r="AV222" s="524" t="str">
        <f t="shared" si="158"/>
        <v xml:space="preserve"> </v>
      </c>
      <c r="AW222" s="177" t="str">
        <f t="shared" si="131"/>
        <v/>
      </c>
      <c r="AX222" s="147" t="str">
        <f t="shared" si="132"/>
        <v/>
      </c>
      <c r="AY222" s="174" t="str">
        <f t="shared" si="133"/>
        <v/>
      </c>
      <c r="AZ222" s="165" t="str">
        <f t="shared" si="134"/>
        <v/>
      </c>
      <c r="BA222" s="155" t="str">
        <f t="shared" si="135"/>
        <v/>
      </c>
      <c r="BB222" s="156" t="str">
        <f t="shared" si="136"/>
        <v/>
      </c>
      <c r="BC222" s="168" t="str">
        <f t="shared" si="159"/>
        <v/>
      </c>
      <c r="BD222" s="156" t="str">
        <f t="shared" si="137"/>
        <v/>
      </c>
      <c r="BE222" s="182" t="str">
        <f t="shared" si="138"/>
        <v/>
      </c>
      <c r="BF222" s="156" t="str">
        <f t="shared" si="139"/>
        <v/>
      </c>
      <c r="BG222" s="168" t="str">
        <f t="shared" si="140"/>
        <v/>
      </c>
      <c r="BH222" s="157" t="str">
        <f t="shared" si="141"/>
        <v/>
      </c>
      <c r="BI222" s="542"/>
      <c r="BQ222" s="52" t="s">
        <v>1809</v>
      </c>
      <c r="BV222" s="52" t="s">
        <v>1810</v>
      </c>
      <c r="BW222" s="52"/>
      <c r="BY222" s="52" t="s">
        <v>1723</v>
      </c>
      <c r="CA222" s="52" t="s">
        <v>1811</v>
      </c>
      <c r="CC222" s="52" t="s">
        <v>1812</v>
      </c>
    </row>
    <row r="223" spans="1:139" ht="18" x14ac:dyDescent="0.35">
      <c r="A223" s="202"/>
      <c r="B223" s="203"/>
      <c r="C223" s="195">
        <v>212</v>
      </c>
      <c r="D223" s="188"/>
      <c r="E223" s="18"/>
      <c r="F223" s="17"/>
      <c r="G223" s="116"/>
      <c r="H223" s="117"/>
      <c r="I223" s="123"/>
      <c r="J223" s="25"/>
      <c r="K223" s="127"/>
      <c r="L223" s="28"/>
      <c r="M223" s="371"/>
      <c r="N223" s="140" t="str">
        <f t="shared" si="142"/>
        <v/>
      </c>
      <c r="O223" s="27"/>
      <c r="P223" s="27"/>
      <c r="Q223" s="27"/>
      <c r="R223" s="27"/>
      <c r="S223" s="27"/>
      <c r="T223" s="28"/>
      <c r="U223" s="29"/>
      <c r="V223" s="32"/>
      <c r="W223" s="297"/>
      <c r="X223" s="298"/>
      <c r="Y223" s="142">
        <f t="shared" si="128"/>
        <v>0</v>
      </c>
      <c r="Z223" s="141">
        <f t="shared" si="143"/>
        <v>0</v>
      </c>
      <c r="AA223" s="306"/>
      <c r="AB223" s="376">
        <f t="shared" si="152"/>
        <v>0</v>
      </c>
      <c r="AC223" s="350"/>
      <c r="AD223" s="207" t="str">
        <f t="shared" si="129"/>
        <v/>
      </c>
      <c r="AE223" s="347">
        <f t="shared" si="144"/>
        <v>0</v>
      </c>
      <c r="AF223" s="318"/>
      <c r="AG223" s="317"/>
      <c r="AH223" s="315"/>
      <c r="AI223" s="143">
        <f t="shared" si="145"/>
        <v>0</v>
      </c>
      <c r="AJ223" s="144">
        <f t="shared" si="130"/>
        <v>0</v>
      </c>
      <c r="AK223" s="145">
        <f t="shared" si="146"/>
        <v>0</v>
      </c>
      <c r="AL223" s="146">
        <f t="shared" si="147"/>
        <v>0</v>
      </c>
      <c r="AM223" s="146">
        <f t="shared" si="148"/>
        <v>0</v>
      </c>
      <c r="AN223" s="146">
        <f t="shared" si="149"/>
        <v>0</v>
      </c>
      <c r="AO223" s="146">
        <f t="shared" si="150"/>
        <v>0</v>
      </c>
      <c r="AP223" s="520" t="str">
        <f t="shared" si="153"/>
        <v xml:space="preserve"> </v>
      </c>
      <c r="AQ223" s="523" t="str">
        <f t="shared" si="151"/>
        <v xml:space="preserve"> </v>
      </c>
      <c r="AR223" s="523" t="str">
        <f t="shared" si="154"/>
        <v xml:space="preserve"> </v>
      </c>
      <c r="AS223" s="523" t="str">
        <f t="shared" si="155"/>
        <v xml:space="preserve"> </v>
      </c>
      <c r="AT223" s="523" t="str">
        <f t="shared" si="156"/>
        <v xml:space="preserve"> </v>
      </c>
      <c r="AU223" s="523" t="str">
        <f t="shared" si="157"/>
        <v xml:space="preserve"> </v>
      </c>
      <c r="AV223" s="524" t="str">
        <f t="shared" si="158"/>
        <v xml:space="preserve"> </v>
      </c>
      <c r="AW223" s="177" t="str">
        <f t="shared" si="131"/>
        <v/>
      </c>
      <c r="AX223" s="147" t="str">
        <f t="shared" si="132"/>
        <v/>
      </c>
      <c r="AY223" s="174" t="str">
        <f t="shared" si="133"/>
        <v/>
      </c>
      <c r="AZ223" s="165" t="str">
        <f t="shared" si="134"/>
        <v/>
      </c>
      <c r="BA223" s="155" t="str">
        <f t="shared" si="135"/>
        <v/>
      </c>
      <c r="BB223" s="156" t="str">
        <f t="shared" si="136"/>
        <v/>
      </c>
      <c r="BC223" s="168" t="str">
        <f t="shared" si="159"/>
        <v/>
      </c>
      <c r="BD223" s="156" t="str">
        <f t="shared" si="137"/>
        <v/>
      </c>
      <c r="BE223" s="182" t="str">
        <f t="shared" si="138"/>
        <v/>
      </c>
      <c r="BF223" s="156" t="str">
        <f t="shared" si="139"/>
        <v/>
      </c>
      <c r="BG223" s="168" t="str">
        <f t="shared" si="140"/>
        <v/>
      </c>
      <c r="BH223" s="157" t="str">
        <f t="shared" si="141"/>
        <v/>
      </c>
      <c r="BI223" s="542"/>
      <c r="BQ223" s="52" t="s">
        <v>1813</v>
      </c>
      <c r="BV223" s="52" t="s">
        <v>1814</v>
      </c>
      <c r="BW223" s="52"/>
      <c r="BY223" s="52" t="s">
        <v>1815</v>
      </c>
      <c r="CA223" s="52" t="s">
        <v>1816</v>
      </c>
      <c r="CC223" s="52" t="s">
        <v>1817</v>
      </c>
    </row>
    <row r="224" spans="1:139" ht="18" x14ac:dyDescent="0.35">
      <c r="A224" s="202"/>
      <c r="B224" s="203"/>
      <c r="C224" s="195">
        <v>213</v>
      </c>
      <c r="D224" s="186"/>
      <c r="E224" s="16"/>
      <c r="F224" s="17"/>
      <c r="G224" s="116"/>
      <c r="H224" s="117"/>
      <c r="I224" s="123"/>
      <c r="J224" s="25"/>
      <c r="K224" s="127"/>
      <c r="L224" s="28"/>
      <c r="M224" s="371"/>
      <c r="N224" s="140" t="str">
        <f t="shared" si="142"/>
        <v/>
      </c>
      <c r="O224" s="27"/>
      <c r="P224" s="27"/>
      <c r="Q224" s="27"/>
      <c r="R224" s="27"/>
      <c r="S224" s="27"/>
      <c r="T224" s="28"/>
      <c r="U224" s="29"/>
      <c r="V224" s="32"/>
      <c r="W224" s="297"/>
      <c r="X224" s="298"/>
      <c r="Y224" s="142">
        <f t="shared" si="128"/>
        <v>0</v>
      </c>
      <c r="Z224" s="141">
        <f t="shared" si="143"/>
        <v>0</v>
      </c>
      <c r="AA224" s="306"/>
      <c r="AB224" s="376">
        <f t="shared" si="152"/>
        <v>0</v>
      </c>
      <c r="AC224" s="350"/>
      <c r="AD224" s="207" t="str">
        <f t="shared" si="129"/>
        <v/>
      </c>
      <c r="AE224" s="347">
        <f t="shared" si="144"/>
        <v>0</v>
      </c>
      <c r="AF224" s="318"/>
      <c r="AG224" s="317"/>
      <c r="AH224" s="315"/>
      <c r="AI224" s="143">
        <f t="shared" si="145"/>
        <v>0</v>
      </c>
      <c r="AJ224" s="144">
        <f t="shared" si="130"/>
        <v>0</v>
      </c>
      <c r="AK224" s="145">
        <f t="shared" si="146"/>
        <v>0</v>
      </c>
      <c r="AL224" s="146">
        <f t="shared" si="147"/>
        <v>0</v>
      </c>
      <c r="AM224" s="146">
        <f t="shared" si="148"/>
        <v>0</v>
      </c>
      <c r="AN224" s="146">
        <f t="shared" si="149"/>
        <v>0</v>
      </c>
      <c r="AO224" s="146">
        <f t="shared" si="150"/>
        <v>0</v>
      </c>
      <c r="AP224" s="520" t="str">
        <f t="shared" si="153"/>
        <v xml:space="preserve"> </v>
      </c>
      <c r="AQ224" s="523" t="str">
        <f t="shared" si="151"/>
        <v xml:space="preserve"> </v>
      </c>
      <c r="AR224" s="523" t="str">
        <f t="shared" si="154"/>
        <v xml:space="preserve"> </v>
      </c>
      <c r="AS224" s="523" t="str">
        <f t="shared" si="155"/>
        <v xml:space="preserve"> </v>
      </c>
      <c r="AT224" s="523" t="str">
        <f t="shared" si="156"/>
        <v xml:space="preserve"> </v>
      </c>
      <c r="AU224" s="523" t="str">
        <f t="shared" si="157"/>
        <v xml:space="preserve"> </v>
      </c>
      <c r="AV224" s="524" t="str">
        <f t="shared" si="158"/>
        <v xml:space="preserve"> </v>
      </c>
      <c r="AW224" s="177" t="str">
        <f t="shared" si="131"/>
        <v/>
      </c>
      <c r="AX224" s="147" t="str">
        <f t="shared" si="132"/>
        <v/>
      </c>
      <c r="AY224" s="174" t="str">
        <f t="shared" si="133"/>
        <v/>
      </c>
      <c r="AZ224" s="165" t="str">
        <f t="shared" si="134"/>
        <v/>
      </c>
      <c r="BA224" s="155" t="str">
        <f t="shared" si="135"/>
        <v/>
      </c>
      <c r="BB224" s="156" t="str">
        <f t="shared" si="136"/>
        <v/>
      </c>
      <c r="BC224" s="168" t="str">
        <f t="shared" si="159"/>
        <v/>
      </c>
      <c r="BD224" s="156" t="str">
        <f t="shared" si="137"/>
        <v/>
      </c>
      <c r="BE224" s="182" t="str">
        <f t="shared" si="138"/>
        <v/>
      </c>
      <c r="BF224" s="156" t="str">
        <f t="shared" si="139"/>
        <v/>
      </c>
      <c r="BG224" s="168" t="str">
        <f t="shared" si="140"/>
        <v/>
      </c>
      <c r="BH224" s="157" t="str">
        <f t="shared" si="141"/>
        <v/>
      </c>
      <c r="BI224" s="542"/>
      <c r="BQ224" s="52" t="s">
        <v>1363</v>
      </c>
      <c r="BV224" s="52" t="s">
        <v>1818</v>
      </c>
      <c r="BW224" s="52"/>
      <c r="BY224" s="52" t="s">
        <v>1819</v>
      </c>
      <c r="CA224" s="52" t="s">
        <v>1820</v>
      </c>
      <c r="CC224" s="52" t="s">
        <v>1793</v>
      </c>
    </row>
    <row r="225" spans="1:81" ht="18" x14ac:dyDescent="0.35">
      <c r="A225" s="202"/>
      <c r="B225" s="203"/>
      <c r="C225" s="194">
        <v>214</v>
      </c>
      <c r="D225" s="186"/>
      <c r="E225" s="16"/>
      <c r="F225" s="17"/>
      <c r="G225" s="116"/>
      <c r="H225" s="117"/>
      <c r="I225" s="123"/>
      <c r="J225" s="25"/>
      <c r="K225" s="127"/>
      <c r="L225" s="28"/>
      <c r="M225" s="371"/>
      <c r="N225" s="140" t="str">
        <f t="shared" si="142"/>
        <v/>
      </c>
      <c r="O225" s="27"/>
      <c r="P225" s="27"/>
      <c r="Q225" s="27"/>
      <c r="R225" s="27"/>
      <c r="S225" s="27"/>
      <c r="T225" s="28"/>
      <c r="U225" s="29"/>
      <c r="V225" s="32"/>
      <c r="W225" s="297"/>
      <c r="X225" s="298"/>
      <c r="Y225" s="142">
        <f t="shared" si="128"/>
        <v>0</v>
      </c>
      <c r="Z225" s="141">
        <f t="shared" si="143"/>
        <v>0</v>
      </c>
      <c r="AA225" s="306"/>
      <c r="AB225" s="376">
        <f t="shared" si="152"/>
        <v>0</v>
      </c>
      <c r="AC225" s="350"/>
      <c r="AD225" s="207" t="str">
        <f t="shared" si="129"/>
        <v/>
      </c>
      <c r="AE225" s="347">
        <f t="shared" si="144"/>
        <v>0</v>
      </c>
      <c r="AF225" s="318"/>
      <c r="AG225" s="317"/>
      <c r="AH225" s="315"/>
      <c r="AI225" s="143">
        <f t="shared" si="145"/>
        <v>0</v>
      </c>
      <c r="AJ225" s="144">
        <f t="shared" si="130"/>
        <v>0</v>
      </c>
      <c r="AK225" s="145">
        <f t="shared" si="146"/>
        <v>0</v>
      </c>
      <c r="AL225" s="146">
        <f t="shared" si="147"/>
        <v>0</v>
      </c>
      <c r="AM225" s="146">
        <f t="shared" si="148"/>
        <v>0</v>
      </c>
      <c r="AN225" s="146">
        <f t="shared" si="149"/>
        <v>0</v>
      </c>
      <c r="AO225" s="146">
        <f t="shared" si="150"/>
        <v>0</v>
      </c>
      <c r="AP225" s="520" t="str">
        <f t="shared" si="153"/>
        <v xml:space="preserve"> </v>
      </c>
      <c r="AQ225" s="523" t="str">
        <f t="shared" si="151"/>
        <v xml:space="preserve"> </v>
      </c>
      <c r="AR225" s="523" t="str">
        <f t="shared" si="154"/>
        <v xml:space="preserve"> </v>
      </c>
      <c r="AS225" s="523" t="str">
        <f t="shared" si="155"/>
        <v xml:space="preserve"> </v>
      </c>
      <c r="AT225" s="523" t="str">
        <f t="shared" si="156"/>
        <v xml:space="preserve"> </v>
      </c>
      <c r="AU225" s="523" t="str">
        <f t="shared" si="157"/>
        <v xml:space="preserve"> </v>
      </c>
      <c r="AV225" s="524" t="str">
        <f t="shared" si="158"/>
        <v xml:space="preserve"> </v>
      </c>
      <c r="AW225" s="177" t="str">
        <f t="shared" si="131"/>
        <v/>
      </c>
      <c r="AX225" s="147" t="str">
        <f t="shared" si="132"/>
        <v/>
      </c>
      <c r="AY225" s="174" t="str">
        <f t="shared" si="133"/>
        <v/>
      </c>
      <c r="AZ225" s="165" t="str">
        <f t="shared" si="134"/>
        <v/>
      </c>
      <c r="BA225" s="155" t="str">
        <f t="shared" si="135"/>
        <v/>
      </c>
      <c r="BB225" s="156" t="str">
        <f t="shared" si="136"/>
        <v/>
      </c>
      <c r="BC225" s="168" t="str">
        <f t="shared" si="159"/>
        <v/>
      </c>
      <c r="BD225" s="156" t="str">
        <f t="shared" si="137"/>
        <v/>
      </c>
      <c r="BE225" s="182" t="str">
        <f t="shared" si="138"/>
        <v/>
      </c>
      <c r="BF225" s="156" t="str">
        <f t="shared" si="139"/>
        <v/>
      </c>
      <c r="BG225" s="168" t="str">
        <f t="shared" si="140"/>
        <v/>
      </c>
      <c r="BH225" s="157" t="str">
        <f t="shared" si="141"/>
        <v/>
      </c>
      <c r="BI225" s="542"/>
      <c r="BQ225" s="52" t="s">
        <v>1449</v>
      </c>
      <c r="BV225" s="52" t="s">
        <v>1821</v>
      </c>
      <c r="BW225" s="52"/>
      <c r="BY225" s="52" t="s">
        <v>1822</v>
      </c>
      <c r="CA225" s="52" t="s">
        <v>1823</v>
      </c>
      <c r="CC225" s="52" t="s">
        <v>1824</v>
      </c>
    </row>
    <row r="226" spans="1:81" ht="18" x14ac:dyDescent="0.35">
      <c r="A226" s="202"/>
      <c r="B226" s="203"/>
      <c r="C226" s="195">
        <v>215</v>
      </c>
      <c r="D226" s="186"/>
      <c r="E226" s="16"/>
      <c r="F226" s="17"/>
      <c r="G226" s="116"/>
      <c r="H226" s="117"/>
      <c r="I226" s="123"/>
      <c r="J226" s="25"/>
      <c r="K226" s="127"/>
      <c r="L226" s="28"/>
      <c r="M226" s="371"/>
      <c r="N226" s="140" t="str">
        <f t="shared" si="142"/>
        <v/>
      </c>
      <c r="O226" s="27"/>
      <c r="P226" s="27"/>
      <c r="Q226" s="27"/>
      <c r="R226" s="27"/>
      <c r="S226" s="27"/>
      <c r="T226" s="28"/>
      <c r="U226" s="29"/>
      <c r="V226" s="32"/>
      <c r="W226" s="297"/>
      <c r="X226" s="298"/>
      <c r="Y226" s="142">
        <f t="shared" si="128"/>
        <v>0</v>
      </c>
      <c r="Z226" s="141">
        <f t="shared" si="143"/>
        <v>0</v>
      </c>
      <c r="AA226" s="306"/>
      <c r="AB226" s="376">
        <f t="shared" si="152"/>
        <v>0</v>
      </c>
      <c r="AC226" s="350"/>
      <c r="AD226" s="207" t="str">
        <f t="shared" si="129"/>
        <v/>
      </c>
      <c r="AE226" s="347">
        <f t="shared" si="144"/>
        <v>0</v>
      </c>
      <c r="AF226" s="318"/>
      <c r="AG226" s="317"/>
      <c r="AH226" s="315"/>
      <c r="AI226" s="143">
        <f t="shared" si="145"/>
        <v>0</v>
      </c>
      <c r="AJ226" s="144">
        <f t="shared" si="130"/>
        <v>0</v>
      </c>
      <c r="AK226" s="145">
        <f t="shared" si="146"/>
        <v>0</v>
      </c>
      <c r="AL226" s="146">
        <f t="shared" si="147"/>
        <v>0</v>
      </c>
      <c r="AM226" s="146">
        <f t="shared" si="148"/>
        <v>0</v>
      </c>
      <c r="AN226" s="146">
        <f t="shared" si="149"/>
        <v>0</v>
      </c>
      <c r="AO226" s="146">
        <f t="shared" si="150"/>
        <v>0</v>
      </c>
      <c r="AP226" s="520" t="str">
        <f t="shared" si="153"/>
        <v xml:space="preserve"> </v>
      </c>
      <c r="AQ226" s="523" t="str">
        <f t="shared" si="151"/>
        <v xml:space="preserve"> </v>
      </c>
      <c r="AR226" s="523" t="str">
        <f t="shared" si="154"/>
        <v xml:space="preserve"> </v>
      </c>
      <c r="AS226" s="523" t="str">
        <f t="shared" si="155"/>
        <v xml:space="preserve"> </v>
      </c>
      <c r="AT226" s="523" t="str">
        <f t="shared" si="156"/>
        <v xml:space="preserve"> </v>
      </c>
      <c r="AU226" s="523" t="str">
        <f t="shared" si="157"/>
        <v xml:space="preserve"> </v>
      </c>
      <c r="AV226" s="524" t="str">
        <f t="shared" si="158"/>
        <v xml:space="preserve"> </v>
      </c>
      <c r="AW226" s="177" t="str">
        <f t="shared" si="131"/>
        <v/>
      </c>
      <c r="AX226" s="147" t="str">
        <f t="shared" si="132"/>
        <v/>
      </c>
      <c r="AY226" s="174" t="str">
        <f t="shared" si="133"/>
        <v/>
      </c>
      <c r="AZ226" s="165" t="str">
        <f t="shared" si="134"/>
        <v/>
      </c>
      <c r="BA226" s="155" t="str">
        <f t="shared" si="135"/>
        <v/>
      </c>
      <c r="BB226" s="156" t="str">
        <f t="shared" si="136"/>
        <v/>
      </c>
      <c r="BC226" s="168" t="str">
        <f t="shared" si="159"/>
        <v/>
      </c>
      <c r="BD226" s="156" t="str">
        <f t="shared" si="137"/>
        <v/>
      </c>
      <c r="BE226" s="182" t="str">
        <f t="shared" si="138"/>
        <v/>
      </c>
      <c r="BF226" s="156" t="str">
        <f t="shared" si="139"/>
        <v/>
      </c>
      <c r="BG226" s="168" t="str">
        <f t="shared" si="140"/>
        <v/>
      </c>
      <c r="BH226" s="157" t="str">
        <f t="shared" si="141"/>
        <v/>
      </c>
      <c r="BI226" s="542"/>
      <c r="BQ226" s="52" t="s">
        <v>1825</v>
      </c>
      <c r="BV226" s="52" t="s">
        <v>1826</v>
      </c>
      <c r="BW226" s="52"/>
      <c r="BY226" s="52" t="s">
        <v>1827</v>
      </c>
      <c r="CA226" s="52" t="s">
        <v>1828</v>
      </c>
      <c r="CC226" s="52" t="s">
        <v>1829</v>
      </c>
    </row>
    <row r="227" spans="1:81" ht="18" x14ac:dyDescent="0.35">
      <c r="A227" s="202"/>
      <c r="B227" s="203"/>
      <c r="C227" s="194">
        <v>216</v>
      </c>
      <c r="D227" s="188"/>
      <c r="E227" s="18"/>
      <c r="F227" s="17"/>
      <c r="G227" s="116"/>
      <c r="H227" s="117"/>
      <c r="I227" s="123"/>
      <c r="J227" s="25"/>
      <c r="K227" s="127"/>
      <c r="L227" s="28"/>
      <c r="M227" s="371"/>
      <c r="N227" s="140" t="str">
        <f t="shared" si="142"/>
        <v/>
      </c>
      <c r="O227" s="27"/>
      <c r="P227" s="27"/>
      <c r="Q227" s="27"/>
      <c r="R227" s="27"/>
      <c r="S227" s="27"/>
      <c r="T227" s="28"/>
      <c r="U227" s="29"/>
      <c r="V227" s="32"/>
      <c r="W227" s="297"/>
      <c r="X227" s="298"/>
      <c r="Y227" s="142">
        <f t="shared" si="128"/>
        <v>0</v>
      </c>
      <c r="Z227" s="141">
        <f t="shared" si="143"/>
        <v>0</v>
      </c>
      <c r="AA227" s="306"/>
      <c r="AB227" s="376">
        <f t="shared" si="152"/>
        <v>0</v>
      </c>
      <c r="AC227" s="350"/>
      <c r="AD227" s="207" t="str">
        <f t="shared" si="129"/>
        <v/>
      </c>
      <c r="AE227" s="347">
        <f t="shared" si="144"/>
        <v>0</v>
      </c>
      <c r="AF227" s="318"/>
      <c r="AG227" s="317"/>
      <c r="AH227" s="315"/>
      <c r="AI227" s="143">
        <f t="shared" si="145"/>
        <v>0</v>
      </c>
      <c r="AJ227" s="144">
        <f t="shared" si="130"/>
        <v>0</v>
      </c>
      <c r="AK227" s="145">
        <f t="shared" si="146"/>
        <v>0</v>
      </c>
      <c r="AL227" s="146">
        <f t="shared" si="147"/>
        <v>0</v>
      </c>
      <c r="AM227" s="146">
        <f t="shared" si="148"/>
        <v>0</v>
      </c>
      <c r="AN227" s="146">
        <f t="shared" si="149"/>
        <v>0</v>
      </c>
      <c r="AO227" s="146">
        <f t="shared" si="150"/>
        <v>0</v>
      </c>
      <c r="AP227" s="520" t="str">
        <f t="shared" si="153"/>
        <v xml:space="preserve"> </v>
      </c>
      <c r="AQ227" s="523" t="str">
        <f t="shared" si="151"/>
        <v xml:space="preserve"> </v>
      </c>
      <c r="AR227" s="523" t="str">
        <f t="shared" si="154"/>
        <v xml:space="preserve"> </v>
      </c>
      <c r="AS227" s="523" t="str">
        <f t="shared" si="155"/>
        <v xml:space="preserve"> </v>
      </c>
      <c r="AT227" s="523" t="str">
        <f t="shared" si="156"/>
        <v xml:space="preserve"> </v>
      </c>
      <c r="AU227" s="523" t="str">
        <f t="shared" si="157"/>
        <v xml:space="preserve"> </v>
      </c>
      <c r="AV227" s="524" t="str">
        <f t="shared" si="158"/>
        <v xml:space="preserve"> </v>
      </c>
      <c r="AW227" s="177" t="str">
        <f t="shared" si="131"/>
        <v/>
      </c>
      <c r="AX227" s="147" t="str">
        <f t="shared" si="132"/>
        <v/>
      </c>
      <c r="AY227" s="174" t="str">
        <f t="shared" si="133"/>
        <v/>
      </c>
      <c r="AZ227" s="165" t="str">
        <f t="shared" si="134"/>
        <v/>
      </c>
      <c r="BA227" s="155" t="str">
        <f t="shared" si="135"/>
        <v/>
      </c>
      <c r="BB227" s="156" t="str">
        <f t="shared" si="136"/>
        <v/>
      </c>
      <c r="BC227" s="168" t="str">
        <f t="shared" si="159"/>
        <v/>
      </c>
      <c r="BD227" s="156" t="str">
        <f t="shared" si="137"/>
        <v/>
      </c>
      <c r="BE227" s="182" t="str">
        <f t="shared" si="138"/>
        <v/>
      </c>
      <c r="BF227" s="156" t="str">
        <f t="shared" si="139"/>
        <v/>
      </c>
      <c r="BG227" s="168" t="str">
        <f t="shared" si="140"/>
        <v/>
      </c>
      <c r="BH227" s="157" t="str">
        <f t="shared" si="141"/>
        <v/>
      </c>
      <c r="BI227" s="542"/>
      <c r="BQ227" s="52" t="s">
        <v>1363</v>
      </c>
      <c r="BV227" s="52" t="s">
        <v>1830</v>
      </c>
      <c r="BW227" s="52"/>
      <c r="BY227" s="52" t="s">
        <v>1831</v>
      </c>
      <c r="CA227" s="52" t="s">
        <v>1832</v>
      </c>
      <c r="CC227" s="52" t="s">
        <v>1833</v>
      </c>
    </row>
    <row r="228" spans="1:81" ht="18" x14ac:dyDescent="0.35">
      <c r="A228" s="202"/>
      <c r="B228" s="203"/>
      <c r="C228" s="195">
        <v>217</v>
      </c>
      <c r="D228" s="186"/>
      <c r="E228" s="16"/>
      <c r="F228" s="17"/>
      <c r="G228" s="116"/>
      <c r="H228" s="117"/>
      <c r="I228" s="123"/>
      <c r="J228" s="25"/>
      <c r="K228" s="127"/>
      <c r="L228" s="28"/>
      <c r="M228" s="371"/>
      <c r="N228" s="140" t="str">
        <f t="shared" si="142"/>
        <v/>
      </c>
      <c r="O228" s="27"/>
      <c r="P228" s="27"/>
      <c r="Q228" s="27"/>
      <c r="R228" s="27"/>
      <c r="S228" s="27"/>
      <c r="T228" s="28"/>
      <c r="U228" s="29"/>
      <c r="V228" s="32"/>
      <c r="W228" s="297"/>
      <c r="X228" s="298"/>
      <c r="Y228" s="142">
        <f t="shared" si="128"/>
        <v>0</v>
      </c>
      <c r="Z228" s="141">
        <f t="shared" si="143"/>
        <v>0</v>
      </c>
      <c r="AA228" s="306"/>
      <c r="AB228" s="376">
        <f t="shared" si="152"/>
        <v>0</v>
      </c>
      <c r="AC228" s="350"/>
      <c r="AD228" s="207" t="str">
        <f t="shared" si="129"/>
        <v/>
      </c>
      <c r="AE228" s="347">
        <f t="shared" si="144"/>
        <v>0</v>
      </c>
      <c r="AF228" s="318"/>
      <c r="AG228" s="317"/>
      <c r="AH228" s="315"/>
      <c r="AI228" s="143">
        <f t="shared" si="145"/>
        <v>0</v>
      </c>
      <c r="AJ228" s="144">
        <f t="shared" si="130"/>
        <v>0</v>
      </c>
      <c r="AK228" s="145">
        <f t="shared" si="146"/>
        <v>0</v>
      </c>
      <c r="AL228" s="146">
        <f t="shared" si="147"/>
        <v>0</v>
      </c>
      <c r="AM228" s="146">
        <f t="shared" si="148"/>
        <v>0</v>
      </c>
      <c r="AN228" s="146">
        <f t="shared" si="149"/>
        <v>0</v>
      </c>
      <c r="AO228" s="146">
        <f t="shared" si="150"/>
        <v>0</v>
      </c>
      <c r="AP228" s="520" t="str">
        <f t="shared" si="153"/>
        <v xml:space="preserve"> </v>
      </c>
      <c r="AQ228" s="523" t="str">
        <f t="shared" si="151"/>
        <v xml:space="preserve"> </v>
      </c>
      <c r="AR228" s="523" t="str">
        <f t="shared" si="154"/>
        <v xml:space="preserve"> </v>
      </c>
      <c r="AS228" s="523" t="str">
        <f t="shared" si="155"/>
        <v xml:space="preserve"> </v>
      </c>
      <c r="AT228" s="523" t="str">
        <f t="shared" si="156"/>
        <v xml:space="preserve"> </v>
      </c>
      <c r="AU228" s="523" t="str">
        <f t="shared" si="157"/>
        <v xml:space="preserve"> </v>
      </c>
      <c r="AV228" s="524" t="str">
        <f t="shared" si="158"/>
        <v xml:space="preserve"> </v>
      </c>
      <c r="AW228" s="177" t="str">
        <f t="shared" si="131"/>
        <v/>
      </c>
      <c r="AX228" s="147" t="str">
        <f t="shared" si="132"/>
        <v/>
      </c>
      <c r="AY228" s="174" t="str">
        <f t="shared" si="133"/>
        <v/>
      </c>
      <c r="AZ228" s="165" t="str">
        <f t="shared" si="134"/>
        <v/>
      </c>
      <c r="BA228" s="155" t="str">
        <f t="shared" si="135"/>
        <v/>
      </c>
      <c r="BB228" s="156" t="str">
        <f t="shared" si="136"/>
        <v/>
      </c>
      <c r="BC228" s="168" t="str">
        <f t="shared" si="159"/>
        <v/>
      </c>
      <c r="BD228" s="156" t="str">
        <f t="shared" si="137"/>
        <v/>
      </c>
      <c r="BE228" s="182" t="str">
        <f t="shared" si="138"/>
        <v/>
      </c>
      <c r="BF228" s="156" t="str">
        <f t="shared" si="139"/>
        <v/>
      </c>
      <c r="BG228" s="168" t="str">
        <f t="shared" si="140"/>
        <v/>
      </c>
      <c r="BH228" s="157" t="str">
        <f t="shared" si="141"/>
        <v/>
      </c>
      <c r="BI228" s="542"/>
      <c r="BQ228" s="52" t="s">
        <v>1834</v>
      </c>
      <c r="BV228" s="52" t="s">
        <v>1835</v>
      </c>
      <c r="BW228" s="52"/>
      <c r="BY228" s="52" t="s">
        <v>1836</v>
      </c>
      <c r="CA228" s="52" t="s">
        <v>1837</v>
      </c>
      <c r="CC228" s="52" t="s">
        <v>1808</v>
      </c>
    </row>
    <row r="229" spans="1:81" ht="18" x14ac:dyDescent="0.35">
      <c r="A229" s="202"/>
      <c r="B229" s="203"/>
      <c r="C229" s="195">
        <v>218</v>
      </c>
      <c r="D229" s="186"/>
      <c r="E229" s="16"/>
      <c r="F229" s="17"/>
      <c r="G229" s="116"/>
      <c r="H229" s="117"/>
      <c r="I229" s="123"/>
      <c r="J229" s="25"/>
      <c r="K229" s="127"/>
      <c r="L229" s="28"/>
      <c r="M229" s="371"/>
      <c r="N229" s="140" t="str">
        <f t="shared" si="142"/>
        <v/>
      </c>
      <c r="O229" s="27"/>
      <c r="P229" s="27"/>
      <c r="Q229" s="27"/>
      <c r="R229" s="27"/>
      <c r="S229" s="27"/>
      <c r="T229" s="28"/>
      <c r="U229" s="29"/>
      <c r="V229" s="32"/>
      <c r="W229" s="297"/>
      <c r="X229" s="298"/>
      <c r="Y229" s="142">
        <f t="shared" si="128"/>
        <v>0</v>
      </c>
      <c r="Z229" s="141">
        <f t="shared" si="143"/>
        <v>0</v>
      </c>
      <c r="AA229" s="306"/>
      <c r="AB229" s="376">
        <f t="shared" si="152"/>
        <v>0</v>
      </c>
      <c r="AC229" s="350"/>
      <c r="AD229" s="207" t="str">
        <f t="shared" si="129"/>
        <v/>
      </c>
      <c r="AE229" s="347">
        <f t="shared" si="144"/>
        <v>0</v>
      </c>
      <c r="AF229" s="318"/>
      <c r="AG229" s="317"/>
      <c r="AH229" s="315"/>
      <c r="AI229" s="143">
        <f t="shared" si="145"/>
        <v>0</v>
      </c>
      <c r="AJ229" s="144">
        <f t="shared" si="130"/>
        <v>0</v>
      </c>
      <c r="AK229" s="145">
        <f t="shared" si="146"/>
        <v>0</v>
      </c>
      <c r="AL229" s="146">
        <f t="shared" si="147"/>
        <v>0</v>
      </c>
      <c r="AM229" s="146">
        <f t="shared" si="148"/>
        <v>0</v>
      </c>
      <c r="AN229" s="146">
        <f t="shared" si="149"/>
        <v>0</v>
      </c>
      <c r="AO229" s="146">
        <f t="shared" si="150"/>
        <v>0</v>
      </c>
      <c r="AP229" s="520" t="str">
        <f t="shared" si="153"/>
        <v xml:space="preserve"> </v>
      </c>
      <c r="AQ229" s="523" t="str">
        <f t="shared" si="151"/>
        <v xml:space="preserve"> </v>
      </c>
      <c r="AR229" s="523" t="str">
        <f t="shared" si="154"/>
        <v xml:space="preserve"> </v>
      </c>
      <c r="AS229" s="523" t="str">
        <f t="shared" si="155"/>
        <v xml:space="preserve"> </v>
      </c>
      <c r="AT229" s="523" t="str">
        <f t="shared" si="156"/>
        <v xml:space="preserve"> </v>
      </c>
      <c r="AU229" s="523" t="str">
        <f t="shared" si="157"/>
        <v xml:space="preserve"> </v>
      </c>
      <c r="AV229" s="524" t="str">
        <f t="shared" si="158"/>
        <v xml:space="preserve"> </v>
      </c>
      <c r="AW229" s="177" t="str">
        <f t="shared" si="131"/>
        <v/>
      </c>
      <c r="AX229" s="147" t="str">
        <f t="shared" si="132"/>
        <v/>
      </c>
      <c r="AY229" s="174" t="str">
        <f t="shared" si="133"/>
        <v/>
      </c>
      <c r="AZ229" s="165" t="str">
        <f t="shared" si="134"/>
        <v/>
      </c>
      <c r="BA229" s="155" t="str">
        <f t="shared" si="135"/>
        <v/>
      </c>
      <c r="BB229" s="156" t="str">
        <f t="shared" si="136"/>
        <v/>
      </c>
      <c r="BC229" s="168" t="str">
        <f t="shared" si="159"/>
        <v/>
      </c>
      <c r="BD229" s="156" t="str">
        <f t="shared" si="137"/>
        <v/>
      </c>
      <c r="BE229" s="182" t="str">
        <f t="shared" si="138"/>
        <v/>
      </c>
      <c r="BF229" s="156" t="str">
        <f t="shared" si="139"/>
        <v/>
      </c>
      <c r="BG229" s="168" t="str">
        <f t="shared" si="140"/>
        <v/>
      </c>
      <c r="BH229" s="157" t="str">
        <f t="shared" si="141"/>
        <v/>
      </c>
      <c r="BI229" s="542"/>
      <c r="BQ229" s="52" t="s">
        <v>1121</v>
      </c>
      <c r="BV229" s="52" t="s">
        <v>1838</v>
      </c>
      <c r="BW229" s="52"/>
      <c r="BY229" s="52" t="s">
        <v>1839</v>
      </c>
      <c r="CA229" s="52" t="s">
        <v>1840</v>
      </c>
      <c r="CC229" s="52" t="s">
        <v>1812</v>
      </c>
    </row>
    <row r="230" spans="1:81" ht="18" x14ac:dyDescent="0.35">
      <c r="A230" s="202"/>
      <c r="B230" s="203"/>
      <c r="C230" s="194">
        <v>219</v>
      </c>
      <c r="D230" s="186"/>
      <c r="E230" s="16"/>
      <c r="F230" s="17"/>
      <c r="G230" s="116"/>
      <c r="H230" s="117"/>
      <c r="I230" s="123"/>
      <c r="J230" s="25"/>
      <c r="K230" s="127"/>
      <c r="L230" s="28"/>
      <c r="M230" s="371"/>
      <c r="N230" s="140" t="str">
        <f t="shared" si="142"/>
        <v/>
      </c>
      <c r="O230" s="27"/>
      <c r="P230" s="27"/>
      <c r="Q230" s="27"/>
      <c r="R230" s="27"/>
      <c r="S230" s="27"/>
      <c r="T230" s="28"/>
      <c r="U230" s="29"/>
      <c r="V230" s="32"/>
      <c r="W230" s="297"/>
      <c r="X230" s="298"/>
      <c r="Y230" s="142">
        <f t="shared" si="128"/>
        <v>0</v>
      </c>
      <c r="Z230" s="141">
        <f t="shared" si="143"/>
        <v>0</v>
      </c>
      <c r="AA230" s="306"/>
      <c r="AB230" s="376">
        <f t="shared" si="152"/>
        <v>0</v>
      </c>
      <c r="AC230" s="350"/>
      <c r="AD230" s="207" t="str">
        <f t="shared" si="129"/>
        <v/>
      </c>
      <c r="AE230" s="347">
        <f t="shared" si="144"/>
        <v>0</v>
      </c>
      <c r="AF230" s="318"/>
      <c r="AG230" s="317"/>
      <c r="AH230" s="315"/>
      <c r="AI230" s="143">
        <f t="shared" si="145"/>
        <v>0</v>
      </c>
      <c r="AJ230" s="144">
        <f t="shared" si="130"/>
        <v>0</v>
      </c>
      <c r="AK230" s="145">
        <f t="shared" si="146"/>
        <v>0</v>
      </c>
      <c r="AL230" s="146">
        <f t="shared" si="147"/>
        <v>0</v>
      </c>
      <c r="AM230" s="146">
        <f t="shared" si="148"/>
        <v>0</v>
      </c>
      <c r="AN230" s="146">
        <f t="shared" si="149"/>
        <v>0</v>
      </c>
      <c r="AO230" s="146">
        <f t="shared" si="150"/>
        <v>0</v>
      </c>
      <c r="AP230" s="520" t="str">
        <f t="shared" si="153"/>
        <v xml:space="preserve"> </v>
      </c>
      <c r="AQ230" s="523" t="str">
        <f t="shared" si="151"/>
        <v xml:space="preserve"> </v>
      </c>
      <c r="AR230" s="523" t="str">
        <f t="shared" si="154"/>
        <v xml:space="preserve"> </v>
      </c>
      <c r="AS230" s="523" t="str">
        <f t="shared" si="155"/>
        <v xml:space="preserve"> </v>
      </c>
      <c r="AT230" s="523" t="str">
        <f t="shared" si="156"/>
        <v xml:space="preserve"> </v>
      </c>
      <c r="AU230" s="523" t="str">
        <f t="shared" si="157"/>
        <v xml:space="preserve"> </v>
      </c>
      <c r="AV230" s="524" t="str">
        <f t="shared" si="158"/>
        <v xml:space="preserve"> </v>
      </c>
      <c r="AW230" s="177" t="str">
        <f t="shared" si="131"/>
        <v/>
      </c>
      <c r="AX230" s="147" t="str">
        <f t="shared" si="132"/>
        <v/>
      </c>
      <c r="AY230" s="174" t="str">
        <f t="shared" si="133"/>
        <v/>
      </c>
      <c r="AZ230" s="165" t="str">
        <f t="shared" si="134"/>
        <v/>
      </c>
      <c r="BA230" s="155" t="str">
        <f t="shared" si="135"/>
        <v/>
      </c>
      <c r="BB230" s="156" t="str">
        <f t="shared" si="136"/>
        <v/>
      </c>
      <c r="BC230" s="168" t="str">
        <f t="shared" si="159"/>
        <v/>
      </c>
      <c r="BD230" s="156" t="str">
        <f t="shared" si="137"/>
        <v/>
      </c>
      <c r="BE230" s="182" t="str">
        <f t="shared" si="138"/>
        <v/>
      </c>
      <c r="BF230" s="156" t="str">
        <f t="shared" si="139"/>
        <v/>
      </c>
      <c r="BG230" s="168" t="str">
        <f t="shared" si="140"/>
        <v/>
      </c>
      <c r="BH230" s="157" t="str">
        <f t="shared" si="141"/>
        <v/>
      </c>
      <c r="BI230" s="542"/>
      <c r="BQ230" s="52" t="s">
        <v>1841</v>
      </c>
      <c r="BV230" s="52" t="s">
        <v>1842</v>
      </c>
      <c r="BW230" s="52"/>
      <c r="BY230" s="52" t="s">
        <v>1843</v>
      </c>
      <c r="CA230" s="52" t="s">
        <v>1844</v>
      </c>
      <c r="CC230" s="52" t="s">
        <v>1793</v>
      </c>
    </row>
    <row r="231" spans="1:81" ht="18" x14ac:dyDescent="0.35">
      <c r="A231" s="202"/>
      <c r="B231" s="203"/>
      <c r="C231" s="195">
        <v>220</v>
      </c>
      <c r="D231" s="188"/>
      <c r="E231" s="18"/>
      <c r="F231" s="17"/>
      <c r="G231" s="116"/>
      <c r="H231" s="117"/>
      <c r="I231" s="123"/>
      <c r="J231" s="25"/>
      <c r="K231" s="127"/>
      <c r="L231" s="28"/>
      <c r="M231" s="371"/>
      <c r="N231" s="140" t="str">
        <f t="shared" si="142"/>
        <v/>
      </c>
      <c r="O231" s="27"/>
      <c r="P231" s="27"/>
      <c r="Q231" s="27"/>
      <c r="R231" s="27"/>
      <c r="S231" s="27"/>
      <c r="T231" s="28"/>
      <c r="U231" s="29"/>
      <c r="V231" s="32"/>
      <c r="W231" s="297"/>
      <c r="X231" s="298"/>
      <c r="Y231" s="142">
        <f t="shared" si="128"/>
        <v>0</v>
      </c>
      <c r="Z231" s="141">
        <f t="shared" si="143"/>
        <v>0</v>
      </c>
      <c r="AA231" s="306"/>
      <c r="AB231" s="376">
        <f t="shared" si="152"/>
        <v>0</v>
      </c>
      <c r="AC231" s="350"/>
      <c r="AD231" s="207" t="str">
        <f t="shared" si="129"/>
        <v/>
      </c>
      <c r="AE231" s="347">
        <f t="shared" si="144"/>
        <v>0</v>
      </c>
      <c r="AF231" s="318"/>
      <c r="AG231" s="317"/>
      <c r="AH231" s="315"/>
      <c r="AI231" s="143">
        <f t="shared" si="145"/>
        <v>0</v>
      </c>
      <c r="AJ231" s="144">
        <f t="shared" si="130"/>
        <v>0</v>
      </c>
      <c r="AK231" s="145">
        <f t="shared" si="146"/>
        <v>0</v>
      </c>
      <c r="AL231" s="146">
        <f t="shared" si="147"/>
        <v>0</v>
      </c>
      <c r="AM231" s="146">
        <f t="shared" si="148"/>
        <v>0</v>
      </c>
      <c r="AN231" s="146">
        <f t="shared" si="149"/>
        <v>0</v>
      </c>
      <c r="AO231" s="146">
        <f t="shared" si="150"/>
        <v>0</v>
      </c>
      <c r="AP231" s="520" t="str">
        <f t="shared" si="153"/>
        <v xml:space="preserve"> </v>
      </c>
      <c r="AQ231" s="523" t="str">
        <f t="shared" si="151"/>
        <v xml:space="preserve"> </v>
      </c>
      <c r="AR231" s="523" t="str">
        <f t="shared" si="154"/>
        <v xml:space="preserve"> </v>
      </c>
      <c r="AS231" s="523" t="str">
        <f t="shared" si="155"/>
        <v xml:space="preserve"> </v>
      </c>
      <c r="AT231" s="523" t="str">
        <f t="shared" si="156"/>
        <v xml:space="preserve"> </v>
      </c>
      <c r="AU231" s="523" t="str">
        <f t="shared" si="157"/>
        <v xml:space="preserve"> </v>
      </c>
      <c r="AV231" s="524" t="str">
        <f t="shared" si="158"/>
        <v xml:space="preserve"> </v>
      </c>
      <c r="AW231" s="177" t="str">
        <f t="shared" si="131"/>
        <v/>
      </c>
      <c r="AX231" s="147" t="str">
        <f t="shared" si="132"/>
        <v/>
      </c>
      <c r="AY231" s="174" t="str">
        <f t="shared" si="133"/>
        <v/>
      </c>
      <c r="AZ231" s="165" t="str">
        <f t="shared" si="134"/>
        <v/>
      </c>
      <c r="BA231" s="155" t="str">
        <f t="shared" si="135"/>
        <v/>
      </c>
      <c r="BB231" s="156" t="str">
        <f t="shared" si="136"/>
        <v/>
      </c>
      <c r="BC231" s="168" t="str">
        <f t="shared" si="159"/>
        <v/>
      </c>
      <c r="BD231" s="156" t="str">
        <f t="shared" si="137"/>
        <v/>
      </c>
      <c r="BE231" s="182" t="str">
        <f t="shared" si="138"/>
        <v/>
      </c>
      <c r="BF231" s="156" t="str">
        <f t="shared" si="139"/>
        <v/>
      </c>
      <c r="BG231" s="168" t="str">
        <f t="shared" si="140"/>
        <v/>
      </c>
      <c r="BH231" s="157" t="str">
        <f t="shared" si="141"/>
        <v/>
      </c>
      <c r="BI231" s="542"/>
      <c r="BQ231" s="52" t="s">
        <v>1660</v>
      </c>
      <c r="BV231" s="52" t="s">
        <v>1845</v>
      </c>
      <c r="BW231" s="52"/>
      <c r="BY231" s="52" t="s">
        <v>1846</v>
      </c>
      <c r="CA231" s="52" t="s">
        <v>1847</v>
      </c>
      <c r="CC231" s="52" t="s">
        <v>1848</v>
      </c>
    </row>
    <row r="232" spans="1:81" ht="18" x14ac:dyDescent="0.35">
      <c r="A232" s="202"/>
      <c r="B232" s="203"/>
      <c r="C232" s="194">
        <v>221</v>
      </c>
      <c r="D232" s="186"/>
      <c r="E232" s="16"/>
      <c r="F232" s="17"/>
      <c r="G232" s="116"/>
      <c r="H232" s="117"/>
      <c r="I232" s="123"/>
      <c r="J232" s="25"/>
      <c r="K232" s="127"/>
      <c r="L232" s="28"/>
      <c r="M232" s="371"/>
      <c r="N232" s="140" t="str">
        <f t="shared" si="142"/>
        <v/>
      </c>
      <c r="O232" s="27"/>
      <c r="P232" s="27"/>
      <c r="Q232" s="27"/>
      <c r="R232" s="27"/>
      <c r="S232" s="27"/>
      <c r="T232" s="28"/>
      <c r="U232" s="29"/>
      <c r="V232" s="32"/>
      <c r="W232" s="297"/>
      <c r="X232" s="298"/>
      <c r="Y232" s="142">
        <f t="shared" si="128"/>
        <v>0</v>
      </c>
      <c r="Z232" s="141">
        <f t="shared" si="143"/>
        <v>0</v>
      </c>
      <c r="AA232" s="306"/>
      <c r="AB232" s="376">
        <f t="shared" si="152"/>
        <v>0</v>
      </c>
      <c r="AC232" s="350"/>
      <c r="AD232" s="207" t="str">
        <f t="shared" si="129"/>
        <v/>
      </c>
      <c r="AE232" s="347">
        <f t="shared" si="144"/>
        <v>0</v>
      </c>
      <c r="AF232" s="318"/>
      <c r="AG232" s="317"/>
      <c r="AH232" s="315"/>
      <c r="AI232" s="143">
        <f t="shared" si="145"/>
        <v>0</v>
      </c>
      <c r="AJ232" s="144">
        <f t="shared" si="130"/>
        <v>0</v>
      </c>
      <c r="AK232" s="145">
        <f t="shared" si="146"/>
        <v>0</v>
      </c>
      <c r="AL232" s="146">
        <f t="shared" si="147"/>
        <v>0</v>
      </c>
      <c r="AM232" s="146">
        <f t="shared" si="148"/>
        <v>0</v>
      </c>
      <c r="AN232" s="146">
        <f t="shared" si="149"/>
        <v>0</v>
      </c>
      <c r="AO232" s="146">
        <f t="shared" si="150"/>
        <v>0</v>
      </c>
      <c r="AP232" s="520" t="str">
        <f t="shared" si="153"/>
        <v xml:space="preserve"> </v>
      </c>
      <c r="AQ232" s="523" t="str">
        <f t="shared" si="151"/>
        <v xml:space="preserve"> </v>
      </c>
      <c r="AR232" s="523" t="str">
        <f t="shared" si="154"/>
        <v xml:space="preserve"> </v>
      </c>
      <c r="AS232" s="523" t="str">
        <f t="shared" si="155"/>
        <v xml:space="preserve"> </v>
      </c>
      <c r="AT232" s="523" t="str">
        <f t="shared" si="156"/>
        <v xml:space="preserve"> </v>
      </c>
      <c r="AU232" s="523" t="str">
        <f t="shared" si="157"/>
        <v xml:space="preserve"> </v>
      </c>
      <c r="AV232" s="524" t="str">
        <f t="shared" si="158"/>
        <v xml:space="preserve"> </v>
      </c>
      <c r="AW232" s="177" t="str">
        <f t="shared" si="131"/>
        <v/>
      </c>
      <c r="AX232" s="147" t="str">
        <f t="shared" si="132"/>
        <v/>
      </c>
      <c r="AY232" s="174" t="str">
        <f t="shared" si="133"/>
        <v/>
      </c>
      <c r="AZ232" s="165" t="str">
        <f t="shared" si="134"/>
        <v/>
      </c>
      <c r="BA232" s="155" t="str">
        <f t="shared" si="135"/>
        <v/>
      </c>
      <c r="BB232" s="156" t="str">
        <f t="shared" si="136"/>
        <v/>
      </c>
      <c r="BC232" s="168" t="str">
        <f t="shared" si="159"/>
        <v/>
      </c>
      <c r="BD232" s="156" t="str">
        <f t="shared" si="137"/>
        <v/>
      </c>
      <c r="BE232" s="182" t="str">
        <f t="shared" si="138"/>
        <v/>
      </c>
      <c r="BF232" s="156" t="str">
        <f t="shared" si="139"/>
        <v/>
      </c>
      <c r="BG232" s="168" t="str">
        <f t="shared" si="140"/>
        <v/>
      </c>
      <c r="BH232" s="157" t="str">
        <f t="shared" si="141"/>
        <v/>
      </c>
      <c r="BI232" s="542"/>
      <c r="BQ232" s="52" t="s">
        <v>1849</v>
      </c>
      <c r="BV232" s="52" t="s">
        <v>1850</v>
      </c>
      <c r="BW232" s="52"/>
      <c r="BY232" s="52" t="s">
        <v>1851</v>
      </c>
      <c r="CA232" s="52" t="s">
        <v>1852</v>
      </c>
      <c r="CC232" s="52" t="s">
        <v>1853</v>
      </c>
    </row>
    <row r="233" spans="1:81" ht="18" x14ac:dyDescent="0.35">
      <c r="A233" s="202"/>
      <c r="B233" s="203"/>
      <c r="C233" s="195">
        <v>222</v>
      </c>
      <c r="D233" s="186"/>
      <c r="E233" s="16"/>
      <c r="F233" s="17"/>
      <c r="G233" s="116"/>
      <c r="H233" s="117"/>
      <c r="I233" s="123"/>
      <c r="J233" s="25"/>
      <c r="K233" s="127"/>
      <c r="L233" s="28"/>
      <c r="M233" s="371"/>
      <c r="N233" s="140" t="str">
        <f t="shared" si="142"/>
        <v/>
      </c>
      <c r="O233" s="27"/>
      <c r="P233" s="27"/>
      <c r="Q233" s="27"/>
      <c r="R233" s="27"/>
      <c r="S233" s="27"/>
      <c r="T233" s="28"/>
      <c r="U233" s="29"/>
      <c r="V233" s="32"/>
      <c r="W233" s="297"/>
      <c r="X233" s="298"/>
      <c r="Y233" s="142">
        <f t="shared" si="128"/>
        <v>0</v>
      </c>
      <c r="Z233" s="141">
        <f t="shared" si="143"/>
        <v>0</v>
      </c>
      <c r="AA233" s="306"/>
      <c r="AB233" s="376">
        <f t="shared" si="152"/>
        <v>0</v>
      </c>
      <c r="AC233" s="350"/>
      <c r="AD233" s="207" t="str">
        <f t="shared" si="129"/>
        <v/>
      </c>
      <c r="AE233" s="347">
        <f t="shared" si="144"/>
        <v>0</v>
      </c>
      <c r="AF233" s="318"/>
      <c r="AG233" s="317"/>
      <c r="AH233" s="315"/>
      <c r="AI233" s="143">
        <f t="shared" si="145"/>
        <v>0</v>
      </c>
      <c r="AJ233" s="144">
        <f t="shared" si="130"/>
        <v>0</v>
      </c>
      <c r="AK233" s="145">
        <f t="shared" si="146"/>
        <v>0</v>
      </c>
      <c r="AL233" s="146">
        <f t="shared" si="147"/>
        <v>0</v>
      </c>
      <c r="AM233" s="146">
        <f t="shared" si="148"/>
        <v>0</v>
      </c>
      <c r="AN233" s="146">
        <f t="shared" si="149"/>
        <v>0</v>
      </c>
      <c r="AO233" s="146">
        <f t="shared" si="150"/>
        <v>0</v>
      </c>
      <c r="AP233" s="520" t="str">
        <f t="shared" si="153"/>
        <v xml:space="preserve"> </v>
      </c>
      <c r="AQ233" s="523" t="str">
        <f t="shared" si="151"/>
        <v xml:space="preserve"> </v>
      </c>
      <c r="AR233" s="523" t="str">
        <f t="shared" si="154"/>
        <v xml:space="preserve"> </v>
      </c>
      <c r="AS233" s="523" t="str">
        <f t="shared" si="155"/>
        <v xml:space="preserve"> </v>
      </c>
      <c r="AT233" s="523" t="str">
        <f t="shared" si="156"/>
        <v xml:space="preserve"> </v>
      </c>
      <c r="AU233" s="523" t="str">
        <f t="shared" si="157"/>
        <v xml:space="preserve"> </v>
      </c>
      <c r="AV233" s="524" t="str">
        <f t="shared" si="158"/>
        <v xml:space="preserve"> </v>
      </c>
      <c r="AW233" s="177" t="str">
        <f t="shared" si="131"/>
        <v/>
      </c>
      <c r="AX233" s="147" t="str">
        <f t="shared" si="132"/>
        <v/>
      </c>
      <c r="AY233" s="174" t="str">
        <f t="shared" si="133"/>
        <v/>
      </c>
      <c r="AZ233" s="165" t="str">
        <f t="shared" si="134"/>
        <v/>
      </c>
      <c r="BA233" s="155" t="str">
        <f t="shared" si="135"/>
        <v/>
      </c>
      <c r="BB233" s="156" t="str">
        <f t="shared" si="136"/>
        <v/>
      </c>
      <c r="BC233" s="168" t="str">
        <f t="shared" si="159"/>
        <v/>
      </c>
      <c r="BD233" s="156" t="str">
        <f t="shared" si="137"/>
        <v/>
      </c>
      <c r="BE233" s="182" t="str">
        <f t="shared" si="138"/>
        <v/>
      </c>
      <c r="BF233" s="156" t="str">
        <f t="shared" si="139"/>
        <v/>
      </c>
      <c r="BG233" s="168" t="str">
        <f t="shared" si="140"/>
        <v/>
      </c>
      <c r="BH233" s="157" t="str">
        <f t="shared" si="141"/>
        <v/>
      </c>
      <c r="BI233" s="542"/>
      <c r="BQ233" s="52" t="s">
        <v>1854</v>
      </c>
      <c r="BV233" s="52" t="s">
        <v>1855</v>
      </c>
      <c r="BW233" s="52"/>
      <c r="BY233" s="52" t="s">
        <v>1856</v>
      </c>
      <c r="CA233" s="52" t="s">
        <v>1857</v>
      </c>
      <c r="CC233" s="52" t="s">
        <v>1858</v>
      </c>
    </row>
    <row r="234" spans="1:81" ht="18" x14ac:dyDescent="0.35">
      <c r="A234" s="202"/>
      <c r="B234" s="203"/>
      <c r="C234" s="195">
        <v>223</v>
      </c>
      <c r="D234" s="186"/>
      <c r="E234" s="16"/>
      <c r="F234" s="17"/>
      <c r="G234" s="116"/>
      <c r="H234" s="117"/>
      <c r="I234" s="123"/>
      <c r="J234" s="25"/>
      <c r="K234" s="127"/>
      <c r="L234" s="28"/>
      <c r="M234" s="371"/>
      <c r="N234" s="140" t="str">
        <f t="shared" si="142"/>
        <v/>
      </c>
      <c r="O234" s="27"/>
      <c r="P234" s="27"/>
      <c r="Q234" s="27"/>
      <c r="R234" s="27"/>
      <c r="S234" s="27"/>
      <c r="T234" s="28"/>
      <c r="U234" s="29"/>
      <c r="V234" s="32"/>
      <c r="W234" s="297"/>
      <c r="X234" s="298"/>
      <c r="Y234" s="142">
        <f t="shared" si="128"/>
        <v>0</v>
      </c>
      <c r="Z234" s="141">
        <f t="shared" si="143"/>
        <v>0</v>
      </c>
      <c r="AA234" s="306"/>
      <c r="AB234" s="376">
        <f t="shared" si="152"/>
        <v>0</v>
      </c>
      <c r="AC234" s="350"/>
      <c r="AD234" s="207" t="str">
        <f t="shared" si="129"/>
        <v/>
      </c>
      <c r="AE234" s="347">
        <f t="shared" si="144"/>
        <v>0</v>
      </c>
      <c r="AF234" s="318"/>
      <c r="AG234" s="317"/>
      <c r="AH234" s="315"/>
      <c r="AI234" s="143">
        <f t="shared" si="145"/>
        <v>0</v>
      </c>
      <c r="AJ234" s="144">
        <f t="shared" si="130"/>
        <v>0</v>
      </c>
      <c r="AK234" s="145">
        <f t="shared" si="146"/>
        <v>0</v>
      </c>
      <c r="AL234" s="146">
        <f t="shared" si="147"/>
        <v>0</v>
      </c>
      <c r="AM234" s="146">
        <f t="shared" si="148"/>
        <v>0</v>
      </c>
      <c r="AN234" s="146">
        <f t="shared" si="149"/>
        <v>0</v>
      </c>
      <c r="AO234" s="146">
        <f t="shared" si="150"/>
        <v>0</v>
      </c>
      <c r="AP234" s="520" t="str">
        <f t="shared" si="153"/>
        <v xml:space="preserve"> </v>
      </c>
      <c r="AQ234" s="523" t="str">
        <f t="shared" si="151"/>
        <v xml:space="preserve"> </v>
      </c>
      <c r="AR234" s="523" t="str">
        <f t="shared" si="154"/>
        <v xml:space="preserve"> </v>
      </c>
      <c r="AS234" s="523" t="str">
        <f t="shared" si="155"/>
        <v xml:space="preserve"> </v>
      </c>
      <c r="AT234" s="523" t="str">
        <f t="shared" si="156"/>
        <v xml:space="preserve"> </v>
      </c>
      <c r="AU234" s="523" t="str">
        <f t="shared" si="157"/>
        <v xml:space="preserve"> </v>
      </c>
      <c r="AV234" s="524" t="str">
        <f t="shared" si="158"/>
        <v xml:space="preserve"> </v>
      </c>
      <c r="AW234" s="177" t="str">
        <f t="shared" si="131"/>
        <v/>
      </c>
      <c r="AX234" s="147" t="str">
        <f t="shared" si="132"/>
        <v/>
      </c>
      <c r="AY234" s="174" t="str">
        <f t="shared" si="133"/>
        <v/>
      </c>
      <c r="AZ234" s="165" t="str">
        <f t="shared" si="134"/>
        <v/>
      </c>
      <c r="BA234" s="155" t="str">
        <f t="shared" si="135"/>
        <v/>
      </c>
      <c r="BB234" s="156" t="str">
        <f t="shared" si="136"/>
        <v/>
      </c>
      <c r="BC234" s="168" t="str">
        <f t="shared" si="159"/>
        <v/>
      </c>
      <c r="BD234" s="156" t="str">
        <f t="shared" si="137"/>
        <v/>
      </c>
      <c r="BE234" s="182" t="str">
        <f t="shared" si="138"/>
        <v/>
      </c>
      <c r="BF234" s="156" t="str">
        <f t="shared" si="139"/>
        <v/>
      </c>
      <c r="BG234" s="168" t="str">
        <f t="shared" si="140"/>
        <v/>
      </c>
      <c r="BH234" s="157" t="str">
        <f t="shared" si="141"/>
        <v/>
      </c>
      <c r="BI234" s="542"/>
      <c r="BQ234" s="52" t="s">
        <v>1859</v>
      </c>
      <c r="BV234" s="52" t="s">
        <v>1860</v>
      </c>
      <c r="BW234" s="52"/>
      <c r="BY234" s="52" t="s">
        <v>1861</v>
      </c>
      <c r="CA234" s="52" t="s">
        <v>1862</v>
      </c>
      <c r="CC234" s="52" t="s">
        <v>1863</v>
      </c>
    </row>
    <row r="235" spans="1:81" ht="18" x14ac:dyDescent="0.35">
      <c r="A235" s="202"/>
      <c r="B235" s="203"/>
      <c r="C235" s="194">
        <v>224</v>
      </c>
      <c r="D235" s="188"/>
      <c r="E235" s="18"/>
      <c r="F235" s="17"/>
      <c r="G235" s="116"/>
      <c r="H235" s="117"/>
      <c r="I235" s="123"/>
      <c r="J235" s="25"/>
      <c r="K235" s="127"/>
      <c r="L235" s="28"/>
      <c r="M235" s="371"/>
      <c r="N235" s="140" t="str">
        <f t="shared" si="142"/>
        <v/>
      </c>
      <c r="O235" s="27"/>
      <c r="P235" s="27"/>
      <c r="Q235" s="27"/>
      <c r="R235" s="27"/>
      <c r="S235" s="27"/>
      <c r="T235" s="28"/>
      <c r="U235" s="29"/>
      <c r="V235" s="32"/>
      <c r="W235" s="297"/>
      <c r="X235" s="298"/>
      <c r="Y235" s="142">
        <f t="shared" si="128"/>
        <v>0</v>
      </c>
      <c r="Z235" s="141">
        <f t="shared" si="143"/>
        <v>0</v>
      </c>
      <c r="AA235" s="306"/>
      <c r="AB235" s="376">
        <f t="shared" si="152"/>
        <v>0</v>
      </c>
      <c r="AC235" s="350"/>
      <c r="AD235" s="207" t="str">
        <f t="shared" si="129"/>
        <v/>
      </c>
      <c r="AE235" s="347">
        <f t="shared" si="144"/>
        <v>0</v>
      </c>
      <c r="AF235" s="318"/>
      <c r="AG235" s="317"/>
      <c r="AH235" s="315"/>
      <c r="AI235" s="143">
        <f t="shared" si="145"/>
        <v>0</v>
      </c>
      <c r="AJ235" s="144">
        <f t="shared" si="130"/>
        <v>0</v>
      </c>
      <c r="AK235" s="145">
        <f t="shared" si="146"/>
        <v>0</v>
      </c>
      <c r="AL235" s="146">
        <f t="shared" si="147"/>
        <v>0</v>
      </c>
      <c r="AM235" s="146">
        <f t="shared" si="148"/>
        <v>0</v>
      </c>
      <c r="AN235" s="146">
        <f t="shared" si="149"/>
        <v>0</v>
      </c>
      <c r="AO235" s="146">
        <f t="shared" si="150"/>
        <v>0</v>
      </c>
      <c r="AP235" s="520" t="str">
        <f t="shared" si="153"/>
        <v xml:space="preserve"> </v>
      </c>
      <c r="AQ235" s="523" t="str">
        <f t="shared" si="151"/>
        <v xml:space="preserve"> </v>
      </c>
      <c r="AR235" s="523" t="str">
        <f t="shared" si="154"/>
        <v xml:space="preserve"> </v>
      </c>
      <c r="AS235" s="523" t="str">
        <f t="shared" si="155"/>
        <v xml:space="preserve"> </v>
      </c>
      <c r="AT235" s="523" t="str">
        <f t="shared" si="156"/>
        <v xml:space="preserve"> </v>
      </c>
      <c r="AU235" s="523" t="str">
        <f t="shared" si="157"/>
        <v xml:space="preserve"> </v>
      </c>
      <c r="AV235" s="524" t="str">
        <f t="shared" si="158"/>
        <v xml:space="preserve"> </v>
      </c>
      <c r="AW235" s="177" t="str">
        <f t="shared" si="131"/>
        <v/>
      </c>
      <c r="AX235" s="147" t="str">
        <f t="shared" si="132"/>
        <v/>
      </c>
      <c r="AY235" s="174" t="str">
        <f t="shared" si="133"/>
        <v/>
      </c>
      <c r="AZ235" s="165" t="str">
        <f t="shared" si="134"/>
        <v/>
      </c>
      <c r="BA235" s="155" t="str">
        <f t="shared" si="135"/>
        <v/>
      </c>
      <c r="BB235" s="156" t="str">
        <f t="shared" si="136"/>
        <v/>
      </c>
      <c r="BC235" s="168" t="str">
        <f t="shared" si="159"/>
        <v/>
      </c>
      <c r="BD235" s="156" t="str">
        <f t="shared" si="137"/>
        <v/>
      </c>
      <c r="BE235" s="182" t="str">
        <f t="shared" si="138"/>
        <v/>
      </c>
      <c r="BF235" s="156" t="str">
        <f t="shared" si="139"/>
        <v/>
      </c>
      <c r="BG235" s="168" t="str">
        <f t="shared" si="140"/>
        <v/>
      </c>
      <c r="BH235" s="157" t="str">
        <f t="shared" si="141"/>
        <v/>
      </c>
      <c r="BI235" s="542"/>
      <c r="BQ235" s="52" t="s">
        <v>1864</v>
      </c>
      <c r="BV235" s="52" t="s">
        <v>1865</v>
      </c>
      <c r="BW235" s="52"/>
      <c r="BY235" s="52" t="s">
        <v>1866</v>
      </c>
      <c r="CA235" s="52" t="s">
        <v>1867</v>
      </c>
      <c r="CC235" s="52" t="s">
        <v>1868</v>
      </c>
    </row>
    <row r="236" spans="1:81" ht="18" x14ac:dyDescent="0.35">
      <c r="A236" s="202"/>
      <c r="B236" s="203"/>
      <c r="C236" s="195">
        <v>225</v>
      </c>
      <c r="D236" s="186"/>
      <c r="E236" s="16"/>
      <c r="F236" s="17"/>
      <c r="G236" s="116"/>
      <c r="H236" s="117"/>
      <c r="I236" s="123"/>
      <c r="J236" s="25"/>
      <c r="K236" s="127"/>
      <c r="L236" s="28"/>
      <c r="M236" s="371"/>
      <c r="N236" s="140" t="str">
        <f t="shared" si="142"/>
        <v/>
      </c>
      <c r="O236" s="27"/>
      <c r="P236" s="27"/>
      <c r="Q236" s="27"/>
      <c r="R236" s="27"/>
      <c r="S236" s="27"/>
      <c r="T236" s="28"/>
      <c r="U236" s="29"/>
      <c r="V236" s="32"/>
      <c r="W236" s="297"/>
      <c r="X236" s="298"/>
      <c r="Y236" s="142">
        <f t="shared" si="128"/>
        <v>0</v>
      </c>
      <c r="Z236" s="141">
        <f t="shared" si="143"/>
        <v>0</v>
      </c>
      <c r="AA236" s="306"/>
      <c r="AB236" s="376">
        <f t="shared" si="152"/>
        <v>0</v>
      </c>
      <c r="AC236" s="350"/>
      <c r="AD236" s="207" t="str">
        <f t="shared" si="129"/>
        <v/>
      </c>
      <c r="AE236" s="347">
        <f t="shared" si="144"/>
        <v>0</v>
      </c>
      <c r="AF236" s="318"/>
      <c r="AG236" s="317"/>
      <c r="AH236" s="315"/>
      <c r="AI236" s="143">
        <f t="shared" si="145"/>
        <v>0</v>
      </c>
      <c r="AJ236" s="144">
        <f t="shared" si="130"/>
        <v>0</v>
      </c>
      <c r="AK236" s="145">
        <f t="shared" si="146"/>
        <v>0</v>
      </c>
      <c r="AL236" s="146">
        <f t="shared" si="147"/>
        <v>0</v>
      </c>
      <c r="AM236" s="146">
        <f t="shared" si="148"/>
        <v>0</v>
      </c>
      <c r="AN236" s="146">
        <f t="shared" si="149"/>
        <v>0</v>
      </c>
      <c r="AO236" s="146">
        <f t="shared" si="150"/>
        <v>0</v>
      </c>
      <c r="AP236" s="520" t="str">
        <f t="shared" si="153"/>
        <v xml:space="preserve"> </v>
      </c>
      <c r="AQ236" s="523" t="str">
        <f t="shared" si="151"/>
        <v xml:space="preserve"> </v>
      </c>
      <c r="AR236" s="523" t="str">
        <f t="shared" si="154"/>
        <v xml:space="preserve"> </v>
      </c>
      <c r="AS236" s="523" t="str">
        <f t="shared" si="155"/>
        <v xml:space="preserve"> </v>
      </c>
      <c r="AT236" s="523" t="str">
        <f t="shared" si="156"/>
        <v xml:space="preserve"> </v>
      </c>
      <c r="AU236" s="523" t="str">
        <f t="shared" si="157"/>
        <v xml:space="preserve"> </v>
      </c>
      <c r="AV236" s="524" t="str">
        <f t="shared" si="158"/>
        <v xml:space="preserve"> </v>
      </c>
      <c r="AW236" s="177" t="str">
        <f t="shared" si="131"/>
        <v/>
      </c>
      <c r="AX236" s="147" t="str">
        <f t="shared" si="132"/>
        <v/>
      </c>
      <c r="AY236" s="174" t="str">
        <f t="shared" si="133"/>
        <v/>
      </c>
      <c r="AZ236" s="165" t="str">
        <f t="shared" si="134"/>
        <v/>
      </c>
      <c r="BA236" s="155" t="str">
        <f t="shared" si="135"/>
        <v/>
      </c>
      <c r="BB236" s="156" t="str">
        <f t="shared" si="136"/>
        <v/>
      </c>
      <c r="BC236" s="168" t="str">
        <f t="shared" si="159"/>
        <v/>
      </c>
      <c r="BD236" s="156" t="str">
        <f t="shared" si="137"/>
        <v/>
      </c>
      <c r="BE236" s="182" t="str">
        <f t="shared" si="138"/>
        <v/>
      </c>
      <c r="BF236" s="156" t="str">
        <f t="shared" si="139"/>
        <v/>
      </c>
      <c r="BG236" s="168" t="str">
        <f t="shared" si="140"/>
        <v/>
      </c>
      <c r="BH236" s="157" t="str">
        <f t="shared" si="141"/>
        <v/>
      </c>
      <c r="BI236" s="542"/>
      <c r="BQ236" s="52" t="s">
        <v>1363</v>
      </c>
      <c r="BV236" s="52" t="s">
        <v>1869</v>
      </c>
      <c r="BW236" s="52"/>
      <c r="BY236" s="52" t="s">
        <v>1870</v>
      </c>
      <c r="CA236" s="52" t="s">
        <v>1871</v>
      </c>
      <c r="CC236" s="52" t="s">
        <v>1872</v>
      </c>
    </row>
    <row r="237" spans="1:81" ht="18" x14ac:dyDescent="0.35">
      <c r="A237" s="202"/>
      <c r="B237" s="203"/>
      <c r="C237" s="194">
        <v>226</v>
      </c>
      <c r="D237" s="186"/>
      <c r="E237" s="16"/>
      <c r="F237" s="17"/>
      <c r="G237" s="116"/>
      <c r="H237" s="117"/>
      <c r="I237" s="123"/>
      <c r="J237" s="25"/>
      <c r="K237" s="127"/>
      <c r="L237" s="28"/>
      <c r="M237" s="371"/>
      <c r="N237" s="140" t="str">
        <f t="shared" si="142"/>
        <v/>
      </c>
      <c r="O237" s="27"/>
      <c r="P237" s="27"/>
      <c r="Q237" s="27"/>
      <c r="R237" s="27"/>
      <c r="S237" s="27"/>
      <c r="T237" s="28"/>
      <c r="U237" s="29"/>
      <c r="V237" s="32"/>
      <c r="W237" s="297"/>
      <c r="X237" s="298"/>
      <c r="Y237" s="142">
        <f t="shared" si="128"/>
        <v>0</v>
      </c>
      <c r="Z237" s="141">
        <f t="shared" si="143"/>
        <v>0</v>
      </c>
      <c r="AA237" s="306"/>
      <c r="AB237" s="376">
        <f t="shared" si="152"/>
        <v>0</v>
      </c>
      <c r="AC237" s="350"/>
      <c r="AD237" s="207" t="str">
        <f t="shared" si="129"/>
        <v/>
      </c>
      <c r="AE237" s="347">
        <f t="shared" si="144"/>
        <v>0</v>
      </c>
      <c r="AF237" s="318"/>
      <c r="AG237" s="317"/>
      <c r="AH237" s="315"/>
      <c r="AI237" s="143">
        <f t="shared" si="145"/>
        <v>0</v>
      </c>
      <c r="AJ237" s="144">
        <f t="shared" si="130"/>
        <v>0</v>
      </c>
      <c r="AK237" s="145">
        <f t="shared" si="146"/>
        <v>0</v>
      </c>
      <c r="AL237" s="146">
        <f t="shared" si="147"/>
        <v>0</v>
      </c>
      <c r="AM237" s="146">
        <f t="shared" si="148"/>
        <v>0</v>
      </c>
      <c r="AN237" s="146">
        <f t="shared" si="149"/>
        <v>0</v>
      </c>
      <c r="AO237" s="146">
        <f t="shared" si="150"/>
        <v>0</v>
      </c>
      <c r="AP237" s="520" t="str">
        <f t="shared" si="153"/>
        <v xml:space="preserve"> </v>
      </c>
      <c r="AQ237" s="523" t="str">
        <f t="shared" si="151"/>
        <v xml:space="preserve"> </v>
      </c>
      <c r="AR237" s="523" t="str">
        <f t="shared" si="154"/>
        <v xml:space="preserve"> </v>
      </c>
      <c r="AS237" s="523" t="str">
        <f t="shared" si="155"/>
        <v xml:space="preserve"> </v>
      </c>
      <c r="AT237" s="523" t="str">
        <f t="shared" si="156"/>
        <v xml:space="preserve"> </v>
      </c>
      <c r="AU237" s="523" t="str">
        <f t="shared" si="157"/>
        <v xml:space="preserve"> </v>
      </c>
      <c r="AV237" s="524" t="str">
        <f t="shared" si="158"/>
        <v xml:space="preserve"> </v>
      </c>
      <c r="AW237" s="177" t="str">
        <f t="shared" si="131"/>
        <v/>
      </c>
      <c r="AX237" s="147" t="str">
        <f t="shared" si="132"/>
        <v/>
      </c>
      <c r="AY237" s="174" t="str">
        <f t="shared" si="133"/>
        <v/>
      </c>
      <c r="AZ237" s="165" t="str">
        <f t="shared" si="134"/>
        <v/>
      </c>
      <c r="BA237" s="155" t="str">
        <f t="shared" si="135"/>
        <v/>
      </c>
      <c r="BB237" s="156" t="str">
        <f t="shared" si="136"/>
        <v/>
      </c>
      <c r="BC237" s="168" t="str">
        <f t="shared" si="159"/>
        <v/>
      </c>
      <c r="BD237" s="156" t="str">
        <f t="shared" si="137"/>
        <v/>
      </c>
      <c r="BE237" s="182" t="str">
        <f t="shared" si="138"/>
        <v/>
      </c>
      <c r="BF237" s="156" t="str">
        <f t="shared" si="139"/>
        <v/>
      </c>
      <c r="BG237" s="168" t="str">
        <f t="shared" si="140"/>
        <v/>
      </c>
      <c r="BH237" s="157" t="str">
        <f t="shared" si="141"/>
        <v/>
      </c>
      <c r="BI237" s="542"/>
      <c r="BQ237" s="52" t="s">
        <v>1449</v>
      </c>
      <c r="BV237" s="52" t="s">
        <v>1873</v>
      </c>
      <c r="BW237" s="52"/>
      <c r="BY237" s="52" t="s">
        <v>1846</v>
      </c>
      <c r="CA237" s="52" t="s">
        <v>1874</v>
      </c>
      <c r="CC237" s="52" t="s">
        <v>1875</v>
      </c>
    </row>
    <row r="238" spans="1:81" ht="18" x14ac:dyDescent="0.35">
      <c r="A238" s="202"/>
      <c r="B238" s="203"/>
      <c r="C238" s="195">
        <v>227</v>
      </c>
      <c r="D238" s="186"/>
      <c r="E238" s="16"/>
      <c r="F238" s="17"/>
      <c r="G238" s="116"/>
      <c r="H238" s="117"/>
      <c r="I238" s="123"/>
      <c r="J238" s="25"/>
      <c r="K238" s="127"/>
      <c r="L238" s="28"/>
      <c r="M238" s="371"/>
      <c r="N238" s="140" t="str">
        <f t="shared" si="142"/>
        <v/>
      </c>
      <c r="O238" s="27"/>
      <c r="P238" s="27"/>
      <c r="Q238" s="27"/>
      <c r="R238" s="27"/>
      <c r="S238" s="27"/>
      <c r="T238" s="28"/>
      <c r="U238" s="29"/>
      <c r="V238" s="32"/>
      <c r="W238" s="297"/>
      <c r="X238" s="298"/>
      <c r="Y238" s="142">
        <f t="shared" si="128"/>
        <v>0</v>
      </c>
      <c r="Z238" s="141">
        <f t="shared" si="143"/>
        <v>0</v>
      </c>
      <c r="AA238" s="306"/>
      <c r="AB238" s="376">
        <f t="shared" si="152"/>
        <v>0</v>
      </c>
      <c r="AC238" s="350"/>
      <c r="AD238" s="207" t="str">
        <f t="shared" si="129"/>
        <v/>
      </c>
      <c r="AE238" s="347">
        <f t="shared" si="144"/>
        <v>0</v>
      </c>
      <c r="AF238" s="318"/>
      <c r="AG238" s="317"/>
      <c r="AH238" s="315"/>
      <c r="AI238" s="143">
        <f t="shared" si="145"/>
        <v>0</v>
      </c>
      <c r="AJ238" s="144">
        <f t="shared" si="130"/>
        <v>0</v>
      </c>
      <c r="AK238" s="145">
        <f t="shared" si="146"/>
        <v>0</v>
      </c>
      <c r="AL238" s="146">
        <f t="shared" si="147"/>
        <v>0</v>
      </c>
      <c r="AM238" s="146">
        <f t="shared" si="148"/>
        <v>0</v>
      </c>
      <c r="AN238" s="146">
        <f t="shared" si="149"/>
        <v>0</v>
      </c>
      <c r="AO238" s="146">
        <f t="shared" si="150"/>
        <v>0</v>
      </c>
      <c r="AP238" s="520" t="str">
        <f t="shared" si="153"/>
        <v xml:space="preserve"> </v>
      </c>
      <c r="AQ238" s="523" t="str">
        <f t="shared" si="151"/>
        <v xml:space="preserve"> </v>
      </c>
      <c r="AR238" s="523" t="str">
        <f t="shared" si="154"/>
        <v xml:space="preserve"> </v>
      </c>
      <c r="AS238" s="523" t="str">
        <f t="shared" si="155"/>
        <v xml:space="preserve"> </v>
      </c>
      <c r="AT238" s="523" t="str">
        <f t="shared" si="156"/>
        <v xml:space="preserve"> </v>
      </c>
      <c r="AU238" s="523" t="str">
        <f t="shared" si="157"/>
        <v xml:space="preserve"> </v>
      </c>
      <c r="AV238" s="524" t="str">
        <f t="shared" si="158"/>
        <v xml:space="preserve"> </v>
      </c>
      <c r="AW238" s="177" t="str">
        <f t="shared" si="131"/>
        <v/>
      </c>
      <c r="AX238" s="147" t="str">
        <f t="shared" si="132"/>
        <v/>
      </c>
      <c r="AY238" s="174" t="str">
        <f t="shared" si="133"/>
        <v/>
      </c>
      <c r="AZ238" s="165" t="str">
        <f t="shared" si="134"/>
        <v/>
      </c>
      <c r="BA238" s="155" t="str">
        <f t="shared" si="135"/>
        <v/>
      </c>
      <c r="BB238" s="156" t="str">
        <f t="shared" si="136"/>
        <v/>
      </c>
      <c r="BC238" s="168" t="str">
        <f t="shared" si="159"/>
        <v/>
      </c>
      <c r="BD238" s="156" t="str">
        <f t="shared" si="137"/>
        <v/>
      </c>
      <c r="BE238" s="182" t="str">
        <f t="shared" si="138"/>
        <v/>
      </c>
      <c r="BF238" s="156" t="str">
        <f t="shared" si="139"/>
        <v/>
      </c>
      <c r="BG238" s="168" t="str">
        <f t="shared" si="140"/>
        <v/>
      </c>
      <c r="BH238" s="157" t="str">
        <f t="shared" si="141"/>
        <v/>
      </c>
      <c r="BI238" s="542"/>
      <c r="BQ238" s="52" t="s">
        <v>1876</v>
      </c>
      <c r="BV238" s="52" t="s">
        <v>1877</v>
      </c>
      <c r="BW238" s="52"/>
      <c r="BY238" s="52" t="s">
        <v>1878</v>
      </c>
      <c r="CA238" s="52" t="s">
        <v>1879</v>
      </c>
      <c r="CC238" s="52" t="s">
        <v>1880</v>
      </c>
    </row>
    <row r="239" spans="1:81" ht="18" x14ac:dyDescent="0.35">
      <c r="A239" s="202"/>
      <c r="B239" s="203"/>
      <c r="C239" s="195">
        <v>228</v>
      </c>
      <c r="D239" s="188"/>
      <c r="E239" s="18"/>
      <c r="F239" s="17"/>
      <c r="G239" s="116"/>
      <c r="H239" s="117"/>
      <c r="I239" s="123"/>
      <c r="J239" s="25"/>
      <c r="K239" s="127"/>
      <c r="L239" s="28"/>
      <c r="M239" s="371"/>
      <c r="N239" s="140" t="str">
        <f t="shared" si="142"/>
        <v/>
      </c>
      <c r="O239" s="27"/>
      <c r="P239" s="27"/>
      <c r="Q239" s="27"/>
      <c r="R239" s="27"/>
      <c r="S239" s="27"/>
      <c r="T239" s="28"/>
      <c r="U239" s="29"/>
      <c r="V239" s="32"/>
      <c r="W239" s="297"/>
      <c r="X239" s="298"/>
      <c r="Y239" s="142">
        <f t="shared" si="128"/>
        <v>0</v>
      </c>
      <c r="Z239" s="141">
        <f t="shared" si="143"/>
        <v>0</v>
      </c>
      <c r="AA239" s="306"/>
      <c r="AB239" s="376">
        <f t="shared" si="152"/>
        <v>0</v>
      </c>
      <c r="AC239" s="350"/>
      <c r="AD239" s="207" t="str">
        <f t="shared" si="129"/>
        <v/>
      </c>
      <c r="AE239" s="347">
        <f t="shared" si="144"/>
        <v>0</v>
      </c>
      <c r="AF239" s="318"/>
      <c r="AG239" s="317"/>
      <c r="AH239" s="315"/>
      <c r="AI239" s="143">
        <f t="shared" si="145"/>
        <v>0</v>
      </c>
      <c r="AJ239" s="144">
        <f t="shared" si="130"/>
        <v>0</v>
      </c>
      <c r="AK239" s="145">
        <f t="shared" si="146"/>
        <v>0</v>
      </c>
      <c r="AL239" s="146">
        <f t="shared" si="147"/>
        <v>0</v>
      </c>
      <c r="AM239" s="146">
        <f t="shared" si="148"/>
        <v>0</v>
      </c>
      <c r="AN239" s="146">
        <f t="shared" si="149"/>
        <v>0</v>
      </c>
      <c r="AO239" s="146">
        <f t="shared" si="150"/>
        <v>0</v>
      </c>
      <c r="AP239" s="520" t="str">
        <f t="shared" si="153"/>
        <v xml:space="preserve"> </v>
      </c>
      <c r="AQ239" s="523" t="str">
        <f t="shared" si="151"/>
        <v xml:space="preserve"> </v>
      </c>
      <c r="AR239" s="523" t="str">
        <f t="shared" si="154"/>
        <v xml:space="preserve"> </v>
      </c>
      <c r="AS239" s="523" t="str">
        <f t="shared" si="155"/>
        <v xml:space="preserve"> </v>
      </c>
      <c r="AT239" s="523" t="str">
        <f t="shared" si="156"/>
        <v xml:space="preserve"> </v>
      </c>
      <c r="AU239" s="523" t="str">
        <f t="shared" si="157"/>
        <v xml:space="preserve"> </v>
      </c>
      <c r="AV239" s="524" t="str">
        <f t="shared" si="158"/>
        <v xml:space="preserve"> </v>
      </c>
      <c r="AW239" s="177" t="str">
        <f t="shared" si="131"/>
        <v/>
      </c>
      <c r="AX239" s="147" t="str">
        <f t="shared" si="132"/>
        <v/>
      </c>
      <c r="AY239" s="174" t="str">
        <f t="shared" si="133"/>
        <v/>
      </c>
      <c r="AZ239" s="165" t="str">
        <f t="shared" si="134"/>
        <v/>
      </c>
      <c r="BA239" s="155" t="str">
        <f t="shared" si="135"/>
        <v/>
      </c>
      <c r="BB239" s="156" t="str">
        <f t="shared" si="136"/>
        <v/>
      </c>
      <c r="BC239" s="168" t="str">
        <f t="shared" si="159"/>
        <v/>
      </c>
      <c r="BD239" s="156" t="str">
        <f t="shared" si="137"/>
        <v/>
      </c>
      <c r="BE239" s="182" t="str">
        <f t="shared" si="138"/>
        <v/>
      </c>
      <c r="BF239" s="156" t="str">
        <f t="shared" si="139"/>
        <v/>
      </c>
      <c r="BG239" s="168" t="str">
        <f t="shared" si="140"/>
        <v/>
      </c>
      <c r="BH239" s="157" t="str">
        <f t="shared" si="141"/>
        <v/>
      </c>
      <c r="BI239" s="542"/>
      <c r="BQ239" s="52" t="s">
        <v>1881</v>
      </c>
      <c r="BV239" s="52" t="s">
        <v>1882</v>
      </c>
      <c r="BW239" s="52"/>
      <c r="BY239" s="52" t="s">
        <v>1883</v>
      </c>
      <c r="CA239" s="52" t="s">
        <v>1867</v>
      </c>
      <c r="CC239" s="52" t="s">
        <v>1884</v>
      </c>
    </row>
    <row r="240" spans="1:81" ht="18" x14ac:dyDescent="0.35">
      <c r="A240" s="202"/>
      <c r="B240" s="203"/>
      <c r="C240" s="194">
        <v>229</v>
      </c>
      <c r="D240" s="186"/>
      <c r="E240" s="16"/>
      <c r="F240" s="17"/>
      <c r="G240" s="116"/>
      <c r="H240" s="117"/>
      <c r="I240" s="123"/>
      <c r="J240" s="25"/>
      <c r="K240" s="127"/>
      <c r="L240" s="28"/>
      <c r="M240" s="371"/>
      <c r="N240" s="140" t="str">
        <f t="shared" si="142"/>
        <v/>
      </c>
      <c r="O240" s="27"/>
      <c r="P240" s="27"/>
      <c r="Q240" s="27"/>
      <c r="R240" s="27"/>
      <c r="S240" s="27"/>
      <c r="T240" s="28"/>
      <c r="U240" s="29"/>
      <c r="V240" s="32"/>
      <c r="W240" s="297"/>
      <c r="X240" s="298"/>
      <c r="Y240" s="142">
        <f t="shared" si="128"/>
        <v>0</v>
      </c>
      <c r="Z240" s="141">
        <f t="shared" si="143"/>
        <v>0</v>
      </c>
      <c r="AA240" s="306"/>
      <c r="AB240" s="376">
        <f t="shared" si="152"/>
        <v>0</v>
      </c>
      <c r="AC240" s="350"/>
      <c r="AD240" s="207" t="str">
        <f t="shared" si="129"/>
        <v/>
      </c>
      <c r="AE240" s="347">
        <f t="shared" si="144"/>
        <v>0</v>
      </c>
      <c r="AF240" s="318"/>
      <c r="AG240" s="317"/>
      <c r="AH240" s="315"/>
      <c r="AI240" s="143">
        <f t="shared" si="145"/>
        <v>0</v>
      </c>
      <c r="AJ240" s="144">
        <f t="shared" si="130"/>
        <v>0</v>
      </c>
      <c r="AK240" s="145">
        <f t="shared" si="146"/>
        <v>0</v>
      </c>
      <c r="AL240" s="146">
        <f t="shared" si="147"/>
        <v>0</v>
      </c>
      <c r="AM240" s="146">
        <f t="shared" si="148"/>
        <v>0</v>
      </c>
      <c r="AN240" s="146">
        <f t="shared" si="149"/>
        <v>0</v>
      </c>
      <c r="AO240" s="146">
        <f t="shared" si="150"/>
        <v>0</v>
      </c>
      <c r="AP240" s="520" t="str">
        <f t="shared" si="153"/>
        <v xml:space="preserve"> </v>
      </c>
      <c r="AQ240" s="523" t="str">
        <f t="shared" si="151"/>
        <v xml:space="preserve"> </v>
      </c>
      <c r="AR240" s="523" t="str">
        <f t="shared" si="154"/>
        <v xml:space="preserve"> </v>
      </c>
      <c r="AS240" s="523" t="str">
        <f t="shared" si="155"/>
        <v xml:space="preserve"> </v>
      </c>
      <c r="AT240" s="523" t="str">
        <f t="shared" si="156"/>
        <v xml:space="preserve"> </v>
      </c>
      <c r="AU240" s="523" t="str">
        <f t="shared" si="157"/>
        <v xml:space="preserve"> </v>
      </c>
      <c r="AV240" s="524" t="str">
        <f t="shared" si="158"/>
        <v xml:space="preserve"> </v>
      </c>
      <c r="AW240" s="177" t="str">
        <f t="shared" si="131"/>
        <v/>
      </c>
      <c r="AX240" s="147" t="str">
        <f t="shared" si="132"/>
        <v/>
      </c>
      <c r="AY240" s="174" t="str">
        <f t="shared" si="133"/>
        <v/>
      </c>
      <c r="AZ240" s="165" t="str">
        <f t="shared" si="134"/>
        <v/>
      </c>
      <c r="BA240" s="155" t="str">
        <f t="shared" si="135"/>
        <v/>
      </c>
      <c r="BB240" s="156" t="str">
        <f t="shared" si="136"/>
        <v/>
      </c>
      <c r="BC240" s="168" t="str">
        <f t="shared" si="159"/>
        <v/>
      </c>
      <c r="BD240" s="156" t="str">
        <f t="shared" si="137"/>
        <v/>
      </c>
      <c r="BE240" s="182" t="str">
        <f t="shared" si="138"/>
        <v/>
      </c>
      <c r="BF240" s="156" t="str">
        <f t="shared" si="139"/>
        <v/>
      </c>
      <c r="BG240" s="168" t="str">
        <f t="shared" si="140"/>
        <v/>
      </c>
      <c r="BH240" s="157" t="str">
        <f t="shared" si="141"/>
        <v/>
      </c>
      <c r="BI240" s="542"/>
      <c r="BQ240" s="52" t="s">
        <v>1885</v>
      </c>
      <c r="BV240" s="52" t="s">
        <v>1886</v>
      </c>
      <c r="BW240" s="52"/>
      <c r="BY240" s="52" t="s">
        <v>1887</v>
      </c>
      <c r="CA240" s="52" t="s">
        <v>1871</v>
      </c>
      <c r="CC240" s="52" t="s">
        <v>1888</v>
      </c>
    </row>
    <row r="241" spans="1:81" ht="18" x14ac:dyDescent="0.35">
      <c r="A241" s="202"/>
      <c r="B241" s="203"/>
      <c r="C241" s="195">
        <v>230</v>
      </c>
      <c r="D241" s="186"/>
      <c r="E241" s="16"/>
      <c r="F241" s="17"/>
      <c r="G241" s="116"/>
      <c r="H241" s="117"/>
      <c r="I241" s="123"/>
      <c r="J241" s="25"/>
      <c r="K241" s="127"/>
      <c r="L241" s="28"/>
      <c r="M241" s="371"/>
      <c r="N241" s="140" t="str">
        <f t="shared" si="142"/>
        <v/>
      </c>
      <c r="O241" s="27"/>
      <c r="P241" s="27"/>
      <c r="Q241" s="27"/>
      <c r="R241" s="27"/>
      <c r="S241" s="27"/>
      <c r="T241" s="28"/>
      <c r="U241" s="29"/>
      <c r="V241" s="32"/>
      <c r="W241" s="297"/>
      <c r="X241" s="298"/>
      <c r="Y241" s="142">
        <f t="shared" si="128"/>
        <v>0</v>
      </c>
      <c r="Z241" s="141">
        <f t="shared" si="143"/>
        <v>0</v>
      </c>
      <c r="AA241" s="306"/>
      <c r="AB241" s="376">
        <f t="shared" si="152"/>
        <v>0</v>
      </c>
      <c r="AC241" s="350"/>
      <c r="AD241" s="207" t="str">
        <f t="shared" si="129"/>
        <v/>
      </c>
      <c r="AE241" s="347">
        <f t="shared" si="144"/>
        <v>0</v>
      </c>
      <c r="AF241" s="318"/>
      <c r="AG241" s="317"/>
      <c r="AH241" s="315"/>
      <c r="AI241" s="143">
        <f t="shared" si="145"/>
        <v>0</v>
      </c>
      <c r="AJ241" s="144">
        <f t="shared" si="130"/>
        <v>0</v>
      </c>
      <c r="AK241" s="145">
        <f t="shared" si="146"/>
        <v>0</v>
      </c>
      <c r="AL241" s="146">
        <f t="shared" si="147"/>
        <v>0</v>
      </c>
      <c r="AM241" s="146">
        <f t="shared" si="148"/>
        <v>0</v>
      </c>
      <c r="AN241" s="146">
        <f t="shared" si="149"/>
        <v>0</v>
      </c>
      <c r="AO241" s="146">
        <f t="shared" si="150"/>
        <v>0</v>
      </c>
      <c r="AP241" s="520" t="str">
        <f t="shared" si="153"/>
        <v xml:space="preserve"> </v>
      </c>
      <c r="AQ241" s="523" t="str">
        <f t="shared" si="151"/>
        <v xml:space="preserve"> </v>
      </c>
      <c r="AR241" s="523" t="str">
        <f t="shared" si="154"/>
        <v xml:space="preserve"> </v>
      </c>
      <c r="AS241" s="523" t="str">
        <f t="shared" si="155"/>
        <v xml:space="preserve"> </v>
      </c>
      <c r="AT241" s="523" t="str">
        <f t="shared" si="156"/>
        <v xml:space="preserve"> </v>
      </c>
      <c r="AU241" s="523" t="str">
        <f t="shared" si="157"/>
        <v xml:space="preserve"> </v>
      </c>
      <c r="AV241" s="524" t="str">
        <f t="shared" si="158"/>
        <v xml:space="preserve"> </v>
      </c>
      <c r="AW241" s="177" t="str">
        <f t="shared" si="131"/>
        <v/>
      </c>
      <c r="AX241" s="147" t="str">
        <f t="shared" si="132"/>
        <v/>
      </c>
      <c r="AY241" s="174" t="str">
        <f t="shared" si="133"/>
        <v/>
      </c>
      <c r="AZ241" s="165" t="str">
        <f t="shared" si="134"/>
        <v/>
      </c>
      <c r="BA241" s="155" t="str">
        <f t="shared" si="135"/>
        <v/>
      </c>
      <c r="BB241" s="156" t="str">
        <f t="shared" si="136"/>
        <v/>
      </c>
      <c r="BC241" s="168" t="str">
        <f t="shared" si="159"/>
        <v/>
      </c>
      <c r="BD241" s="156" t="str">
        <f t="shared" si="137"/>
        <v/>
      </c>
      <c r="BE241" s="182" t="str">
        <f t="shared" si="138"/>
        <v/>
      </c>
      <c r="BF241" s="156" t="str">
        <f t="shared" si="139"/>
        <v/>
      </c>
      <c r="BG241" s="168" t="str">
        <f t="shared" si="140"/>
        <v/>
      </c>
      <c r="BH241" s="157" t="str">
        <f t="shared" si="141"/>
        <v/>
      </c>
      <c r="BI241" s="542"/>
      <c r="BQ241" s="52" t="s">
        <v>1889</v>
      </c>
      <c r="BV241" s="52" t="s">
        <v>1890</v>
      </c>
      <c r="BW241" s="52"/>
      <c r="BY241" s="52" t="s">
        <v>1891</v>
      </c>
      <c r="CA241" s="52" t="s">
        <v>1892</v>
      </c>
      <c r="CC241" s="52" t="s">
        <v>1893</v>
      </c>
    </row>
    <row r="242" spans="1:81" ht="18" x14ac:dyDescent="0.35">
      <c r="A242" s="202"/>
      <c r="B242" s="203"/>
      <c r="C242" s="194">
        <v>231</v>
      </c>
      <c r="D242" s="186"/>
      <c r="E242" s="16"/>
      <c r="F242" s="17"/>
      <c r="G242" s="116"/>
      <c r="H242" s="117"/>
      <c r="I242" s="123"/>
      <c r="J242" s="25"/>
      <c r="K242" s="127"/>
      <c r="L242" s="28"/>
      <c r="M242" s="371"/>
      <c r="N242" s="140" t="str">
        <f t="shared" si="142"/>
        <v/>
      </c>
      <c r="O242" s="27"/>
      <c r="P242" s="27"/>
      <c r="Q242" s="27"/>
      <c r="R242" s="27"/>
      <c r="S242" s="27"/>
      <c r="T242" s="28"/>
      <c r="U242" s="29"/>
      <c r="V242" s="32"/>
      <c r="W242" s="297"/>
      <c r="X242" s="298"/>
      <c r="Y242" s="142">
        <f t="shared" si="128"/>
        <v>0</v>
      </c>
      <c r="Z242" s="141">
        <f t="shared" si="143"/>
        <v>0</v>
      </c>
      <c r="AA242" s="306"/>
      <c r="AB242" s="376">
        <f t="shared" si="152"/>
        <v>0</v>
      </c>
      <c r="AC242" s="350"/>
      <c r="AD242" s="207" t="str">
        <f t="shared" si="129"/>
        <v/>
      </c>
      <c r="AE242" s="347">
        <f t="shared" si="144"/>
        <v>0</v>
      </c>
      <c r="AF242" s="318"/>
      <c r="AG242" s="317"/>
      <c r="AH242" s="315"/>
      <c r="AI242" s="143">
        <f t="shared" si="145"/>
        <v>0</v>
      </c>
      <c r="AJ242" s="144">
        <f t="shared" si="130"/>
        <v>0</v>
      </c>
      <c r="AK242" s="145">
        <f t="shared" si="146"/>
        <v>0</v>
      </c>
      <c r="AL242" s="146">
        <f t="shared" si="147"/>
        <v>0</v>
      </c>
      <c r="AM242" s="146">
        <f t="shared" si="148"/>
        <v>0</v>
      </c>
      <c r="AN242" s="146">
        <f t="shared" si="149"/>
        <v>0</v>
      </c>
      <c r="AO242" s="146">
        <f t="shared" si="150"/>
        <v>0</v>
      </c>
      <c r="AP242" s="520" t="str">
        <f t="shared" si="153"/>
        <v xml:space="preserve"> </v>
      </c>
      <c r="AQ242" s="523" t="str">
        <f t="shared" si="151"/>
        <v xml:space="preserve"> </v>
      </c>
      <c r="AR242" s="523" t="str">
        <f t="shared" si="154"/>
        <v xml:space="preserve"> </v>
      </c>
      <c r="AS242" s="523" t="str">
        <f t="shared" si="155"/>
        <v xml:space="preserve"> </v>
      </c>
      <c r="AT242" s="523" t="str">
        <f t="shared" si="156"/>
        <v xml:space="preserve"> </v>
      </c>
      <c r="AU242" s="523" t="str">
        <f t="shared" si="157"/>
        <v xml:space="preserve"> </v>
      </c>
      <c r="AV242" s="524" t="str">
        <f t="shared" si="158"/>
        <v xml:space="preserve"> </v>
      </c>
      <c r="AW242" s="177" t="str">
        <f t="shared" si="131"/>
        <v/>
      </c>
      <c r="AX242" s="147" t="str">
        <f t="shared" si="132"/>
        <v/>
      </c>
      <c r="AY242" s="174" t="str">
        <f t="shared" si="133"/>
        <v/>
      </c>
      <c r="AZ242" s="165" t="str">
        <f t="shared" si="134"/>
        <v/>
      </c>
      <c r="BA242" s="155" t="str">
        <f t="shared" si="135"/>
        <v/>
      </c>
      <c r="BB242" s="156" t="str">
        <f t="shared" si="136"/>
        <v/>
      </c>
      <c r="BC242" s="168" t="str">
        <f t="shared" si="159"/>
        <v/>
      </c>
      <c r="BD242" s="156" t="str">
        <f t="shared" si="137"/>
        <v/>
      </c>
      <c r="BE242" s="182" t="str">
        <f t="shared" si="138"/>
        <v/>
      </c>
      <c r="BF242" s="156" t="str">
        <f t="shared" si="139"/>
        <v/>
      </c>
      <c r="BG242" s="168" t="str">
        <f t="shared" si="140"/>
        <v/>
      </c>
      <c r="BH242" s="157" t="str">
        <f t="shared" si="141"/>
        <v/>
      </c>
      <c r="BI242" s="542"/>
      <c r="BQ242" s="52" t="s">
        <v>1894</v>
      </c>
      <c r="BV242" s="52" t="s">
        <v>1895</v>
      </c>
      <c r="BW242" s="52"/>
      <c r="BY242" s="52" t="s">
        <v>1896</v>
      </c>
      <c r="CA242" s="52" t="s">
        <v>1897</v>
      </c>
      <c r="CC242" s="52" t="s">
        <v>1898</v>
      </c>
    </row>
    <row r="243" spans="1:81" ht="18" x14ac:dyDescent="0.35">
      <c r="A243" s="202"/>
      <c r="B243" s="203"/>
      <c r="C243" s="195">
        <v>232</v>
      </c>
      <c r="D243" s="188"/>
      <c r="E243" s="18"/>
      <c r="F243" s="17"/>
      <c r="G243" s="116"/>
      <c r="H243" s="117"/>
      <c r="I243" s="123"/>
      <c r="J243" s="25"/>
      <c r="K243" s="127"/>
      <c r="L243" s="28"/>
      <c r="M243" s="371"/>
      <c r="N243" s="140" t="str">
        <f t="shared" si="142"/>
        <v/>
      </c>
      <c r="O243" s="27"/>
      <c r="P243" s="27"/>
      <c r="Q243" s="27"/>
      <c r="R243" s="27"/>
      <c r="S243" s="27"/>
      <c r="T243" s="28"/>
      <c r="U243" s="29"/>
      <c r="V243" s="32"/>
      <c r="W243" s="297"/>
      <c r="X243" s="298"/>
      <c r="Y243" s="142">
        <f t="shared" si="128"/>
        <v>0</v>
      </c>
      <c r="Z243" s="141">
        <f t="shared" si="143"/>
        <v>0</v>
      </c>
      <c r="AA243" s="306"/>
      <c r="AB243" s="376">
        <f t="shared" si="152"/>
        <v>0</v>
      </c>
      <c r="AC243" s="350"/>
      <c r="AD243" s="207" t="str">
        <f t="shared" si="129"/>
        <v/>
      </c>
      <c r="AE243" s="347">
        <f t="shared" si="144"/>
        <v>0</v>
      </c>
      <c r="AF243" s="318"/>
      <c r="AG243" s="317"/>
      <c r="AH243" s="315"/>
      <c r="AI243" s="143">
        <f t="shared" si="145"/>
        <v>0</v>
      </c>
      <c r="AJ243" s="144">
        <f t="shared" si="130"/>
        <v>0</v>
      </c>
      <c r="AK243" s="145">
        <f t="shared" si="146"/>
        <v>0</v>
      </c>
      <c r="AL243" s="146">
        <f t="shared" si="147"/>
        <v>0</v>
      </c>
      <c r="AM243" s="146">
        <f t="shared" si="148"/>
        <v>0</v>
      </c>
      <c r="AN243" s="146">
        <f t="shared" si="149"/>
        <v>0</v>
      </c>
      <c r="AO243" s="146">
        <f t="shared" si="150"/>
        <v>0</v>
      </c>
      <c r="AP243" s="520" t="str">
        <f t="shared" si="153"/>
        <v xml:space="preserve"> </v>
      </c>
      <c r="AQ243" s="523" t="str">
        <f t="shared" si="151"/>
        <v xml:space="preserve"> </v>
      </c>
      <c r="AR243" s="523" t="str">
        <f t="shared" si="154"/>
        <v xml:space="preserve"> </v>
      </c>
      <c r="AS243" s="523" t="str">
        <f t="shared" si="155"/>
        <v xml:space="preserve"> </v>
      </c>
      <c r="AT243" s="523" t="str">
        <f t="shared" si="156"/>
        <v xml:space="preserve"> </v>
      </c>
      <c r="AU243" s="523" t="str">
        <f t="shared" si="157"/>
        <v xml:space="preserve"> </v>
      </c>
      <c r="AV243" s="524" t="str">
        <f t="shared" si="158"/>
        <v xml:space="preserve"> </v>
      </c>
      <c r="AW243" s="177" t="str">
        <f t="shared" si="131"/>
        <v/>
      </c>
      <c r="AX243" s="147" t="str">
        <f t="shared" si="132"/>
        <v/>
      </c>
      <c r="AY243" s="174" t="str">
        <f t="shared" si="133"/>
        <v/>
      </c>
      <c r="AZ243" s="165" t="str">
        <f t="shared" si="134"/>
        <v/>
      </c>
      <c r="BA243" s="155" t="str">
        <f t="shared" si="135"/>
        <v/>
      </c>
      <c r="BB243" s="156" t="str">
        <f t="shared" si="136"/>
        <v/>
      </c>
      <c r="BC243" s="168" t="str">
        <f t="shared" si="159"/>
        <v/>
      </c>
      <c r="BD243" s="156" t="str">
        <f t="shared" si="137"/>
        <v/>
      </c>
      <c r="BE243" s="182" t="str">
        <f t="shared" si="138"/>
        <v/>
      </c>
      <c r="BF243" s="156" t="str">
        <f t="shared" si="139"/>
        <v/>
      </c>
      <c r="BG243" s="168" t="str">
        <f t="shared" si="140"/>
        <v/>
      </c>
      <c r="BH243" s="157" t="str">
        <f t="shared" si="141"/>
        <v/>
      </c>
      <c r="BI243" s="542"/>
      <c r="BQ243" s="52" t="s">
        <v>1370</v>
      </c>
      <c r="BV243" s="52" t="s">
        <v>1899</v>
      </c>
      <c r="BW243" s="52"/>
      <c r="BY243" s="52" t="s">
        <v>1900</v>
      </c>
      <c r="CA243" s="52" t="s">
        <v>1901</v>
      </c>
      <c r="CC243" s="52" t="s">
        <v>1902</v>
      </c>
    </row>
    <row r="244" spans="1:81" ht="18" x14ac:dyDescent="0.35">
      <c r="A244" s="202"/>
      <c r="B244" s="203"/>
      <c r="C244" s="195">
        <v>233</v>
      </c>
      <c r="D244" s="186"/>
      <c r="E244" s="16"/>
      <c r="F244" s="17"/>
      <c r="G244" s="116"/>
      <c r="H244" s="117"/>
      <c r="I244" s="123"/>
      <c r="J244" s="25"/>
      <c r="K244" s="127"/>
      <c r="L244" s="28"/>
      <c r="M244" s="371"/>
      <c r="N244" s="140" t="str">
        <f t="shared" si="142"/>
        <v/>
      </c>
      <c r="O244" s="27"/>
      <c r="P244" s="27"/>
      <c r="Q244" s="27"/>
      <c r="R244" s="27"/>
      <c r="S244" s="27"/>
      <c r="T244" s="28"/>
      <c r="U244" s="29"/>
      <c r="V244" s="32"/>
      <c r="W244" s="297"/>
      <c r="X244" s="298"/>
      <c r="Y244" s="142">
        <f t="shared" si="128"/>
        <v>0</v>
      </c>
      <c r="Z244" s="141">
        <f t="shared" si="143"/>
        <v>0</v>
      </c>
      <c r="AA244" s="306"/>
      <c r="AB244" s="376">
        <f t="shared" si="152"/>
        <v>0</v>
      </c>
      <c r="AC244" s="350"/>
      <c r="AD244" s="207" t="str">
        <f t="shared" si="129"/>
        <v/>
      </c>
      <c r="AE244" s="347">
        <f t="shared" si="144"/>
        <v>0</v>
      </c>
      <c r="AF244" s="318"/>
      <c r="AG244" s="317"/>
      <c r="AH244" s="315"/>
      <c r="AI244" s="143">
        <f t="shared" si="145"/>
        <v>0</v>
      </c>
      <c r="AJ244" s="144">
        <f t="shared" si="130"/>
        <v>0</v>
      </c>
      <c r="AK244" s="145">
        <f t="shared" si="146"/>
        <v>0</v>
      </c>
      <c r="AL244" s="146">
        <f t="shared" si="147"/>
        <v>0</v>
      </c>
      <c r="AM244" s="146">
        <f t="shared" si="148"/>
        <v>0</v>
      </c>
      <c r="AN244" s="146">
        <f t="shared" si="149"/>
        <v>0</v>
      </c>
      <c r="AO244" s="146">
        <f t="shared" si="150"/>
        <v>0</v>
      </c>
      <c r="AP244" s="520" t="str">
        <f t="shared" si="153"/>
        <v xml:space="preserve"> </v>
      </c>
      <c r="AQ244" s="523" t="str">
        <f t="shared" si="151"/>
        <v xml:space="preserve"> </v>
      </c>
      <c r="AR244" s="523" t="str">
        <f t="shared" si="154"/>
        <v xml:space="preserve"> </v>
      </c>
      <c r="AS244" s="523" t="str">
        <f t="shared" si="155"/>
        <v xml:space="preserve"> </v>
      </c>
      <c r="AT244" s="523" t="str">
        <f t="shared" si="156"/>
        <v xml:space="preserve"> </v>
      </c>
      <c r="AU244" s="523" t="str">
        <f t="shared" si="157"/>
        <v xml:space="preserve"> </v>
      </c>
      <c r="AV244" s="524" t="str">
        <f t="shared" si="158"/>
        <v xml:space="preserve"> </v>
      </c>
      <c r="AW244" s="177" t="str">
        <f t="shared" si="131"/>
        <v/>
      </c>
      <c r="AX244" s="147" t="str">
        <f t="shared" si="132"/>
        <v/>
      </c>
      <c r="AY244" s="174" t="str">
        <f t="shared" si="133"/>
        <v/>
      </c>
      <c r="AZ244" s="165" t="str">
        <f t="shared" si="134"/>
        <v/>
      </c>
      <c r="BA244" s="155" t="str">
        <f t="shared" si="135"/>
        <v/>
      </c>
      <c r="BB244" s="156" t="str">
        <f t="shared" si="136"/>
        <v/>
      </c>
      <c r="BC244" s="168" t="str">
        <f t="shared" si="159"/>
        <v/>
      </c>
      <c r="BD244" s="156" t="str">
        <f t="shared" si="137"/>
        <v/>
      </c>
      <c r="BE244" s="182" t="str">
        <f t="shared" si="138"/>
        <v/>
      </c>
      <c r="BF244" s="156" t="str">
        <f t="shared" si="139"/>
        <v/>
      </c>
      <c r="BG244" s="168" t="str">
        <f t="shared" si="140"/>
        <v/>
      </c>
      <c r="BH244" s="157" t="str">
        <f t="shared" si="141"/>
        <v/>
      </c>
      <c r="BI244" s="542"/>
      <c r="BQ244" s="52" t="s">
        <v>1903</v>
      </c>
      <c r="BV244" s="52" t="s">
        <v>1904</v>
      </c>
      <c r="BW244" s="52"/>
      <c r="BY244" s="52" t="s">
        <v>1905</v>
      </c>
      <c r="CA244" s="52" t="s">
        <v>1906</v>
      </c>
      <c r="CC244" s="52" t="s">
        <v>1907</v>
      </c>
    </row>
    <row r="245" spans="1:81" ht="18" x14ac:dyDescent="0.35">
      <c r="A245" s="202"/>
      <c r="B245" s="203"/>
      <c r="C245" s="194">
        <v>234</v>
      </c>
      <c r="D245" s="186"/>
      <c r="E245" s="16"/>
      <c r="F245" s="17"/>
      <c r="G245" s="116"/>
      <c r="H245" s="117"/>
      <c r="I245" s="123"/>
      <c r="J245" s="25"/>
      <c r="K245" s="127"/>
      <c r="L245" s="28"/>
      <c r="M245" s="371"/>
      <c r="N245" s="140" t="str">
        <f t="shared" si="142"/>
        <v/>
      </c>
      <c r="O245" s="27"/>
      <c r="P245" s="27"/>
      <c r="Q245" s="27"/>
      <c r="R245" s="27"/>
      <c r="S245" s="27"/>
      <c r="T245" s="28"/>
      <c r="U245" s="29"/>
      <c r="V245" s="32"/>
      <c r="W245" s="297"/>
      <c r="X245" s="298"/>
      <c r="Y245" s="142">
        <f t="shared" si="128"/>
        <v>0</v>
      </c>
      <c r="Z245" s="141">
        <f t="shared" si="143"/>
        <v>0</v>
      </c>
      <c r="AA245" s="306"/>
      <c r="AB245" s="376">
        <f t="shared" si="152"/>
        <v>0</v>
      </c>
      <c r="AC245" s="350"/>
      <c r="AD245" s="207" t="str">
        <f t="shared" si="129"/>
        <v/>
      </c>
      <c r="AE245" s="347">
        <f t="shared" si="144"/>
        <v>0</v>
      </c>
      <c r="AF245" s="318"/>
      <c r="AG245" s="317"/>
      <c r="AH245" s="315"/>
      <c r="AI245" s="143">
        <f t="shared" si="145"/>
        <v>0</v>
      </c>
      <c r="AJ245" s="144">
        <f t="shared" si="130"/>
        <v>0</v>
      </c>
      <c r="AK245" s="145">
        <f t="shared" si="146"/>
        <v>0</v>
      </c>
      <c r="AL245" s="146">
        <f t="shared" si="147"/>
        <v>0</v>
      </c>
      <c r="AM245" s="146">
        <f t="shared" si="148"/>
        <v>0</v>
      </c>
      <c r="AN245" s="146">
        <f t="shared" si="149"/>
        <v>0</v>
      </c>
      <c r="AO245" s="146">
        <f t="shared" si="150"/>
        <v>0</v>
      </c>
      <c r="AP245" s="520" t="str">
        <f t="shared" si="153"/>
        <v xml:space="preserve"> </v>
      </c>
      <c r="AQ245" s="523" t="str">
        <f t="shared" si="151"/>
        <v xml:space="preserve"> </v>
      </c>
      <c r="AR245" s="523" t="str">
        <f t="shared" si="154"/>
        <v xml:space="preserve"> </v>
      </c>
      <c r="AS245" s="523" t="str">
        <f t="shared" si="155"/>
        <v xml:space="preserve"> </v>
      </c>
      <c r="AT245" s="523" t="str">
        <f t="shared" si="156"/>
        <v xml:space="preserve"> </v>
      </c>
      <c r="AU245" s="523" t="str">
        <f t="shared" si="157"/>
        <v xml:space="preserve"> </v>
      </c>
      <c r="AV245" s="524" t="str">
        <f t="shared" si="158"/>
        <v xml:space="preserve"> </v>
      </c>
      <c r="AW245" s="177" t="str">
        <f t="shared" si="131"/>
        <v/>
      </c>
      <c r="AX245" s="147" t="str">
        <f t="shared" si="132"/>
        <v/>
      </c>
      <c r="AY245" s="174" t="str">
        <f t="shared" si="133"/>
        <v/>
      </c>
      <c r="AZ245" s="165" t="str">
        <f t="shared" si="134"/>
        <v/>
      </c>
      <c r="BA245" s="155" t="str">
        <f t="shared" si="135"/>
        <v/>
      </c>
      <c r="BB245" s="156" t="str">
        <f t="shared" si="136"/>
        <v/>
      </c>
      <c r="BC245" s="168" t="str">
        <f t="shared" si="159"/>
        <v/>
      </c>
      <c r="BD245" s="156" t="str">
        <f t="shared" si="137"/>
        <v/>
      </c>
      <c r="BE245" s="182" t="str">
        <f t="shared" si="138"/>
        <v/>
      </c>
      <c r="BF245" s="156" t="str">
        <f t="shared" si="139"/>
        <v/>
      </c>
      <c r="BG245" s="168" t="str">
        <f t="shared" si="140"/>
        <v/>
      </c>
      <c r="BH245" s="157" t="str">
        <f t="shared" si="141"/>
        <v/>
      </c>
      <c r="BI245" s="542"/>
      <c r="BQ245" s="52" t="s">
        <v>1908</v>
      </c>
      <c r="BV245" s="52" t="s">
        <v>1909</v>
      </c>
      <c r="BW245" s="52"/>
      <c r="BY245" s="52" t="s">
        <v>1910</v>
      </c>
      <c r="CA245" s="52" t="s">
        <v>1844</v>
      </c>
      <c r="CC245" s="52" t="s">
        <v>1911</v>
      </c>
    </row>
    <row r="246" spans="1:81" ht="18" x14ac:dyDescent="0.35">
      <c r="A246" s="202"/>
      <c r="B246" s="203"/>
      <c r="C246" s="195">
        <v>235</v>
      </c>
      <c r="D246" s="186"/>
      <c r="E246" s="16"/>
      <c r="F246" s="17"/>
      <c r="G246" s="116"/>
      <c r="H246" s="117"/>
      <c r="I246" s="123"/>
      <c r="J246" s="25"/>
      <c r="K246" s="127"/>
      <c r="L246" s="28"/>
      <c r="M246" s="371"/>
      <c r="N246" s="140" t="str">
        <f t="shared" si="142"/>
        <v/>
      </c>
      <c r="O246" s="27"/>
      <c r="P246" s="27"/>
      <c r="Q246" s="27"/>
      <c r="R246" s="27"/>
      <c r="S246" s="27"/>
      <c r="T246" s="28"/>
      <c r="U246" s="29"/>
      <c r="V246" s="32"/>
      <c r="W246" s="297"/>
      <c r="X246" s="298"/>
      <c r="Y246" s="142">
        <f t="shared" si="128"/>
        <v>0</v>
      </c>
      <c r="Z246" s="141">
        <f t="shared" si="143"/>
        <v>0</v>
      </c>
      <c r="AA246" s="306"/>
      <c r="AB246" s="376">
        <f t="shared" si="152"/>
        <v>0</v>
      </c>
      <c r="AC246" s="350"/>
      <c r="AD246" s="207" t="str">
        <f t="shared" si="129"/>
        <v/>
      </c>
      <c r="AE246" s="347">
        <f t="shared" si="144"/>
        <v>0</v>
      </c>
      <c r="AF246" s="318"/>
      <c r="AG246" s="317"/>
      <c r="AH246" s="315"/>
      <c r="AI246" s="143">
        <f t="shared" si="145"/>
        <v>0</v>
      </c>
      <c r="AJ246" s="144">
        <f t="shared" si="130"/>
        <v>0</v>
      </c>
      <c r="AK246" s="145">
        <f t="shared" si="146"/>
        <v>0</v>
      </c>
      <c r="AL246" s="146">
        <f t="shared" si="147"/>
        <v>0</v>
      </c>
      <c r="AM246" s="146">
        <f t="shared" si="148"/>
        <v>0</v>
      </c>
      <c r="AN246" s="146">
        <f t="shared" si="149"/>
        <v>0</v>
      </c>
      <c r="AO246" s="146">
        <f t="shared" si="150"/>
        <v>0</v>
      </c>
      <c r="AP246" s="520" t="str">
        <f t="shared" si="153"/>
        <v xml:space="preserve"> </v>
      </c>
      <c r="AQ246" s="523" t="str">
        <f t="shared" si="151"/>
        <v xml:space="preserve"> </v>
      </c>
      <c r="AR246" s="523" t="str">
        <f t="shared" si="154"/>
        <v xml:space="preserve"> </v>
      </c>
      <c r="AS246" s="523" t="str">
        <f t="shared" si="155"/>
        <v xml:space="preserve"> </v>
      </c>
      <c r="AT246" s="523" t="str">
        <f t="shared" si="156"/>
        <v xml:space="preserve"> </v>
      </c>
      <c r="AU246" s="523" t="str">
        <f t="shared" si="157"/>
        <v xml:space="preserve"> </v>
      </c>
      <c r="AV246" s="524" t="str">
        <f t="shared" si="158"/>
        <v xml:space="preserve"> </v>
      </c>
      <c r="AW246" s="177" t="str">
        <f t="shared" si="131"/>
        <v/>
      </c>
      <c r="AX246" s="147" t="str">
        <f t="shared" si="132"/>
        <v/>
      </c>
      <c r="AY246" s="174" t="str">
        <f t="shared" si="133"/>
        <v/>
      </c>
      <c r="AZ246" s="165" t="str">
        <f t="shared" si="134"/>
        <v/>
      </c>
      <c r="BA246" s="155" t="str">
        <f t="shared" si="135"/>
        <v/>
      </c>
      <c r="BB246" s="156" t="str">
        <f t="shared" si="136"/>
        <v/>
      </c>
      <c r="BC246" s="168" t="str">
        <f t="shared" si="159"/>
        <v/>
      </c>
      <c r="BD246" s="156" t="str">
        <f t="shared" si="137"/>
        <v/>
      </c>
      <c r="BE246" s="182" t="str">
        <f t="shared" si="138"/>
        <v/>
      </c>
      <c r="BF246" s="156" t="str">
        <f t="shared" si="139"/>
        <v/>
      </c>
      <c r="BG246" s="168" t="str">
        <f t="shared" si="140"/>
        <v/>
      </c>
      <c r="BH246" s="157" t="str">
        <f t="shared" si="141"/>
        <v/>
      </c>
      <c r="BI246" s="542"/>
      <c r="BQ246" s="52" t="s">
        <v>1912</v>
      </c>
      <c r="BV246" s="52" t="s">
        <v>1913</v>
      </c>
      <c r="BW246" s="52"/>
      <c r="BY246" s="52" t="s">
        <v>1914</v>
      </c>
      <c r="CA246" s="52" t="s">
        <v>1915</v>
      </c>
      <c r="CC246" s="52" t="s">
        <v>1916</v>
      </c>
    </row>
    <row r="247" spans="1:81" ht="18" x14ac:dyDescent="0.35">
      <c r="A247" s="202"/>
      <c r="B247" s="203"/>
      <c r="C247" s="194">
        <v>236</v>
      </c>
      <c r="D247" s="188"/>
      <c r="E247" s="18"/>
      <c r="F247" s="17"/>
      <c r="G247" s="116"/>
      <c r="H247" s="117"/>
      <c r="I247" s="123"/>
      <c r="J247" s="25"/>
      <c r="K247" s="127"/>
      <c r="L247" s="28"/>
      <c r="M247" s="371"/>
      <c r="N247" s="140" t="str">
        <f t="shared" si="142"/>
        <v/>
      </c>
      <c r="O247" s="27"/>
      <c r="P247" s="27"/>
      <c r="Q247" s="27"/>
      <c r="R247" s="27"/>
      <c r="S247" s="27"/>
      <c r="T247" s="28"/>
      <c r="U247" s="29"/>
      <c r="V247" s="32"/>
      <c r="W247" s="297"/>
      <c r="X247" s="298"/>
      <c r="Y247" s="142">
        <f t="shared" si="128"/>
        <v>0</v>
      </c>
      <c r="Z247" s="141">
        <f t="shared" si="143"/>
        <v>0</v>
      </c>
      <c r="AA247" s="306"/>
      <c r="AB247" s="376">
        <f t="shared" si="152"/>
        <v>0</v>
      </c>
      <c r="AC247" s="350"/>
      <c r="AD247" s="207" t="str">
        <f t="shared" si="129"/>
        <v/>
      </c>
      <c r="AE247" s="347">
        <f t="shared" si="144"/>
        <v>0</v>
      </c>
      <c r="AF247" s="318"/>
      <c r="AG247" s="317"/>
      <c r="AH247" s="315"/>
      <c r="AI247" s="143">
        <f t="shared" si="145"/>
        <v>0</v>
      </c>
      <c r="AJ247" s="144">
        <f t="shared" si="130"/>
        <v>0</v>
      </c>
      <c r="AK247" s="145">
        <f t="shared" si="146"/>
        <v>0</v>
      </c>
      <c r="AL247" s="146">
        <f t="shared" si="147"/>
        <v>0</v>
      </c>
      <c r="AM247" s="146">
        <f t="shared" si="148"/>
        <v>0</v>
      </c>
      <c r="AN247" s="146">
        <f t="shared" si="149"/>
        <v>0</v>
      </c>
      <c r="AO247" s="146">
        <f t="shared" si="150"/>
        <v>0</v>
      </c>
      <c r="AP247" s="520" t="str">
        <f t="shared" si="153"/>
        <v xml:space="preserve"> </v>
      </c>
      <c r="AQ247" s="523" t="str">
        <f t="shared" si="151"/>
        <v xml:space="preserve"> </v>
      </c>
      <c r="AR247" s="523" t="str">
        <f t="shared" si="154"/>
        <v xml:space="preserve"> </v>
      </c>
      <c r="AS247" s="523" t="str">
        <f t="shared" si="155"/>
        <v xml:space="preserve"> </v>
      </c>
      <c r="AT247" s="523" t="str">
        <f t="shared" si="156"/>
        <v xml:space="preserve"> </v>
      </c>
      <c r="AU247" s="523" t="str">
        <f t="shared" si="157"/>
        <v xml:space="preserve"> </v>
      </c>
      <c r="AV247" s="524" t="str">
        <f t="shared" si="158"/>
        <v xml:space="preserve"> </v>
      </c>
      <c r="AW247" s="177" t="str">
        <f t="shared" si="131"/>
        <v/>
      </c>
      <c r="AX247" s="147" t="str">
        <f t="shared" si="132"/>
        <v/>
      </c>
      <c r="AY247" s="174" t="str">
        <f t="shared" si="133"/>
        <v/>
      </c>
      <c r="AZ247" s="165" t="str">
        <f t="shared" si="134"/>
        <v/>
      </c>
      <c r="BA247" s="155" t="str">
        <f t="shared" si="135"/>
        <v/>
      </c>
      <c r="BB247" s="156" t="str">
        <f t="shared" si="136"/>
        <v/>
      </c>
      <c r="BC247" s="168" t="str">
        <f t="shared" si="159"/>
        <v/>
      </c>
      <c r="BD247" s="156" t="str">
        <f t="shared" si="137"/>
        <v/>
      </c>
      <c r="BE247" s="182" t="str">
        <f t="shared" si="138"/>
        <v/>
      </c>
      <c r="BF247" s="156" t="str">
        <f t="shared" si="139"/>
        <v/>
      </c>
      <c r="BG247" s="168" t="str">
        <f t="shared" si="140"/>
        <v/>
      </c>
      <c r="BH247" s="157" t="str">
        <f t="shared" si="141"/>
        <v/>
      </c>
      <c r="BI247" s="542"/>
      <c r="BQ247" s="52" t="s">
        <v>1917</v>
      </c>
      <c r="BV247" s="52" t="s">
        <v>1918</v>
      </c>
      <c r="BW247" s="52"/>
      <c r="BY247" s="52" t="s">
        <v>1919</v>
      </c>
      <c r="CA247" s="52" t="s">
        <v>1920</v>
      </c>
      <c r="CC247" s="52" t="s">
        <v>1921</v>
      </c>
    </row>
    <row r="248" spans="1:81" ht="18" x14ac:dyDescent="0.35">
      <c r="A248" s="202"/>
      <c r="B248" s="203"/>
      <c r="C248" s="195">
        <v>237</v>
      </c>
      <c r="D248" s="186"/>
      <c r="E248" s="16"/>
      <c r="F248" s="17"/>
      <c r="G248" s="116"/>
      <c r="H248" s="119"/>
      <c r="I248" s="125"/>
      <c r="J248" s="74"/>
      <c r="K248" s="129"/>
      <c r="L248" s="30"/>
      <c r="M248" s="371"/>
      <c r="N248" s="140" t="str">
        <f t="shared" si="142"/>
        <v/>
      </c>
      <c r="O248" s="27"/>
      <c r="P248" s="27"/>
      <c r="Q248" s="27"/>
      <c r="R248" s="27"/>
      <c r="S248" s="27"/>
      <c r="T248" s="28"/>
      <c r="U248" s="29"/>
      <c r="V248" s="32"/>
      <c r="W248" s="297"/>
      <c r="X248" s="298"/>
      <c r="Y248" s="142">
        <f t="shared" si="128"/>
        <v>0</v>
      </c>
      <c r="Z248" s="141">
        <f t="shared" si="143"/>
        <v>0</v>
      </c>
      <c r="AA248" s="306"/>
      <c r="AB248" s="376">
        <f t="shared" si="152"/>
        <v>0</v>
      </c>
      <c r="AC248" s="350"/>
      <c r="AD248" s="207" t="str">
        <f t="shared" si="129"/>
        <v/>
      </c>
      <c r="AE248" s="347">
        <f t="shared" si="144"/>
        <v>0</v>
      </c>
      <c r="AF248" s="318"/>
      <c r="AG248" s="317"/>
      <c r="AH248" s="315"/>
      <c r="AI248" s="143">
        <f t="shared" si="145"/>
        <v>0</v>
      </c>
      <c r="AJ248" s="144">
        <f t="shared" si="130"/>
        <v>0</v>
      </c>
      <c r="AK248" s="145">
        <f t="shared" si="146"/>
        <v>0</v>
      </c>
      <c r="AL248" s="146">
        <f t="shared" si="147"/>
        <v>0</v>
      </c>
      <c r="AM248" s="146">
        <f t="shared" si="148"/>
        <v>0</v>
      </c>
      <c r="AN248" s="146">
        <f t="shared" si="149"/>
        <v>0</v>
      </c>
      <c r="AO248" s="146">
        <f t="shared" si="150"/>
        <v>0</v>
      </c>
      <c r="AP248" s="520" t="str">
        <f t="shared" si="153"/>
        <v xml:space="preserve"> </v>
      </c>
      <c r="AQ248" s="523" t="str">
        <f t="shared" si="151"/>
        <v xml:space="preserve"> </v>
      </c>
      <c r="AR248" s="523" t="str">
        <f t="shared" si="154"/>
        <v xml:space="preserve"> </v>
      </c>
      <c r="AS248" s="523" t="str">
        <f t="shared" si="155"/>
        <v xml:space="preserve"> </v>
      </c>
      <c r="AT248" s="523" t="str">
        <f t="shared" si="156"/>
        <v xml:space="preserve"> </v>
      </c>
      <c r="AU248" s="523" t="str">
        <f t="shared" si="157"/>
        <v xml:space="preserve"> </v>
      </c>
      <c r="AV248" s="524" t="str">
        <f t="shared" si="158"/>
        <v xml:space="preserve"> </v>
      </c>
      <c r="AW248" s="177" t="str">
        <f t="shared" si="131"/>
        <v/>
      </c>
      <c r="AX248" s="147" t="str">
        <f t="shared" si="132"/>
        <v/>
      </c>
      <c r="AY248" s="174" t="str">
        <f t="shared" si="133"/>
        <v/>
      </c>
      <c r="AZ248" s="165" t="str">
        <f t="shared" si="134"/>
        <v/>
      </c>
      <c r="BA248" s="155" t="str">
        <f t="shared" si="135"/>
        <v/>
      </c>
      <c r="BB248" s="156" t="str">
        <f t="shared" si="136"/>
        <v/>
      </c>
      <c r="BC248" s="168" t="str">
        <f t="shared" si="159"/>
        <v/>
      </c>
      <c r="BD248" s="156" t="str">
        <f t="shared" si="137"/>
        <v/>
      </c>
      <c r="BE248" s="182" t="str">
        <f t="shared" si="138"/>
        <v/>
      </c>
      <c r="BF248" s="156" t="str">
        <f t="shared" si="139"/>
        <v/>
      </c>
      <c r="BG248" s="168" t="str">
        <f t="shared" si="140"/>
        <v/>
      </c>
      <c r="BH248" s="157" t="str">
        <f t="shared" si="141"/>
        <v/>
      </c>
      <c r="BI248" s="542"/>
      <c r="BQ248" s="52" t="s">
        <v>1922</v>
      </c>
      <c r="BV248" s="52" t="s">
        <v>1923</v>
      </c>
      <c r="BW248" s="52"/>
      <c r="BY248" s="54" t="s">
        <v>3372</v>
      </c>
      <c r="CA248" s="52" t="s">
        <v>1924</v>
      </c>
      <c r="CC248" s="52" t="s">
        <v>1925</v>
      </c>
    </row>
    <row r="249" spans="1:81" ht="18" x14ac:dyDescent="0.35">
      <c r="A249" s="202"/>
      <c r="B249" s="203"/>
      <c r="C249" s="195">
        <v>238</v>
      </c>
      <c r="D249" s="186"/>
      <c r="E249" s="16"/>
      <c r="F249" s="17"/>
      <c r="G249" s="116"/>
      <c r="H249" s="117"/>
      <c r="I249" s="123"/>
      <c r="J249" s="25"/>
      <c r="K249" s="127"/>
      <c r="L249" s="28"/>
      <c r="M249" s="371"/>
      <c r="N249" s="140" t="str">
        <f t="shared" si="142"/>
        <v/>
      </c>
      <c r="O249" s="27"/>
      <c r="P249" s="27"/>
      <c r="Q249" s="27"/>
      <c r="R249" s="27"/>
      <c r="S249" s="27"/>
      <c r="T249" s="28"/>
      <c r="U249" s="29"/>
      <c r="V249" s="32"/>
      <c r="W249" s="297"/>
      <c r="X249" s="298"/>
      <c r="Y249" s="142">
        <f t="shared" si="128"/>
        <v>0</v>
      </c>
      <c r="Z249" s="141">
        <f t="shared" si="143"/>
        <v>0</v>
      </c>
      <c r="AA249" s="306"/>
      <c r="AB249" s="376">
        <f t="shared" si="152"/>
        <v>0</v>
      </c>
      <c r="AC249" s="350"/>
      <c r="AD249" s="207" t="str">
        <f t="shared" si="129"/>
        <v/>
      </c>
      <c r="AE249" s="347">
        <f t="shared" si="144"/>
        <v>0</v>
      </c>
      <c r="AF249" s="318"/>
      <c r="AG249" s="317"/>
      <c r="AH249" s="315"/>
      <c r="AI249" s="143">
        <f t="shared" si="145"/>
        <v>0</v>
      </c>
      <c r="AJ249" s="144">
        <f t="shared" si="130"/>
        <v>0</v>
      </c>
      <c r="AK249" s="145">
        <f t="shared" si="146"/>
        <v>0</v>
      </c>
      <c r="AL249" s="146">
        <f t="shared" si="147"/>
        <v>0</v>
      </c>
      <c r="AM249" s="146">
        <f t="shared" si="148"/>
        <v>0</v>
      </c>
      <c r="AN249" s="146">
        <f t="shared" si="149"/>
        <v>0</v>
      </c>
      <c r="AO249" s="146">
        <f t="shared" si="150"/>
        <v>0</v>
      </c>
      <c r="AP249" s="520" t="str">
        <f t="shared" si="153"/>
        <v xml:space="preserve"> </v>
      </c>
      <c r="AQ249" s="523" t="str">
        <f t="shared" si="151"/>
        <v xml:space="preserve"> </v>
      </c>
      <c r="AR249" s="523" t="str">
        <f t="shared" si="154"/>
        <v xml:space="preserve"> </v>
      </c>
      <c r="AS249" s="523" t="str">
        <f t="shared" si="155"/>
        <v xml:space="preserve"> </v>
      </c>
      <c r="AT249" s="523" t="str">
        <f t="shared" si="156"/>
        <v xml:space="preserve"> </v>
      </c>
      <c r="AU249" s="523" t="str">
        <f t="shared" si="157"/>
        <v xml:space="preserve"> </v>
      </c>
      <c r="AV249" s="524" t="str">
        <f t="shared" si="158"/>
        <v xml:space="preserve"> </v>
      </c>
      <c r="AW249" s="177" t="str">
        <f t="shared" si="131"/>
        <v/>
      </c>
      <c r="AX249" s="147" t="str">
        <f t="shared" si="132"/>
        <v/>
      </c>
      <c r="AY249" s="174" t="str">
        <f t="shared" si="133"/>
        <v/>
      </c>
      <c r="AZ249" s="165" t="str">
        <f t="shared" si="134"/>
        <v/>
      </c>
      <c r="BA249" s="155" t="str">
        <f t="shared" si="135"/>
        <v/>
      </c>
      <c r="BB249" s="156" t="str">
        <f t="shared" si="136"/>
        <v/>
      </c>
      <c r="BC249" s="168" t="str">
        <f t="shared" si="159"/>
        <v/>
      </c>
      <c r="BD249" s="156" t="str">
        <f t="shared" si="137"/>
        <v/>
      </c>
      <c r="BE249" s="182" t="str">
        <f t="shared" si="138"/>
        <v/>
      </c>
      <c r="BF249" s="156" t="str">
        <f t="shared" si="139"/>
        <v/>
      </c>
      <c r="BG249" s="168" t="str">
        <f t="shared" si="140"/>
        <v/>
      </c>
      <c r="BH249" s="157" t="str">
        <f t="shared" si="141"/>
        <v/>
      </c>
      <c r="BI249" s="542"/>
      <c r="BQ249" s="52" t="s">
        <v>1926</v>
      </c>
      <c r="BV249" s="52" t="s">
        <v>1927</v>
      </c>
      <c r="BW249" s="52"/>
      <c r="BY249" s="54" t="s">
        <v>3375</v>
      </c>
      <c r="CA249" s="52" t="s">
        <v>1928</v>
      </c>
      <c r="CC249" s="52" t="s">
        <v>1929</v>
      </c>
    </row>
    <row r="250" spans="1:81" ht="18" x14ac:dyDescent="0.35">
      <c r="A250" s="202"/>
      <c r="B250" s="203"/>
      <c r="C250" s="194">
        <v>239</v>
      </c>
      <c r="D250" s="186"/>
      <c r="E250" s="16"/>
      <c r="F250" s="17"/>
      <c r="G250" s="116"/>
      <c r="H250" s="117"/>
      <c r="I250" s="123"/>
      <c r="J250" s="25"/>
      <c r="K250" s="127"/>
      <c r="L250" s="28"/>
      <c r="M250" s="371"/>
      <c r="N250" s="140" t="str">
        <f t="shared" si="142"/>
        <v/>
      </c>
      <c r="O250" s="27"/>
      <c r="P250" s="27"/>
      <c r="Q250" s="27"/>
      <c r="R250" s="27"/>
      <c r="S250" s="27"/>
      <c r="T250" s="28"/>
      <c r="U250" s="29"/>
      <c r="V250" s="32"/>
      <c r="W250" s="297"/>
      <c r="X250" s="298"/>
      <c r="Y250" s="142">
        <f t="shared" si="128"/>
        <v>0</v>
      </c>
      <c r="Z250" s="141">
        <f t="shared" si="143"/>
        <v>0</v>
      </c>
      <c r="AA250" s="306"/>
      <c r="AB250" s="376">
        <f t="shared" si="152"/>
        <v>0</v>
      </c>
      <c r="AC250" s="350"/>
      <c r="AD250" s="207" t="str">
        <f t="shared" si="129"/>
        <v/>
      </c>
      <c r="AE250" s="347">
        <f t="shared" si="144"/>
        <v>0</v>
      </c>
      <c r="AF250" s="318"/>
      <c r="AG250" s="317"/>
      <c r="AH250" s="315"/>
      <c r="AI250" s="143">
        <f t="shared" si="145"/>
        <v>0</v>
      </c>
      <c r="AJ250" s="144">
        <f t="shared" si="130"/>
        <v>0</v>
      </c>
      <c r="AK250" s="145">
        <f t="shared" si="146"/>
        <v>0</v>
      </c>
      <c r="AL250" s="146">
        <f t="shared" si="147"/>
        <v>0</v>
      </c>
      <c r="AM250" s="146">
        <f t="shared" si="148"/>
        <v>0</v>
      </c>
      <c r="AN250" s="146">
        <f t="shared" si="149"/>
        <v>0</v>
      </c>
      <c r="AO250" s="146">
        <f t="shared" si="150"/>
        <v>0</v>
      </c>
      <c r="AP250" s="520" t="str">
        <f t="shared" si="153"/>
        <v xml:space="preserve"> </v>
      </c>
      <c r="AQ250" s="523" t="str">
        <f t="shared" si="151"/>
        <v xml:space="preserve"> </v>
      </c>
      <c r="AR250" s="523" t="str">
        <f t="shared" si="154"/>
        <v xml:space="preserve"> </v>
      </c>
      <c r="AS250" s="523" t="str">
        <f t="shared" si="155"/>
        <v xml:space="preserve"> </v>
      </c>
      <c r="AT250" s="523" t="str">
        <f t="shared" si="156"/>
        <v xml:space="preserve"> </v>
      </c>
      <c r="AU250" s="523" t="str">
        <f t="shared" si="157"/>
        <v xml:space="preserve"> </v>
      </c>
      <c r="AV250" s="524" t="str">
        <f t="shared" si="158"/>
        <v xml:space="preserve"> </v>
      </c>
      <c r="AW250" s="177" t="str">
        <f t="shared" si="131"/>
        <v/>
      </c>
      <c r="AX250" s="147" t="str">
        <f t="shared" si="132"/>
        <v/>
      </c>
      <c r="AY250" s="174" t="str">
        <f t="shared" si="133"/>
        <v/>
      </c>
      <c r="AZ250" s="165" t="str">
        <f t="shared" si="134"/>
        <v/>
      </c>
      <c r="BA250" s="155" t="str">
        <f t="shared" si="135"/>
        <v/>
      </c>
      <c r="BB250" s="156" t="str">
        <f t="shared" si="136"/>
        <v/>
      </c>
      <c r="BC250" s="168" t="str">
        <f t="shared" si="159"/>
        <v/>
      </c>
      <c r="BD250" s="156" t="str">
        <f t="shared" si="137"/>
        <v/>
      </c>
      <c r="BE250" s="182" t="str">
        <f t="shared" si="138"/>
        <v/>
      </c>
      <c r="BF250" s="156" t="str">
        <f t="shared" si="139"/>
        <v/>
      </c>
      <c r="BG250" s="168" t="str">
        <f t="shared" si="140"/>
        <v/>
      </c>
      <c r="BH250" s="157" t="str">
        <f t="shared" si="141"/>
        <v/>
      </c>
      <c r="BI250" s="542"/>
      <c r="BQ250" s="52" t="s">
        <v>1930</v>
      </c>
      <c r="BV250" s="52" t="s">
        <v>1931</v>
      </c>
      <c r="BW250" s="52"/>
      <c r="BY250" s="54" t="s">
        <v>3376</v>
      </c>
      <c r="CA250" s="52" t="s">
        <v>1932</v>
      </c>
      <c r="CC250" s="52" t="s">
        <v>1933</v>
      </c>
    </row>
    <row r="251" spans="1:81" ht="18" x14ac:dyDescent="0.35">
      <c r="A251" s="202"/>
      <c r="B251" s="203"/>
      <c r="C251" s="195">
        <v>240</v>
      </c>
      <c r="D251" s="188"/>
      <c r="E251" s="18"/>
      <c r="F251" s="17"/>
      <c r="G251" s="116"/>
      <c r="H251" s="117"/>
      <c r="I251" s="123"/>
      <c r="J251" s="25"/>
      <c r="K251" s="127"/>
      <c r="L251" s="28"/>
      <c r="M251" s="371"/>
      <c r="N251" s="140" t="str">
        <f t="shared" si="142"/>
        <v/>
      </c>
      <c r="O251" s="27"/>
      <c r="P251" s="27"/>
      <c r="Q251" s="27"/>
      <c r="R251" s="27"/>
      <c r="S251" s="27"/>
      <c r="T251" s="28"/>
      <c r="U251" s="29"/>
      <c r="V251" s="32"/>
      <c r="W251" s="297"/>
      <c r="X251" s="298"/>
      <c r="Y251" s="142">
        <f t="shared" si="128"/>
        <v>0</v>
      </c>
      <c r="Z251" s="141">
        <f t="shared" si="143"/>
        <v>0</v>
      </c>
      <c r="AA251" s="306"/>
      <c r="AB251" s="376">
        <f t="shared" si="152"/>
        <v>0</v>
      </c>
      <c r="AC251" s="350"/>
      <c r="AD251" s="207" t="str">
        <f t="shared" si="129"/>
        <v/>
      </c>
      <c r="AE251" s="347">
        <f t="shared" si="144"/>
        <v>0</v>
      </c>
      <c r="AF251" s="318"/>
      <c r="AG251" s="317"/>
      <c r="AH251" s="315"/>
      <c r="AI251" s="143">
        <f t="shared" si="145"/>
        <v>0</v>
      </c>
      <c r="AJ251" s="144">
        <f t="shared" si="130"/>
        <v>0</v>
      </c>
      <c r="AK251" s="145">
        <f t="shared" si="146"/>
        <v>0</v>
      </c>
      <c r="AL251" s="146">
        <f t="shared" si="147"/>
        <v>0</v>
      </c>
      <c r="AM251" s="146">
        <f t="shared" si="148"/>
        <v>0</v>
      </c>
      <c r="AN251" s="146">
        <f t="shared" si="149"/>
        <v>0</v>
      </c>
      <c r="AO251" s="146">
        <f t="shared" si="150"/>
        <v>0</v>
      </c>
      <c r="AP251" s="520" t="str">
        <f t="shared" si="153"/>
        <v xml:space="preserve"> </v>
      </c>
      <c r="AQ251" s="523" t="str">
        <f t="shared" si="151"/>
        <v xml:space="preserve"> </v>
      </c>
      <c r="AR251" s="523" t="str">
        <f t="shared" si="154"/>
        <v xml:space="preserve"> </v>
      </c>
      <c r="AS251" s="523" t="str">
        <f t="shared" si="155"/>
        <v xml:space="preserve"> </v>
      </c>
      <c r="AT251" s="523" t="str">
        <f t="shared" si="156"/>
        <v xml:space="preserve"> </v>
      </c>
      <c r="AU251" s="523" t="str">
        <f t="shared" si="157"/>
        <v xml:space="preserve"> </v>
      </c>
      <c r="AV251" s="524" t="str">
        <f t="shared" si="158"/>
        <v xml:space="preserve"> </v>
      </c>
      <c r="AW251" s="177" t="str">
        <f t="shared" si="131"/>
        <v/>
      </c>
      <c r="AX251" s="147" t="str">
        <f t="shared" si="132"/>
        <v/>
      </c>
      <c r="AY251" s="174" t="str">
        <f t="shared" si="133"/>
        <v/>
      </c>
      <c r="AZ251" s="165" t="str">
        <f t="shared" si="134"/>
        <v/>
      </c>
      <c r="BA251" s="155" t="str">
        <f t="shared" si="135"/>
        <v/>
      </c>
      <c r="BB251" s="156" t="str">
        <f t="shared" si="136"/>
        <v/>
      </c>
      <c r="BC251" s="168" t="str">
        <f t="shared" si="159"/>
        <v/>
      </c>
      <c r="BD251" s="156" t="str">
        <f t="shared" si="137"/>
        <v/>
      </c>
      <c r="BE251" s="182" t="str">
        <f t="shared" si="138"/>
        <v/>
      </c>
      <c r="BF251" s="156" t="str">
        <f t="shared" si="139"/>
        <v/>
      </c>
      <c r="BG251" s="168" t="str">
        <f t="shared" si="140"/>
        <v/>
      </c>
      <c r="BH251" s="157" t="str">
        <f t="shared" si="141"/>
        <v/>
      </c>
      <c r="BI251" s="542"/>
      <c r="BQ251" s="52" t="s">
        <v>1934</v>
      </c>
      <c r="BV251" s="52" t="s">
        <v>1935</v>
      </c>
      <c r="BW251" s="52"/>
      <c r="BY251" s="54" t="s">
        <v>3377</v>
      </c>
      <c r="CA251" s="52" t="s">
        <v>1936</v>
      </c>
      <c r="CC251" s="52" t="s">
        <v>1937</v>
      </c>
    </row>
    <row r="252" spans="1:81" ht="18" x14ac:dyDescent="0.35">
      <c r="A252" s="202"/>
      <c r="B252" s="203"/>
      <c r="C252" s="194">
        <v>241</v>
      </c>
      <c r="D252" s="186"/>
      <c r="E252" s="16"/>
      <c r="F252" s="17"/>
      <c r="G252" s="116"/>
      <c r="H252" s="117"/>
      <c r="I252" s="123"/>
      <c r="J252" s="25"/>
      <c r="K252" s="127"/>
      <c r="L252" s="28"/>
      <c r="M252" s="371"/>
      <c r="N252" s="140" t="str">
        <f t="shared" si="142"/>
        <v/>
      </c>
      <c r="O252" s="27"/>
      <c r="P252" s="27"/>
      <c r="Q252" s="27"/>
      <c r="R252" s="27"/>
      <c r="S252" s="27"/>
      <c r="T252" s="28"/>
      <c r="U252" s="29"/>
      <c r="V252" s="32"/>
      <c r="W252" s="297"/>
      <c r="X252" s="298"/>
      <c r="Y252" s="142">
        <f t="shared" si="128"/>
        <v>0</v>
      </c>
      <c r="Z252" s="141">
        <f t="shared" si="143"/>
        <v>0</v>
      </c>
      <c r="AA252" s="306"/>
      <c r="AB252" s="376">
        <f t="shared" si="152"/>
        <v>0</v>
      </c>
      <c r="AC252" s="350"/>
      <c r="AD252" s="207" t="str">
        <f t="shared" si="129"/>
        <v/>
      </c>
      <c r="AE252" s="347">
        <f t="shared" si="144"/>
        <v>0</v>
      </c>
      <c r="AF252" s="318"/>
      <c r="AG252" s="317"/>
      <c r="AH252" s="315"/>
      <c r="AI252" s="143">
        <f t="shared" si="145"/>
        <v>0</v>
      </c>
      <c r="AJ252" s="144">
        <f t="shared" si="130"/>
        <v>0</v>
      </c>
      <c r="AK252" s="145">
        <f t="shared" si="146"/>
        <v>0</v>
      </c>
      <c r="AL252" s="146">
        <f t="shared" si="147"/>
        <v>0</v>
      </c>
      <c r="AM252" s="146">
        <f t="shared" si="148"/>
        <v>0</v>
      </c>
      <c r="AN252" s="146">
        <f t="shared" si="149"/>
        <v>0</v>
      </c>
      <c r="AO252" s="146">
        <f t="shared" si="150"/>
        <v>0</v>
      </c>
      <c r="AP252" s="520" t="str">
        <f t="shared" si="153"/>
        <v xml:space="preserve"> </v>
      </c>
      <c r="AQ252" s="523" t="str">
        <f t="shared" si="151"/>
        <v xml:space="preserve"> </v>
      </c>
      <c r="AR252" s="523" t="str">
        <f t="shared" si="154"/>
        <v xml:space="preserve"> </v>
      </c>
      <c r="AS252" s="523" t="str">
        <f t="shared" si="155"/>
        <v xml:space="preserve"> </v>
      </c>
      <c r="AT252" s="523" t="str">
        <f t="shared" si="156"/>
        <v xml:space="preserve"> </v>
      </c>
      <c r="AU252" s="523" t="str">
        <f t="shared" si="157"/>
        <v xml:space="preserve"> </v>
      </c>
      <c r="AV252" s="524" t="str">
        <f t="shared" si="158"/>
        <v xml:space="preserve"> </v>
      </c>
      <c r="AW252" s="177" t="str">
        <f t="shared" si="131"/>
        <v/>
      </c>
      <c r="AX252" s="147" t="str">
        <f t="shared" si="132"/>
        <v/>
      </c>
      <c r="AY252" s="174" t="str">
        <f t="shared" si="133"/>
        <v/>
      </c>
      <c r="AZ252" s="165" t="str">
        <f t="shared" si="134"/>
        <v/>
      </c>
      <c r="BA252" s="155" t="str">
        <f t="shared" si="135"/>
        <v/>
      </c>
      <c r="BB252" s="156" t="str">
        <f t="shared" si="136"/>
        <v/>
      </c>
      <c r="BC252" s="168" t="str">
        <f t="shared" si="159"/>
        <v/>
      </c>
      <c r="BD252" s="156" t="str">
        <f t="shared" si="137"/>
        <v/>
      </c>
      <c r="BE252" s="182" t="str">
        <f t="shared" si="138"/>
        <v/>
      </c>
      <c r="BF252" s="156" t="str">
        <f t="shared" si="139"/>
        <v/>
      </c>
      <c r="BG252" s="168" t="str">
        <f t="shared" si="140"/>
        <v/>
      </c>
      <c r="BH252" s="157" t="str">
        <f t="shared" si="141"/>
        <v/>
      </c>
      <c r="BI252" s="542"/>
      <c r="BQ252" s="52" t="s">
        <v>1938</v>
      </c>
      <c r="BV252" s="52" t="s">
        <v>1939</v>
      </c>
      <c r="BW252" s="52"/>
      <c r="BY252" s="54" t="s">
        <v>3379</v>
      </c>
      <c r="CA252" s="52" t="s">
        <v>1940</v>
      </c>
      <c r="CC252" s="52" t="s">
        <v>1941</v>
      </c>
    </row>
    <row r="253" spans="1:81" ht="18" x14ac:dyDescent="0.35">
      <c r="A253" s="202"/>
      <c r="B253" s="203"/>
      <c r="C253" s="195">
        <v>242</v>
      </c>
      <c r="D253" s="186"/>
      <c r="E253" s="16"/>
      <c r="F253" s="17"/>
      <c r="G253" s="116"/>
      <c r="H253" s="117"/>
      <c r="I253" s="123"/>
      <c r="J253" s="25"/>
      <c r="K253" s="127"/>
      <c r="L253" s="28"/>
      <c r="M253" s="371"/>
      <c r="N253" s="140" t="str">
        <f t="shared" si="142"/>
        <v/>
      </c>
      <c r="O253" s="27"/>
      <c r="P253" s="27"/>
      <c r="Q253" s="27"/>
      <c r="R253" s="27"/>
      <c r="S253" s="27"/>
      <c r="T253" s="28"/>
      <c r="U253" s="29"/>
      <c r="V253" s="32"/>
      <c r="W253" s="297"/>
      <c r="X253" s="298"/>
      <c r="Y253" s="142">
        <f t="shared" si="128"/>
        <v>0</v>
      </c>
      <c r="Z253" s="141">
        <f t="shared" si="143"/>
        <v>0</v>
      </c>
      <c r="AA253" s="306"/>
      <c r="AB253" s="376">
        <f t="shared" si="152"/>
        <v>0</v>
      </c>
      <c r="AC253" s="350"/>
      <c r="AD253" s="207" t="str">
        <f t="shared" si="129"/>
        <v/>
      </c>
      <c r="AE253" s="347">
        <f t="shared" si="144"/>
        <v>0</v>
      </c>
      <c r="AF253" s="318"/>
      <c r="AG253" s="317"/>
      <c r="AH253" s="315"/>
      <c r="AI253" s="143">
        <f t="shared" si="145"/>
        <v>0</v>
      </c>
      <c r="AJ253" s="144">
        <f t="shared" si="130"/>
        <v>0</v>
      </c>
      <c r="AK253" s="145">
        <f t="shared" si="146"/>
        <v>0</v>
      </c>
      <c r="AL253" s="146">
        <f t="shared" si="147"/>
        <v>0</v>
      </c>
      <c r="AM253" s="146">
        <f t="shared" si="148"/>
        <v>0</v>
      </c>
      <c r="AN253" s="146">
        <f t="shared" si="149"/>
        <v>0</v>
      </c>
      <c r="AO253" s="146">
        <f t="shared" si="150"/>
        <v>0</v>
      </c>
      <c r="AP253" s="520" t="str">
        <f t="shared" si="153"/>
        <v xml:space="preserve"> </v>
      </c>
      <c r="AQ253" s="523" t="str">
        <f t="shared" si="151"/>
        <v xml:space="preserve"> </v>
      </c>
      <c r="AR253" s="523" t="str">
        <f t="shared" si="154"/>
        <v xml:space="preserve"> </v>
      </c>
      <c r="AS253" s="523" t="str">
        <f t="shared" si="155"/>
        <v xml:space="preserve"> </v>
      </c>
      <c r="AT253" s="523" t="str">
        <f t="shared" si="156"/>
        <v xml:space="preserve"> </v>
      </c>
      <c r="AU253" s="523" t="str">
        <f t="shared" si="157"/>
        <v xml:space="preserve"> </v>
      </c>
      <c r="AV253" s="524" t="str">
        <f t="shared" si="158"/>
        <v xml:space="preserve"> </v>
      </c>
      <c r="AW253" s="177" t="str">
        <f t="shared" si="131"/>
        <v/>
      </c>
      <c r="AX253" s="147" t="str">
        <f t="shared" si="132"/>
        <v/>
      </c>
      <c r="AY253" s="174" t="str">
        <f t="shared" si="133"/>
        <v/>
      </c>
      <c r="AZ253" s="165" t="str">
        <f t="shared" si="134"/>
        <v/>
      </c>
      <c r="BA253" s="155" t="str">
        <f t="shared" si="135"/>
        <v/>
      </c>
      <c r="BB253" s="156" t="str">
        <f t="shared" si="136"/>
        <v/>
      </c>
      <c r="BC253" s="168" t="str">
        <f t="shared" si="159"/>
        <v/>
      </c>
      <c r="BD253" s="156" t="str">
        <f t="shared" si="137"/>
        <v/>
      </c>
      <c r="BE253" s="182" t="str">
        <f t="shared" si="138"/>
        <v/>
      </c>
      <c r="BF253" s="156" t="str">
        <f t="shared" si="139"/>
        <v/>
      </c>
      <c r="BG253" s="168" t="str">
        <f t="shared" si="140"/>
        <v/>
      </c>
      <c r="BH253" s="157" t="str">
        <f t="shared" si="141"/>
        <v/>
      </c>
      <c r="BI253" s="542"/>
      <c r="BQ253" s="52" t="s">
        <v>1942</v>
      </c>
      <c r="BV253" s="52" t="s">
        <v>1943</v>
      </c>
      <c r="BW253" s="52"/>
      <c r="CA253" s="52" t="s">
        <v>1944</v>
      </c>
      <c r="CC253" s="52" t="s">
        <v>1945</v>
      </c>
    </row>
    <row r="254" spans="1:81" ht="18" x14ac:dyDescent="0.35">
      <c r="A254" s="202"/>
      <c r="B254" s="203"/>
      <c r="C254" s="195">
        <v>243</v>
      </c>
      <c r="D254" s="186"/>
      <c r="E254" s="16"/>
      <c r="F254" s="17"/>
      <c r="G254" s="116"/>
      <c r="H254" s="117"/>
      <c r="I254" s="123"/>
      <c r="J254" s="25"/>
      <c r="K254" s="127"/>
      <c r="L254" s="28"/>
      <c r="M254" s="371"/>
      <c r="N254" s="140" t="str">
        <f t="shared" si="142"/>
        <v/>
      </c>
      <c r="O254" s="27"/>
      <c r="P254" s="27"/>
      <c r="Q254" s="27"/>
      <c r="R254" s="27"/>
      <c r="S254" s="27"/>
      <c r="T254" s="28"/>
      <c r="U254" s="29"/>
      <c r="V254" s="32"/>
      <c r="W254" s="297"/>
      <c r="X254" s="298"/>
      <c r="Y254" s="142">
        <f t="shared" si="128"/>
        <v>0</v>
      </c>
      <c r="Z254" s="141">
        <f t="shared" si="143"/>
        <v>0</v>
      </c>
      <c r="AA254" s="306"/>
      <c r="AB254" s="376">
        <f t="shared" si="152"/>
        <v>0</v>
      </c>
      <c r="AC254" s="350"/>
      <c r="AD254" s="207" t="str">
        <f t="shared" si="129"/>
        <v/>
      </c>
      <c r="AE254" s="347">
        <f t="shared" si="144"/>
        <v>0</v>
      </c>
      <c r="AF254" s="318"/>
      <c r="AG254" s="317"/>
      <c r="AH254" s="315"/>
      <c r="AI254" s="143">
        <f t="shared" si="145"/>
        <v>0</v>
      </c>
      <c r="AJ254" s="144">
        <f t="shared" si="130"/>
        <v>0</v>
      </c>
      <c r="AK254" s="145">
        <f t="shared" si="146"/>
        <v>0</v>
      </c>
      <c r="AL254" s="146">
        <f t="shared" si="147"/>
        <v>0</v>
      </c>
      <c r="AM254" s="146">
        <f t="shared" si="148"/>
        <v>0</v>
      </c>
      <c r="AN254" s="146">
        <f t="shared" si="149"/>
        <v>0</v>
      </c>
      <c r="AO254" s="146">
        <f t="shared" si="150"/>
        <v>0</v>
      </c>
      <c r="AP254" s="520" t="str">
        <f t="shared" si="153"/>
        <v xml:space="preserve"> </v>
      </c>
      <c r="AQ254" s="523" t="str">
        <f t="shared" si="151"/>
        <v xml:space="preserve"> </v>
      </c>
      <c r="AR254" s="523" t="str">
        <f t="shared" si="154"/>
        <v xml:space="preserve"> </v>
      </c>
      <c r="AS254" s="523" t="str">
        <f t="shared" si="155"/>
        <v xml:space="preserve"> </v>
      </c>
      <c r="AT254" s="523" t="str">
        <f t="shared" si="156"/>
        <v xml:space="preserve"> </v>
      </c>
      <c r="AU254" s="523" t="str">
        <f t="shared" si="157"/>
        <v xml:space="preserve"> </v>
      </c>
      <c r="AV254" s="524" t="str">
        <f t="shared" si="158"/>
        <v xml:space="preserve"> </v>
      </c>
      <c r="AW254" s="177" t="str">
        <f t="shared" si="131"/>
        <v/>
      </c>
      <c r="AX254" s="147" t="str">
        <f t="shared" si="132"/>
        <v/>
      </c>
      <c r="AY254" s="174" t="str">
        <f t="shared" si="133"/>
        <v/>
      </c>
      <c r="AZ254" s="165" t="str">
        <f t="shared" si="134"/>
        <v/>
      </c>
      <c r="BA254" s="155" t="str">
        <f t="shared" si="135"/>
        <v/>
      </c>
      <c r="BB254" s="156" t="str">
        <f t="shared" si="136"/>
        <v/>
      </c>
      <c r="BC254" s="168" t="str">
        <f t="shared" si="159"/>
        <v/>
      </c>
      <c r="BD254" s="156" t="str">
        <f t="shared" si="137"/>
        <v/>
      </c>
      <c r="BE254" s="182" t="str">
        <f t="shared" si="138"/>
        <v/>
      </c>
      <c r="BF254" s="156" t="str">
        <f t="shared" si="139"/>
        <v/>
      </c>
      <c r="BG254" s="168" t="str">
        <f t="shared" si="140"/>
        <v/>
      </c>
      <c r="BH254" s="157" t="str">
        <f t="shared" si="141"/>
        <v/>
      </c>
      <c r="BI254" s="542"/>
      <c r="BQ254" s="52" t="s">
        <v>1946</v>
      </c>
      <c r="BV254" s="52" t="s">
        <v>1947</v>
      </c>
      <c r="BW254" s="52"/>
      <c r="CA254" s="52" t="s">
        <v>1948</v>
      </c>
      <c r="CC254" s="52" t="s">
        <v>1949</v>
      </c>
    </row>
    <row r="255" spans="1:81" ht="18" x14ac:dyDescent="0.35">
      <c r="A255" s="202"/>
      <c r="B255" s="203"/>
      <c r="C255" s="194">
        <v>244</v>
      </c>
      <c r="D255" s="188"/>
      <c r="E255" s="18"/>
      <c r="F255" s="17"/>
      <c r="G255" s="116"/>
      <c r="H255" s="117"/>
      <c r="I255" s="123"/>
      <c r="J255" s="25"/>
      <c r="K255" s="127"/>
      <c r="L255" s="28"/>
      <c r="M255" s="371"/>
      <c r="N255" s="140" t="str">
        <f t="shared" si="142"/>
        <v/>
      </c>
      <c r="O255" s="27"/>
      <c r="P255" s="27"/>
      <c r="Q255" s="27"/>
      <c r="R255" s="27"/>
      <c r="S255" s="27"/>
      <c r="T255" s="28"/>
      <c r="U255" s="29"/>
      <c r="V255" s="32"/>
      <c r="W255" s="297"/>
      <c r="X255" s="298"/>
      <c r="Y255" s="142">
        <f t="shared" si="128"/>
        <v>0</v>
      </c>
      <c r="Z255" s="141">
        <f t="shared" si="143"/>
        <v>0</v>
      </c>
      <c r="AA255" s="306"/>
      <c r="AB255" s="376">
        <f t="shared" si="152"/>
        <v>0</v>
      </c>
      <c r="AC255" s="350"/>
      <c r="AD255" s="207" t="str">
        <f t="shared" si="129"/>
        <v/>
      </c>
      <c r="AE255" s="347">
        <f t="shared" si="144"/>
        <v>0</v>
      </c>
      <c r="AF255" s="318"/>
      <c r="AG255" s="317"/>
      <c r="AH255" s="315"/>
      <c r="AI255" s="143">
        <f t="shared" si="145"/>
        <v>0</v>
      </c>
      <c r="AJ255" s="144">
        <f t="shared" si="130"/>
        <v>0</v>
      </c>
      <c r="AK255" s="145">
        <f t="shared" si="146"/>
        <v>0</v>
      </c>
      <c r="AL255" s="146">
        <f t="shared" si="147"/>
        <v>0</v>
      </c>
      <c r="AM255" s="146">
        <f t="shared" si="148"/>
        <v>0</v>
      </c>
      <c r="AN255" s="146">
        <f t="shared" si="149"/>
        <v>0</v>
      </c>
      <c r="AO255" s="146">
        <f t="shared" si="150"/>
        <v>0</v>
      </c>
      <c r="AP255" s="520" t="str">
        <f t="shared" si="153"/>
        <v xml:space="preserve"> </v>
      </c>
      <c r="AQ255" s="523" t="str">
        <f t="shared" si="151"/>
        <v xml:space="preserve"> </v>
      </c>
      <c r="AR255" s="523" t="str">
        <f t="shared" si="154"/>
        <v xml:space="preserve"> </v>
      </c>
      <c r="AS255" s="523" t="str">
        <f t="shared" si="155"/>
        <v xml:space="preserve"> </v>
      </c>
      <c r="AT255" s="523" t="str">
        <f t="shared" si="156"/>
        <v xml:space="preserve"> </v>
      </c>
      <c r="AU255" s="523" t="str">
        <f t="shared" si="157"/>
        <v xml:space="preserve"> </v>
      </c>
      <c r="AV255" s="524" t="str">
        <f t="shared" si="158"/>
        <v xml:space="preserve"> </v>
      </c>
      <c r="AW255" s="177" t="str">
        <f t="shared" si="131"/>
        <v/>
      </c>
      <c r="AX255" s="147" t="str">
        <f t="shared" si="132"/>
        <v/>
      </c>
      <c r="AY255" s="174" t="str">
        <f t="shared" si="133"/>
        <v/>
      </c>
      <c r="AZ255" s="165" t="str">
        <f t="shared" si="134"/>
        <v/>
      </c>
      <c r="BA255" s="155" t="str">
        <f t="shared" si="135"/>
        <v/>
      </c>
      <c r="BB255" s="156" t="str">
        <f t="shared" si="136"/>
        <v/>
      </c>
      <c r="BC255" s="168" t="str">
        <f t="shared" si="159"/>
        <v/>
      </c>
      <c r="BD255" s="156" t="str">
        <f t="shared" si="137"/>
        <v/>
      </c>
      <c r="BE255" s="182" t="str">
        <f t="shared" si="138"/>
        <v/>
      </c>
      <c r="BF255" s="156" t="str">
        <f t="shared" si="139"/>
        <v/>
      </c>
      <c r="BG255" s="168" t="str">
        <f t="shared" si="140"/>
        <v/>
      </c>
      <c r="BH255" s="157" t="str">
        <f t="shared" si="141"/>
        <v/>
      </c>
      <c r="BI255" s="542"/>
      <c r="BQ255" s="52" t="s">
        <v>1950</v>
      </c>
      <c r="BV255" s="52" t="s">
        <v>1951</v>
      </c>
      <c r="BW255" s="52"/>
      <c r="CA255" s="52" t="s">
        <v>1952</v>
      </c>
      <c r="CC255" s="52" t="s">
        <v>1953</v>
      </c>
    </row>
    <row r="256" spans="1:81" ht="18" x14ac:dyDescent="0.35">
      <c r="A256" s="202"/>
      <c r="B256" s="203"/>
      <c r="C256" s="195">
        <v>245</v>
      </c>
      <c r="D256" s="186"/>
      <c r="E256" s="16"/>
      <c r="F256" s="17"/>
      <c r="G256" s="116"/>
      <c r="H256" s="117"/>
      <c r="I256" s="123"/>
      <c r="J256" s="25"/>
      <c r="K256" s="127"/>
      <c r="L256" s="28"/>
      <c r="M256" s="371"/>
      <c r="N256" s="140" t="str">
        <f t="shared" si="142"/>
        <v/>
      </c>
      <c r="O256" s="27"/>
      <c r="P256" s="27"/>
      <c r="Q256" s="27"/>
      <c r="R256" s="27"/>
      <c r="S256" s="27"/>
      <c r="T256" s="28"/>
      <c r="U256" s="29"/>
      <c r="V256" s="32"/>
      <c r="W256" s="297"/>
      <c r="X256" s="298"/>
      <c r="Y256" s="142">
        <f t="shared" si="128"/>
        <v>0</v>
      </c>
      <c r="Z256" s="141">
        <f t="shared" si="143"/>
        <v>0</v>
      </c>
      <c r="AA256" s="306"/>
      <c r="AB256" s="376">
        <f t="shared" si="152"/>
        <v>0</v>
      </c>
      <c r="AC256" s="350"/>
      <c r="AD256" s="207" t="str">
        <f t="shared" si="129"/>
        <v/>
      </c>
      <c r="AE256" s="347">
        <f t="shared" si="144"/>
        <v>0</v>
      </c>
      <c r="AF256" s="318"/>
      <c r="AG256" s="317"/>
      <c r="AH256" s="315"/>
      <c r="AI256" s="143">
        <f t="shared" si="145"/>
        <v>0</v>
      </c>
      <c r="AJ256" s="144">
        <f t="shared" si="130"/>
        <v>0</v>
      </c>
      <c r="AK256" s="145">
        <f t="shared" si="146"/>
        <v>0</v>
      </c>
      <c r="AL256" s="146">
        <f t="shared" si="147"/>
        <v>0</v>
      </c>
      <c r="AM256" s="146">
        <f t="shared" si="148"/>
        <v>0</v>
      </c>
      <c r="AN256" s="146">
        <f t="shared" si="149"/>
        <v>0</v>
      </c>
      <c r="AO256" s="146">
        <f t="shared" si="150"/>
        <v>0</v>
      </c>
      <c r="AP256" s="520" t="str">
        <f t="shared" si="153"/>
        <v xml:space="preserve"> </v>
      </c>
      <c r="AQ256" s="523" t="str">
        <f t="shared" si="151"/>
        <v xml:space="preserve"> </v>
      </c>
      <c r="AR256" s="523" t="str">
        <f t="shared" si="154"/>
        <v xml:space="preserve"> </v>
      </c>
      <c r="AS256" s="523" t="str">
        <f t="shared" si="155"/>
        <v xml:space="preserve"> </v>
      </c>
      <c r="AT256" s="523" t="str">
        <f t="shared" si="156"/>
        <v xml:space="preserve"> </v>
      </c>
      <c r="AU256" s="523" t="str">
        <f t="shared" si="157"/>
        <v xml:space="preserve"> </v>
      </c>
      <c r="AV256" s="524" t="str">
        <f t="shared" si="158"/>
        <v xml:space="preserve"> </v>
      </c>
      <c r="AW256" s="177" t="str">
        <f t="shared" si="131"/>
        <v/>
      </c>
      <c r="AX256" s="147" t="str">
        <f t="shared" si="132"/>
        <v/>
      </c>
      <c r="AY256" s="174" t="str">
        <f t="shared" si="133"/>
        <v/>
      </c>
      <c r="AZ256" s="165" t="str">
        <f t="shared" si="134"/>
        <v/>
      </c>
      <c r="BA256" s="155" t="str">
        <f t="shared" si="135"/>
        <v/>
      </c>
      <c r="BB256" s="156" t="str">
        <f t="shared" si="136"/>
        <v/>
      </c>
      <c r="BC256" s="168" t="str">
        <f t="shared" si="159"/>
        <v/>
      </c>
      <c r="BD256" s="156" t="str">
        <f t="shared" si="137"/>
        <v/>
      </c>
      <c r="BE256" s="182" t="str">
        <f t="shared" si="138"/>
        <v/>
      </c>
      <c r="BF256" s="156" t="str">
        <f t="shared" si="139"/>
        <v/>
      </c>
      <c r="BG256" s="168" t="str">
        <f t="shared" si="140"/>
        <v/>
      </c>
      <c r="BH256" s="157" t="str">
        <f t="shared" si="141"/>
        <v/>
      </c>
      <c r="BI256" s="542"/>
      <c r="BQ256" s="52" t="s">
        <v>1954</v>
      </c>
      <c r="BV256" s="52" t="s">
        <v>1955</v>
      </c>
      <c r="BW256" s="52"/>
      <c r="CA256" s="52" t="s">
        <v>1956</v>
      </c>
      <c r="CC256" s="52" t="s">
        <v>1957</v>
      </c>
    </row>
    <row r="257" spans="1:81" ht="18" x14ac:dyDescent="0.35">
      <c r="A257" s="202"/>
      <c r="B257" s="203"/>
      <c r="C257" s="194">
        <v>246</v>
      </c>
      <c r="D257" s="186"/>
      <c r="E257" s="22"/>
      <c r="F257" s="17"/>
      <c r="G257" s="116"/>
      <c r="H257" s="117"/>
      <c r="I257" s="123"/>
      <c r="J257" s="25"/>
      <c r="K257" s="127"/>
      <c r="L257" s="28"/>
      <c r="M257" s="371"/>
      <c r="N257" s="140" t="str">
        <f t="shared" si="142"/>
        <v/>
      </c>
      <c r="O257" s="27"/>
      <c r="P257" s="27"/>
      <c r="Q257" s="27"/>
      <c r="R257" s="27"/>
      <c r="S257" s="27"/>
      <c r="T257" s="28"/>
      <c r="U257" s="29"/>
      <c r="V257" s="32"/>
      <c r="W257" s="297"/>
      <c r="X257" s="298"/>
      <c r="Y257" s="142">
        <f t="shared" si="128"/>
        <v>0</v>
      </c>
      <c r="Z257" s="141">
        <f t="shared" si="143"/>
        <v>0</v>
      </c>
      <c r="AA257" s="306"/>
      <c r="AB257" s="376">
        <f t="shared" si="152"/>
        <v>0</v>
      </c>
      <c r="AC257" s="350"/>
      <c r="AD257" s="207" t="str">
        <f t="shared" si="129"/>
        <v/>
      </c>
      <c r="AE257" s="347">
        <f t="shared" si="144"/>
        <v>0</v>
      </c>
      <c r="AF257" s="318"/>
      <c r="AG257" s="317"/>
      <c r="AH257" s="315"/>
      <c r="AI257" s="143">
        <f t="shared" si="145"/>
        <v>0</v>
      </c>
      <c r="AJ257" s="144">
        <f t="shared" si="130"/>
        <v>0</v>
      </c>
      <c r="AK257" s="145">
        <f t="shared" si="146"/>
        <v>0</v>
      </c>
      <c r="AL257" s="146">
        <f t="shared" si="147"/>
        <v>0</v>
      </c>
      <c r="AM257" s="146">
        <f t="shared" si="148"/>
        <v>0</v>
      </c>
      <c r="AN257" s="146">
        <f t="shared" si="149"/>
        <v>0</v>
      </c>
      <c r="AO257" s="146">
        <f t="shared" si="150"/>
        <v>0</v>
      </c>
      <c r="AP257" s="520" t="str">
        <f t="shared" si="153"/>
        <v xml:space="preserve"> </v>
      </c>
      <c r="AQ257" s="523" t="str">
        <f t="shared" si="151"/>
        <v xml:space="preserve"> </v>
      </c>
      <c r="AR257" s="523" t="str">
        <f t="shared" si="154"/>
        <v xml:space="preserve"> </v>
      </c>
      <c r="AS257" s="523" t="str">
        <f t="shared" si="155"/>
        <v xml:space="preserve"> </v>
      </c>
      <c r="AT257" s="523" t="str">
        <f t="shared" si="156"/>
        <v xml:space="preserve"> </v>
      </c>
      <c r="AU257" s="523" t="str">
        <f t="shared" si="157"/>
        <v xml:space="preserve"> </v>
      </c>
      <c r="AV257" s="524" t="str">
        <f t="shared" si="158"/>
        <v xml:space="preserve"> </v>
      </c>
      <c r="AW257" s="177" t="str">
        <f t="shared" si="131"/>
        <v/>
      </c>
      <c r="AX257" s="147" t="str">
        <f t="shared" si="132"/>
        <v/>
      </c>
      <c r="AY257" s="174" t="str">
        <f t="shared" si="133"/>
        <v/>
      </c>
      <c r="AZ257" s="165" t="str">
        <f t="shared" si="134"/>
        <v/>
      </c>
      <c r="BA257" s="155" t="str">
        <f t="shared" si="135"/>
        <v/>
      </c>
      <c r="BB257" s="156" t="str">
        <f t="shared" si="136"/>
        <v/>
      </c>
      <c r="BC257" s="168" t="str">
        <f t="shared" si="159"/>
        <v/>
      </c>
      <c r="BD257" s="156" t="str">
        <f t="shared" si="137"/>
        <v/>
      </c>
      <c r="BE257" s="182" t="str">
        <f t="shared" si="138"/>
        <v/>
      </c>
      <c r="BF257" s="156" t="str">
        <f t="shared" si="139"/>
        <v/>
      </c>
      <c r="BG257" s="168" t="str">
        <f t="shared" si="140"/>
        <v/>
      </c>
      <c r="BH257" s="157" t="str">
        <f t="shared" si="141"/>
        <v/>
      </c>
      <c r="BI257" s="542"/>
      <c r="BQ257" s="52" t="s">
        <v>1958</v>
      </c>
      <c r="BV257" s="52" t="s">
        <v>1959</v>
      </c>
      <c r="BW257" s="52"/>
      <c r="CA257" s="52" t="s">
        <v>1960</v>
      </c>
      <c r="CC257" s="52" t="s">
        <v>1961</v>
      </c>
    </row>
    <row r="258" spans="1:81" ht="18" x14ac:dyDescent="0.35">
      <c r="A258" s="202"/>
      <c r="B258" s="203"/>
      <c r="C258" s="195">
        <v>247</v>
      </c>
      <c r="D258" s="186"/>
      <c r="E258" s="16"/>
      <c r="F258" s="17"/>
      <c r="G258" s="116"/>
      <c r="H258" s="117"/>
      <c r="I258" s="123"/>
      <c r="J258" s="25"/>
      <c r="K258" s="127"/>
      <c r="L258" s="28"/>
      <c r="M258" s="371"/>
      <c r="N258" s="140" t="str">
        <f t="shared" si="142"/>
        <v/>
      </c>
      <c r="O258" s="27"/>
      <c r="P258" s="27"/>
      <c r="Q258" s="27"/>
      <c r="R258" s="27"/>
      <c r="S258" s="27"/>
      <c r="T258" s="28"/>
      <c r="U258" s="29"/>
      <c r="V258" s="32"/>
      <c r="W258" s="297"/>
      <c r="X258" s="298"/>
      <c r="Y258" s="142">
        <f t="shared" si="128"/>
        <v>0</v>
      </c>
      <c r="Z258" s="141">
        <f t="shared" si="143"/>
        <v>0</v>
      </c>
      <c r="AA258" s="306"/>
      <c r="AB258" s="376">
        <f t="shared" si="152"/>
        <v>0</v>
      </c>
      <c r="AC258" s="350"/>
      <c r="AD258" s="207" t="str">
        <f t="shared" si="129"/>
        <v/>
      </c>
      <c r="AE258" s="347">
        <f t="shared" si="144"/>
        <v>0</v>
      </c>
      <c r="AF258" s="318"/>
      <c r="AG258" s="317"/>
      <c r="AH258" s="315"/>
      <c r="AI258" s="143">
        <f t="shared" si="145"/>
        <v>0</v>
      </c>
      <c r="AJ258" s="144">
        <f t="shared" si="130"/>
        <v>0</v>
      </c>
      <c r="AK258" s="145">
        <f t="shared" si="146"/>
        <v>0</v>
      </c>
      <c r="AL258" s="146">
        <f t="shared" si="147"/>
        <v>0</v>
      </c>
      <c r="AM258" s="146">
        <f t="shared" si="148"/>
        <v>0</v>
      </c>
      <c r="AN258" s="146">
        <f t="shared" si="149"/>
        <v>0</v>
      </c>
      <c r="AO258" s="146">
        <f t="shared" si="150"/>
        <v>0</v>
      </c>
      <c r="AP258" s="520" t="str">
        <f t="shared" si="153"/>
        <v xml:space="preserve"> </v>
      </c>
      <c r="AQ258" s="523" t="str">
        <f t="shared" si="151"/>
        <v xml:space="preserve"> </v>
      </c>
      <c r="AR258" s="523" t="str">
        <f t="shared" si="154"/>
        <v xml:space="preserve"> </v>
      </c>
      <c r="AS258" s="523" t="str">
        <f t="shared" si="155"/>
        <v xml:space="preserve"> </v>
      </c>
      <c r="AT258" s="523" t="str">
        <f t="shared" si="156"/>
        <v xml:space="preserve"> </v>
      </c>
      <c r="AU258" s="523" t="str">
        <f t="shared" si="157"/>
        <v xml:space="preserve"> </v>
      </c>
      <c r="AV258" s="524" t="str">
        <f t="shared" si="158"/>
        <v xml:space="preserve"> </v>
      </c>
      <c r="AW258" s="177" t="str">
        <f t="shared" si="131"/>
        <v/>
      </c>
      <c r="AX258" s="147" t="str">
        <f t="shared" si="132"/>
        <v/>
      </c>
      <c r="AY258" s="174" t="str">
        <f t="shared" si="133"/>
        <v/>
      </c>
      <c r="AZ258" s="165" t="str">
        <f t="shared" si="134"/>
        <v/>
      </c>
      <c r="BA258" s="155" t="str">
        <f t="shared" si="135"/>
        <v/>
      </c>
      <c r="BB258" s="156" t="str">
        <f t="shared" si="136"/>
        <v/>
      </c>
      <c r="BC258" s="168" t="str">
        <f t="shared" si="159"/>
        <v/>
      </c>
      <c r="BD258" s="156" t="str">
        <f t="shared" si="137"/>
        <v/>
      </c>
      <c r="BE258" s="182" t="str">
        <f t="shared" si="138"/>
        <v/>
      </c>
      <c r="BF258" s="156" t="str">
        <f t="shared" si="139"/>
        <v/>
      </c>
      <c r="BG258" s="168" t="str">
        <f t="shared" si="140"/>
        <v/>
      </c>
      <c r="BH258" s="157" t="str">
        <f t="shared" si="141"/>
        <v/>
      </c>
      <c r="BI258" s="542"/>
      <c r="BQ258" s="52" t="s">
        <v>1962</v>
      </c>
      <c r="BV258" s="52" t="s">
        <v>1963</v>
      </c>
      <c r="BW258" s="52"/>
      <c r="CC258" s="52" t="s">
        <v>1964</v>
      </c>
    </row>
    <row r="259" spans="1:81" ht="18" x14ac:dyDescent="0.35">
      <c r="A259" s="202"/>
      <c r="B259" s="203"/>
      <c r="C259" s="195">
        <v>248</v>
      </c>
      <c r="D259" s="186"/>
      <c r="E259" s="16"/>
      <c r="F259" s="17"/>
      <c r="G259" s="116"/>
      <c r="H259" s="117"/>
      <c r="I259" s="123"/>
      <c r="J259" s="25"/>
      <c r="K259" s="127"/>
      <c r="L259" s="28"/>
      <c r="M259" s="371"/>
      <c r="N259" s="140" t="str">
        <f t="shared" si="142"/>
        <v/>
      </c>
      <c r="O259" s="27"/>
      <c r="P259" s="27"/>
      <c r="Q259" s="27"/>
      <c r="R259" s="27"/>
      <c r="S259" s="27"/>
      <c r="T259" s="28"/>
      <c r="U259" s="29"/>
      <c r="V259" s="32"/>
      <c r="W259" s="297"/>
      <c r="X259" s="298"/>
      <c r="Y259" s="142">
        <f t="shared" si="128"/>
        <v>0</v>
      </c>
      <c r="Z259" s="141">
        <f t="shared" si="143"/>
        <v>0</v>
      </c>
      <c r="AA259" s="306"/>
      <c r="AB259" s="376">
        <f t="shared" si="152"/>
        <v>0</v>
      </c>
      <c r="AC259" s="350"/>
      <c r="AD259" s="207" t="str">
        <f t="shared" si="129"/>
        <v/>
      </c>
      <c r="AE259" s="347">
        <f t="shared" si="144"/>
        <v>0</v>
      </c>
      <c r="AF259" s="318"/>
      <c r="AG259" s="317"/>
      <c r="AH259" s="315"/>
      <c r="AI259" s="143">
        <f t="shared" si="145"/>
        <v>0</v>
      </c>
      <c r="AJ259" s="144">
        <f t="shared" si="130"/>
        <v>0</v>
      </c>
      <c r="AK259" s="145">
        <f t="shared" si="146"/>
        <v>0</v>
      </c>
      <c r="AL259" s="146">
        <f t="shared" si="147"/>
        <v>0</v>
      </c>
      <c r="AM259" s="146">
        <f t="shared" si="148"/>
        <v>0</v>
      </c>
      <c r="AN259" s="146">
        <f t="shared" si="149"/>
        <v>0</v>
      </c>
      <c r="AO259" s="146">
        <f t="shared" si="150"/>
        <v>0</v>
      </c>
      <c r="AP259" s="520" t="str">
        <f t="shared" si="153"/>
        <v xml:space="preserve"> </v>
      </c>
      <c r="AQ259" s="523" t="str">
        <f t="shared" si="151"/>
        <v xml:space="preserve"> </v>
      </c>
      <c r="AR259" s="523" t="str">
        <f t="shared" si="154"/>
        <v xml:space="preserve"> </v>
      </c>
      <c r="AS259" s="523" t="str">
        <f t="shared" si="155"/>
        <v xml:space="preserve"> </v>
      </c>
      <c r="AT259" s="523" t="str">
        <f t="shared" si="156"/>
        <v xml:space="preserve"> </v>
      </c>
      <c r="AU259" s="523" t="str">
        <f t="shared" si="157"/>
        <v xml:space="preserve"> </v>
      </c>
      <c r="AV259" s="524" t="str">
        <f t="shared" si="158"/>
        <v xml:space="preserve"> </v>
      </c>
      <c r="AW259" s="177" t="str">
        <f t="shared" si="131"/>
        <v/>
      </c>
      <c r="AX259" s="147" t="str">
        <f t="shared" si="132"/>
        <v/>
      </c>
      <c r="AY259" s="174" t="str">
        <f t="shared" si="133"/>
        <v/>
      </c>
      <c r="AZ259" s="165" t="str">
        <f t="shared" si="134"/>
        <v/>
      </c>
      <c r="BA259" s="155" t="str">
        <f t="shared" si="135"/>
        <v/>
      </c>
      <c r="BB259" s="156" t="str">
        <f t="shared" si="136"/>
        <v/>
      </c>
      <c r="BC259" s="168" t="str">
        <f t="shared" si="159"/>
        <v/>
      </c>
      <c r="BD259" s="156" t="str">
        <f t="shared" si="137"/>
        <v/>
      </c>
      <c r="BE259" s="182" t="str">
        <f t="shared" si="138"/>
        <v/>
      </c>
      <c r="BF259" s="156" t="str">
        <f t="shared" si="139"/>
        <v/>
      </c>
      <c r="BG259" s="168" t="str">
        <f t="shared" si="140"/>
        <v/>
      </c>
      <c r="BH259" s="157" t="str">
        <f t="shared" si="141"/>
        <v/>
      </c>
      <c r="BI259" s="542"/>
      <c r="BQ259" s="52" t="s">
        <v>1965</v>
      </c>
      <c r="BV259" s="52" t="s">
        <v>1966</v>
      </c>
      <c r="BW259" s="52"/>
      <c r="CC259" s="52" t="s">
        <v>1967</v>
      </c>
    </row>
    <row r="260" spans="1:81" ht="18" x14ac:dyDescent="0.35">
      <c r="A260" s="202"/>
      <c r="B260" s="203"/>
      <c r="C260" s="194">
        <v>249</v>
      </c>
      <c r="D260" s="190"/>
      <c r="E260" s="19"/>
      <c r="F260" s="17"/>
      <c r="G260" s="120"/>
      <c r="H260" s="119"/>
      <c r="I260" s="125"/>
      <c r="J260" s="74"/>
      <c r="K260" s="129"/>
      <c r="L260" s="30"/>
      <c r="M260" s="372"/>
      <c r="N260" s="140" t="str">
        <f t="shared" si="142"/>
        <v/>
      </c>
      <c r="O260" s="27"/>
      <c r="P260" s="27"/>
      <c r="Q260" s="27"/>
      <c r="R260" s="27"/>
      <c r="S260" s="27"/>
      <c r="T260" s="30"/>
      <c r="U260" s="31"/>
      <c r="V260" s="32"/>
      <c r="W260" s="299"/>
      <c r="X260" s="297"/>
      <c r="Y260" s="142">
        <f t="shared" si="128"/>
        <v>0</v>
      </c>
      <c r="Z260" s="141">
        <f t="shared" si="143"/>
        <v>0</v>
      </c>
      <c r="AA260" s="307"/>
      <c r="AB260" s="376">
        <f t="shared" si="152"/>
        <v>0</v>
      </c>
      <c r="AC260" s="350"/>
      <c r="AD260" s="207" t="str">
        <f t="shared" si="129"/>
        <v/>
      </c>
      <c r="AE260" s="347">
        <f t="shared" si="144"/>
        <v>0</v>
      </c>
      <c r="AF260" s="319"/>
      <c r="AG260" s="320"/>
      <c r="AH260" s="318"/>
      <c r="AI260" s="143">
        <f t="shared" si="145"/>
        <v>0</v>
      </c>
      <c r="AJ260" s="144">
        <f t="shared" si="130"/>
        <v>0</v>
      </c>
      <c r="AK260" s="145">
        <f t="shared" si="146"/>
        <v>0</v>
      </c>
      <c r="AL260" s="146">
        <f t="shared" si="147"/>
        <v>0</v>
      </c>
      <c r="AM260" s="146">
        <f t="shared" si="148"/>
        <v>0</v>
      </c>
      <c r="AN260" s="146">
        <f t="shared" si="149"/>
        <v>0</v>
      </c>
      <c r="AO260" s="146">
        <f t="shared" si="150"/>
        <v>0</v>
      </c>
      <c r="AP260" s="520" t="str">
        <f t="shared" si="153"/>
        <v xml:space="preserve"> </v>
      </c>
      <c r="AQ260" s="523" t="str">
        <f t="shared" si="151"/>
        <v xml:space="preserve"> </v>
      </c>
      <c r="AR260" s="523" t="str">
        <f t="shared" si="154"/>
        <v xml:space="preserve"> </v>
      </c>
      <c r="AS260" s="523" t="str">
        <f t="shared" si="155"/>
        <v xml:space="preserve"> </v>
      </c>
      <c r="AT260" s="523" t="str">
        <f t="shared" si="156"/>
        <v xml:space="preserve"> </v>
      </c>
      <c r="AU260" s="523" t="str">
        <f t="shared" si="157"/>
        <v xml:space="preserve"> </v>
      </c>
      <c r="AV260" s="524" t="str">
        <f t="shared" si="158"/>
        <v xml:space="preserve"> </v>
      </c>
      <c r="AW260" s="177" t="str">
        <f t="shared" si="131"/>
        <v/>
      </c>
      <c r="AX260" s="147" t="str">
        <f t="shared" si="132"/>
        <v/>
      </c>
      <c r="AY260" s="174" t="str">
        <f t="shared" si="133"/>
        <v/>
      </c>
      <c r="AZ260" s="165" t="str">
        <f t="shared" si="134"/>
        <v/>
      </c>
      <c r="BA260" s="155" t="str">
        <f t="shared" si="135"/>
        <v/>
      </c>
      <c r="BB260" s="156" t="str">
        <f t="shared" si="136"/>
        <v/>
      </c>
      <c r="BC260" s="168" t="str">
        <f t="shared" si="159"/>
        <v/>
      </c>
      <c r="BD260" s="156" t="str">
        <f t="shared" si="137"/>
        <v/>
      </c>
      <c r="BE260" s="182" t="str">
        <f t="shared" si="138"/>
        <v/>
      </c>
      <c r="BF260" s="156" t="str">
        <f t="shared" si="139"/>
        <v/>
      </c>
      <c r="BG260" s="168" t="str">
        <f t="shared" si="140"/>
        <v/>
      </c>
      <c r="BH260" s="157" t="str">
        <f t="shared" si="141"/>
        <v/>
      </c>
      <c r="BI260" s="542"/>
      <c r="BQ260" s="52" t="s">
        <v>1968</v>
      </c>
      <c r="BV260" s="52" t="s">
        <v>1969</v>
      </c>
      <c r="BW260" s="52"/>
      <c r="CC260" s="52" t="s">
        <v>1970</v>
      </c>
    </row>
    <row r="261" spans="1:81" ht="18" x14ac:dyDescent="0.35">
      <c r="A261" s="202"/>
      <c r="B261" s="203"/>
      <c r="C261" s="195">
        <v>250</v>
      </c>
      <c r="D261" s="186"/>
      <c r="E261" s="24"/>
      <c r="F261" s="17"/>
      <c r="G261" s="116"/>
      <c r="H261" s="121"/>
      <c r="I261" s="123"/>
      <c r="J261" s="25"/>
      <c r="K261" s="127"/>
      <c r="L261" s="28"/>
      <c r="M261" s="371"/>
      <c r="N261" s="140" t="str">
        <f t="shared" si="142"/>
        <v/>
      </c>
      <c r="O261" s="27"/>
      <c r="P261" s="27"/>
      <c r="Q261" s="27"/>
      <c r="R261" s="27"/>
      <c r="S261" s="27"/>
      <c r="T261" s="27"/>
      <c r="U261" s="28"/>
      <c r="V261" s="32"/>
      <c r="W261" s="297"/>
      <c r="X261" s="297"/>
      <c r="Y261" s="142">
        <f t="shared" si="128"/>
        <v>0</v>
      </c>
      <c r="Z261" s="141">
        <f t="shared" si="143"/>
        <v>0</v>
      </c>
      <c r="AA261" s="306"/>
      <c r="AB261" s="376">
        <f t="shared" si="152"/>
        <v>0</v>
      </c>
      <c r="AC261" s="350"/>
      <c r="AD261" s="207" t="str">
        <f t="shared" si="129"/>
        <v/>
      </c>
      <c r="AE261" s="347">
        <f t="shared" si="144"/>
        <v>0</v>
      </c>
      <c r="AF261" s="318"/>
      <c r="AG261" s="321"/>
      <c r="AH261" s="318"/>
      <c r="AI261" s="143">
        <f t="shared" si="145"/>
        <v>0</v>
      </c>
      <c r="AJ261" s="144">
        <f t="shared" si="130"/>
        <v>0</v>
      </c>
      <c r="AK261" s="145">
        <f t="shared" si="146"/>
        <v>0</v>
      </c>
      <c r="AL261" s="146">
        <f t="shared" si="147"/>
        <v>0</v>
      </c>
      <c r="AM261" s="146">
        <f t="shared" si="148"/>
        <v>0</v>
      </c>
      <c r="AN261" s="146">
        <f t="shared" si="149"/>
        <v>0</v>
      </c>
      <c r="AO261" s="146">
        <f t="shared" si="150"/>
        <v>0</v>
      </c>
      <c r="AP261" s="520" t="str">
        <f t="shared" si="153"/>
        <v xml:space="preserve"> </v>
      </c>
      <c r="AQ261" s="523" t="str">
        <f t="shared" si="151"/>
        <v xml:space="preserve"> </v>
      </c>
      <c r="AR261" s="523" t="str">
        <f t="shared" si="154"/>
        <v xml:space="preserve"> </v>
      </c>
      <c r="AS261" s="523" t="str">
        <f t="shared" si="155"/>
        <v xml:space="preserve"> </v>
      </c>
      <c r="AT261" s="523" t="str">
        <f t="shared" si="156"/>
        <v xml:space="preserve"> </v>
      </c>
      <c r="AU261" s="523" t="str">
        <f t="shared" si="157"/>
        <v xml:space="preserve"> </v>
      </c>
      <c r="AV261" s="524" t="str">
        <f t="shared" si="158"/>
        <v xml:space="preserve"> </v>
      </c>
      <c r="AW261" s="177" t="str">
        <f t="shared" si="131"/>
        <v/>
      </c>
      <c r="AX261" s="147" t="str">
        <f t="shared" si="132"/>
        <v/>
      </c>
      <c r="AY261" s="174" t="str">
        <f t="shared" si="133"/>
        <v/>
      </c>
      <c r="AZ261" s="165" t="str">
        <f t="shared" si="134"/>
        <v/>
      </c>
      <c r="BA261" s="155" t="str">
        <f t="shared" si="135"/>
        <v/>
      </c>
      <c r="BB261" s="156" t="str">
        <f t="shared" si="136"/>
        <v/>
      </c>
      <c r="BC261" s="168" t="str">
        <f t="shared" si="159"/>
        <v/>
      </c>
      <c r="BD261" s="156" t="str">
        <f t="shared" si="137"/>
        <v/>
      </c>
      <c r="BE261" s="182" t="str">
        <f t="shared" si="138"/>
        <v/>
      </c>
      <c r="BF261" s="156" t="str">
        <f t="shared" si="139"/>
        <v/>
      </c>
      <c r="BG261" s="168" t="str">
        <f t="shared" si="140"/>
        <v/>
      </c>
      <c r="BH261" s="157" t="str">
        <f t="shared" si="141"/>
        <v/>
      </c>
      <c r="BI261" s="542"/>
      <c r="BQ261" s="52" t="s">
        <v>1971</v>
      </c>
      <c r="BV261" s="52" t="s">
        <v>1972</v>
      </c>
      <c r="BW261" s="52"/>
      <c r="CC261" s="52" t="s">
        <v>1973</v>
      </c>
    </row>
    <row r="262" spans="1:81" ht="18" x14ac:dyDescent="0.35">
      <c r="A262" s="200"/>
      <c r="B262" s="201"/>
      <c r="C262" s="194">
        <v>251</v>
      </c>
      <c r="D262" s="185"/>
      <c r="E262" s="35"/>
      <c r="F262" s="34"/>
      <c r="G262" s="113"/>
      <c r="H262" s="118"/>
      <c r="I262" s="122"/>
      <c r="J262" s="72"/>
      <c r="K262" s="126"/>
      <c r="L262" s="104"/>
      <c r="M262" s="371"/>
      <c r="N262" s="140" t="str">
        <f t="shared" si="142"/>
        <v/>
      </c>
      <c r="O262" s="290"/>
      <c r="P262" s="294"/>
      <c r="Q262" s="294"/>
      <c r="R262" s="294"/>
      <c r="S262" s="294"/>
      <c r="T262" s="294"/>
      <c r="U262" s="295"/>
      <c r="V262" s="149"/>
      <c r="W262" s="292"/>
      <c r="X262" s="292"/>
      <c r="Y262" s="142">
        <f t="shared" si="128"/>
        <v>0</v>
      </c>
      <c r="Z262" s="141">
        <f t="shared" si="143"/>
        <v>0</v>
      </c>
      <c r="AA262" s="308"/>
      <c r="AB262" s="376">
        <f t="shared" si="152"/>
        <v>0</v>
      </c>
      <c r="AC262" s="350"/>
      <c r="AD262" s="207" t="str">
        <f t="shared" si="129"/>
        <v/>
      </c>
      <c r="AE262" s="347">
        <f t="shared" si="144"/>
        <v>0</v>
      </c>
      <c r="AF262" s="322"/>
      <c r="AG262" s="317"/>
      <c r="AH262" s="315"/>
      <c r="AI262" s="143">
        <f t="shared" si="145"/>
        <v>0</v>
      </c>
      <c r="AJ262" s="144">
        <f t="shared" si="130"/>
        <v>0</v>
      </c>
      <c r="AK262" s="145">
        <f t="shared" si="146"/>
        <v>0</v>
      </c>
      <c r="AL262" s="146">
        <f t="shared" si="147"/>
        <v>0</v>
      </c>
      <c r="AM262" s="146">
        <f t="shared" si="148"/>
        <v>0</v>
      </c>
      <c r="AN262" s="146">
        <f t="shared" si="149"/>
        <v>0</v>
      </c>
      <c r="AO262" s="146">
        <f t="shared" si="150"/>
        <v>0</v>
      </c>
      <c r="AP262" s="520" t="str">
        <f t="shared" si="153"/>
        <v xml:space="preserve"> </v>
      </c>
      <c r="AQ262" s="523" t="str">
        <f t="shared" si="151"/>
        <v xml:space="preserve"> </v>
      </c>
      <c r="AR262" s="523" t="str">
        <f t="shared" si="154"/>
        <v xml:space="preserve"> </v>
      </c>
      <c r="AS262" s="523" t="str">
        <f t="shared" si="155"/>
        <v xml:space="preserve"> </v>
      </c>
      <c r="AT262" s="523" t="str">
        <f t="shared" si="156"/>
        <v xml:space="preserve"> </v>
      </c>
      <c r="AU262" s="523" t="str">
        <f t="shared" si="157"/>
        <v xml:space="preserve"> </v>
      </c>
      <c r="AV262" s="524" t="str">
        <f t="shared" si="158"/>
        <v xml:space="preserve"> </v>
      </c>
      <c r="AW262" s="177" t="str">
        <f t="shared" si="131"/>
        <v/>
      </c>
      <c r="AX262" s="147" t="str">
        <f t="shared" si="132"/>
        <v/>
      </c>
      <c r="AY262" s="174" t="str">
        <f t="shared" si="133"/>
        <v/>
      </c>
      <c r="AZ262" s="165" t="str">
        <f t="shared" si="134"/>
        <v/>
      </c>
      <c r="BA262" s="155" t="str">
        <f t="shared" si="135"/>
        <v/>
      </c>
      <c r="BB262" s="156" t="str">
        <f t="shared" si="136"/>
        <v/>
      </c>
      <c r="BC262" s="168" t="str">
        <f t="shared" si="159"/>
        <v/>
      </c>
      <c r="BD262" s="156" t="str">
        <f t="shared" si="137"/>
        <v/>
      </c>
      <c r="BE262" s="182" t="str">
        <f t="shared" si="138"/>
        <v/>
      </c>
      <c r="BF262" s="156" t="str">
        <f t="shared" si="139"/>
        <v/>
      </c>
      <c r="BG262" s="168" t="str">
        <f t="shared" si="140"/>
        <v/>
      </c>
      <c r="BH262" s="157" t="str">
        <f t="shared" si="141"/>
        <v/>
      </c>
      <c r="BI262" s="542"/>
      <c r="BQ262" s="52" t="s">
        <v>1974</v>
      </c>
      <c r="BV262" s="52" t="s">
        <v>1975</v>
      </c>
      <c r="BW262" s="52"/>
      <c r="CC262" s="52" t="s">
        <v>1976</v>
      </c>
    </row>
    <row r="263" spans="1:81" ht="18" x14ac:dyDescent="0.35">
      <c r="A263" s="200"/>
      <c r="B263" s="201"/>
      <c r="C263" s="194">
        <v>252</v>
      </c>
      <c r="D263" s="185"/>
      <c r="E263" s="33"/>
      <c r="F263" s="34"/>
      <c r="G263" s="113"/>
      <c r="H263" s="115"/>
      <c r="I263" s="122"/>
      <c r="J263" s="72"/>
      <c r="K263" s="126"/>
      <c r="L263" s="104"/>
      <c r="M263" s="370"/>
      <c r="N263" s="140" t="str">
        <f t="shared" si="142"/>
        <v/>
      </c>
      <c r="O263" s="294"/>
      <c r="P263" s="294"/>
      <c r="Q263" s="294"/>
      <c r="R263" s="294"/>
      <c r="S263" s="294"/>
      <c r="T263" s="295"/>
      <c r="U263" s="296"/>
      <c r="V263" s="149"/>
      <c r="W263" s="292"/>
      <c r="X263" s="292"/>
      <c r="Y263" s="142">
        <f t="shared" si="128"/>
        <v>0</v>
      </c>
      <c r="Z263" s="141">
        <f t="shared" si="143"/>
        <v>0</v>
      </c>
      <c r="AA263" s="305"/>
      <c r="AB263" s="376">
        <f t="shared" si="152"/>
        <v>0</v>
      </c>
      <c r="AC263" s="349"/>
      <c r="AD263" s="207" t="str">
        <f t="shared" si="129"/>
        <v/>
      </c>
      <c r="AE263" s="347">
        <f t="shared" si="144"/>
        <v>0</v>
      </c>
      <c r="AF263" s="310"/>
      <c r="AG263" s="312"/>
      <c r="AH263" s="313"/>
      <c r="AI263" s="143">
        <f t="shared" si="145"/>
        <v>0</v>
      </c>
      <c r="AJ263" s="144">
        <f t="shared" si="130"/>
        <v>0</v>
      </c>
      <c r="AK263" s="145">
        <f t="shared" si="146"/>
        <v>0</v>
      </c>
      <c r="AL263" s="146">
        <f t="shared" si="147"/>
        <v>0</v>
      </c>
      <c r="AM263" s="146">
        <f t="shared" si="148"/>
        <v>0</v>
      </c>
      <c r="AN263" s="146">
        <f t="shared" si="149"/>
        <v>0</v>
      </c>
      <c r="AO263" s="146">
        <f t="shared" si="150"/>
        <v>0</v>
      </c>
      <c r="AP263" s="520" t="str">
        <f t="shared" si="153"/>
        <v xml:space="preserve"> </v>
      </c>
      <c r="AQ263" s="523" t="str">
        <f t="shared" si="151"/>
        <v xml:space="preserve"> </v>
      </c>
      <c r="AR263" s="523" t="str">
        <f t="shared" si="154"/>
        <v xml:space="preserve"> </v>
      </c>
      <c r="AS263" s="523" t="str">
        <f t="shared" si="155"/>
        <v xml:space="preserve"> </v>
      </c>
      <c r="AT263" s="523" t="str">
        <f t="shared" si="156"/>
        <v xml:space="preserve"> </v>
      </c>
      <c r="AU263" s="523" t="str">
        <f t="shared" si="157"/>
        <v xml:space="preserve"> </v>
      </c>
      <c r="AV263" s="524" t="str">
        <f t="shared" si="158"/>
        <v xml:space="preserve"> </v>
      </c>
      <c r="AW263" s="177" t="str">
        <f t="shared" si="131"/>
        <v/>
      </c>
      <c r="AX263" s="147" t="str">
        <f t="shared" si="132"/>
        <v/>
      </c>
      <c r="AY263" s="174" t="str">
        <f t="shared" si="133"/>
        <v/>
      </c>
      <c r="AZ263" s="165" t="str">
        <f t="shared" si="134"/>
        <v/>
      </c>
      <c r="BA263" s="155" t="str">
        <f t="shared" si="135"/>
        <v/>
      </c>
      <c r="BB263" s="156" t="str">
        <f t="shared" si="136"/>
        <v/>
      </c>
      <c r="BC263" s="168" t="str">
        <f t="shared" si="159"/>
        <v/>
      </c>
      <c r="BD263" s="156" t="str">
        <f t="shared" si="137"/>
        <v/>
      </c>
      <c r="BE263" s="182" t="str">
        <f t="shared" si="138"/>
        <v/>
      </c>
      <c r="BF263" s="156" t="str">
        <f t="shared" si="139"/>
        <v/>
      </c>
      <c r="BG263" s="168" t="str">
        <f t="shared" si="140"/>
        <v/>
      </c>
      <c r="BH263" s="157" t="str">
        <f t="shared" si="141"/>
        <v/>
      </c>
      <c r="BI263" s="542"/>
      <c r="BQ263" s="52" t="s">
        <v>1977</v>
      </c>
      <c r="BV263" s="52" t="s">
        <v>1978</v>
      </c>
      <c r="BW263" s="52"/>
      <c r="CC263" s="52" t="s">
        <v>1979</v>
      </c>
    </row>
    <row r="264" spans="1:81" ht="18" x14ac:dyDescent="0.35">
      <c r="A264" s="200"/>
      <c r="B264" s="201"/>
      <c r="C264" s="194">
        <v>253</v>
      </c>
      <c r="D264" s="185"/>
      <c r="E264" s="33"/>
      <c r="F264" s="34"/>
      <c r="G264" s="116"/>
      <c r="H264" s="117"/>
      <c r="I264" s="123"/>
      <c r="J264" s="25"/>
      <c r="K264" s="127"/>
      <c r="L264" s="28"/>
      <c r="M264" s="371"/>
      <c r="N264" s="140" t="str">
        <f t="shared" si="142"/>
        <v/>
      </c>
      <c r="O264" s="294"/>
      <c r="P264" s="294"/>
      <c r="Q264" s="294"/>
      <c r="R264" s="294"/>
      <c r="S264" s="294"/>
      <c r="T264" s="295"/>
      <c r="U264" s="296"/>
      <c r="V264" s="149"/>
      <c r="W264" s="292"/>
      <c r="X264" s="292"/>
      <c r="Y264" s="142">
        <f t="shared" si="128"/>
        <v>0</v>
      </c>
      <c r="Z264" s="141">
        <f t="shared" si="143"/>
        <v>0</v>
      </c>
      <c r="AA264" s="305"/>
      <c r="AB264" s="376">
        <f t="shared" si="152"/>
        <v>0</v>
      </c>
      <c r="AC264" s="349"/>
      <c r="AD264" s="207" t="str">
        <f t="shared" si="129"/>
        <v/>
      </c>
      <c r="AE264" s="347">
        <f t="shared" si="144"/>
        <v>0</v>
      </c>
      <c r="AF264" s="310"/>
      <c r="AG264" s="312"/>
      <c r="AH264" s="313"/>
      <c r="AI264" s="143">
        <f t="shared" si="145"/>
        <v>0</v>
      </c>
      <c r="AJ264" s="144">
        <f t="shared" si="130"/>
        <v>0</v>
      </c>
      <c r="AK264" s="145">
        <f t="shared" si="146"/>
        <v>0</v>
      </c>
      <c r="AL264" s="146">
        <f t="shared" si="147"/>
        <v>0</v>
      </c>
      <c r="AM264" s="146">
        <f t="shared" si="148"/>
        <v>0</v>
      </c>
      <c r="AN264" s="146">
        <f t="shared" si="149"/>
        <v>0</v>
      </c>
      <c r="AO264" s="146">
        <f t="shared" si="150"/>
        <v>0</v>
      </c>
      <c r="AP264" s="520" t="str">
        <f t="shared" si="153"/>
        <v xml:space="preserve"> </v>
      </c>
      <c r="AQ264" s="523" t="str">
        <f t="shared" si="151"/>
        <v xml:space="preserve"> </v>
      </c>
      <c r="AR264" s="523" t="str">
        <f t="shared" si="154"/>
        <v xml:space="preserve"> </v>
      </c>
      <c r="AS264" s="523" t="str">
        <f t="shared" si="155"/>
        <v xml:space="preserve"> </v>
      </c>
      <c r="AT264" s="523" t="str">
        <f t="shared" si="156"/>
        <v xml:space="preserve"> </v>
      </c>
      <c r="AU264" s="523" t="str">
        <f t="shared" si="157"/>
        <v xml:space="preserve"> </v>
      </c>
      <c r="AV264" s="524" t="str">
        <f t="shared" si="158"/>
        <v xml:space="preserve"> </v>
      </c>
      <c r="AW264" s="177" t="str">
        <f t="shared" si="131"/>
        <v/>
      </c>
      <c r="AX264" s="147" t="str">
        <f t="shared" si="132"/>
        <v/>
      </c>
      <c r="AY264" s="174" t="str">
        <f t="shared" si="133"/>
        <v/>
      </c>
      <c r="AZ264" s="165" t="str">
        <f t="shared" si="134"/>
        <v/>
      </c>
      <c r="BA264" s="155" t="str">
        <f t="shared" si="135"/>
        <v/>
      </c>
      <c r="BB264" s="156" t="str">
        <f t="shared" si="136"/>
        <v/>
      </c>
      <c r="BC264" s="168" t="str">
        <f t="shared" si="159"/>
        <v/>
      </c>
      <c r="BD264" s="156" t="str">
        <f t="shared" si="137"/>
        <v/>
      </c>
      <c r="BE264" s="182" t="str">
        <f t="shared" si="138"/>
        <v/>
      </c>
      <c r="BF264" s="156" t="str">
        <f t="shared" si="139"/>
        <v/>
      </c>
      <c r="BG264" s="168" t="str">
        <f t="shared" si="140"/>
        <v/>
      </c>
      <c r="BH264" s="157" t="str">
        <f t="shared" si="141"/>
        <v/>
      </c>
      <c r="BI264" s="542"/>
      <c r="BQ264" s="52" t="s">
        <v>1980</v>
      </c>
      <c r="BV264" s="52" t="s">
        <v>1981</v>
      </c>
      <c r="BW264" s="52"/>
      <c r="CC264" s="52" t="s">
        <v>1982</v>
      </c>
    </row>
    <row r="265" spans="1:81" ht="18" x14ac:dyDescent="0.35">
      <c r="A265" s="200"/>
      <c r="B265" s="201"/>
      <c r="C265" s="194">
        <v>254</v>
      </c>
      <c r="D265" s="185"/>
      <c r="E265" s="33"/>
      <c r="F265" s="34"/>
      <c r="G265" s="116"/>
      <c r="H265" s="117"/>
      <c r="I265" s="123"/>
      <c r="J265" s="25"/>
      <c r="K265" s="127"/>
      <c r="L265" s="28"/>
      <c r="M265" s="371"/>
      <c r="N265" s="140" t="str">
        <f t="shared" si="142"/>
        <v/>
      </c>
      <c r="O265" s="294"/>
      <c r="P265" s="294"/>
      <c r="Q265" s="294"/>
      <c r="R265" s="294"/>
      <c r="S265" s="294"/>
      <c r="T265" s="295"/>
      <c r="U265" s="296"/>
      <c r="V265" s="149"/>
      <c r="W265" s="292"/>
      <c r="X265" s="292"/>
      <c r="Y265" s="142">
        <f t="shared" si="128"/>
        <v>0</v>
      </c>
      <c r="Z265" s="141">
        <f t="shared" si="143"/>
        <v>0</v>
      </c>
      <c r="AA265" s="305"/>
      <c r="AB265" s="376">
        <f t="shared" si="152"/>
        <v>0</v>
      </c>
      <c r="AC265" s="349"/>
      <c r="AD265" s="207" t="str">
        <f t="shared" si="129"/>
        <v/>
      </c>
      <c r="AE265" s="347">
        <f t="shared" si="144"/>
        <v>0</v>
      </c>
      <c r="AF265" s="310"/>
      <c r="AG265" s="312"/>
      <c r="AH265" s="313"/>
      <c r="AI265" s="143">
        <f t="shared" si="145"/>
        <v>0</v>
      </c>
      <c r="AJ265" s="144">
        <f t="shared" si="130"/>
        <v>0</v>
      </c>
      <c r="AK265" s="145">
        <f t="shared" si="146"/>
        <v>0</v>
      </c>
      <c r="AL265" s="146">
        <f t="shared" si="147"/>
        <v>0</v>
      </c>
      <c r="AM265" s="146">
        <f t="shared" si="148"/>
        <v>0</v>
      </c>
      <c r="AN265" s="146">
        <f t="shared" si="149"/>
        <v>0</v>
      </c>
      <c r="AO265" s="146">
        <f t="shared" si="150"/>
        <v>0</v>
      </c>
      <c r="AP265" s="520" t="str">
        <f t="shared" si="153"/>
        <v xml:space="preserve"> </v>
      </c>
      <c r="AQ265" s="523" t="str">
        <f t="shared" si="151"/>
        <v xml:space="preserve"> </v>
      </c>
      <c r="AR265" s="523" t="str">
        <f t="shared" si="154"/>
        <v xml:space="preserve"> </v>
      </c>
      <c r="AS265" s="523" t="str">
        <f t="shared" si="155"/>
        <v xml:space="preserve"> </v>
      </c>
      <c r="AT265" s="523" t="str">
        <f t="shared" si="156"/>
        <v xml:space="preserve"> </v>
      </c>
      <c r="AU265" s="523" t="str">
        <f t="shared" si="157"/>
        <v xml:space="preserve"> </v>
      </c>
      <c r="AV265" s="524" t="str">
        <f t="shared" si="158"/>
        <v xml:space="preserve"> </v>
      </c>
      <c r="AW265" s="177" t="str">
        <f t="shared" si="131"/>
        <v/>
      </c>
      <c r="AX265" s="147" t="str">
        <f t="shared" si="132"/>
        <v/>
      </c>
      <c r="AY265" s="174" t="str">
        <f t="shared" si="133"/>
        <v/>
      </c>
      <c r="AZ265" s="165" t="str">
        <f t="shared" si="134"/>
        <v/>
      </c>
      <c r="BA265" s="155" t="str">
        <f t="shared" si="135"/>
        <v/>
      </c>
      <c r="BB265" s="156" t="str">
        <f t="shared" si="136"/>
        <v/>
      </c>
      <c r="BC265" s="168" t="str">
        <f t="shared" si="159"/>
        <v/>
      </c>
      <c r="BD265" s="156" t="str">
        <f t="shared" si="137"/>
        <v/>
      </c>
      <c r="BE265" s="182" t="str">
        <f t="shared" si="138"/>
        <v/>
      </c>
      <c r="BF265" s="156" t="str">
        <f t="shared" si="139"/>
        <v/>
      </c>
      <c r="BG265" s="168" t="str">
        <f t="shared" si="140"/>
        <v/>
      </c>
      <c r="BH265" s="157" t="str">
        <f t="shared" si="141"/>
        <v/>
      </c>
      <c r="BI265" s="542"/>
      <c r="BQ265" s="52" t="s">
        <v>1983</v>
      </c>
      <c r="BV265" s="52" t="s">
        <v>1984</v>
      </c>
      <c r="BW265" s="52"/>
      <c r="CC265" s="52" t="s">
        <v>1985</v>
      </c>
    </row>
    <row r="266" spans="1:81" ht="18" x14ac:dyDescent="0.35">
      <c r="A266" s="202"/>
      <c r="B266" s="203"/>
      <c r="C266" s="195">
        <v>255</v>
      </c>
      <c r="D266" s="186"/>
      <c r="E266" s="16"/>
      <c r="F266" s="17"/>
      <c r="G266" s="116"/>
      <c r="H266" s="117"/>
      <c r="I266" s="123"/>
      <c r="J266" s="25"/>
      <c r="K266" s="127"/>
      <c r="L266" s="28"/>
      <c r="M266" s="371"/>
      <c r="N266" s="140" t="str">
        <f t="shared" si="142"/>
        <v/>
      </c>
      <c r="O266" s="27"/>
      <c r="P266" s="27"/>
      <c r="Q266" s="27"/>
      <c r="R266" s="27"/>
      <c r="S266" s="27"/>
      <c r="T266" s="28"/>
      <c r="U266" s="29"/>
      <c r="V266" s="149"/>
      <c r="W266" s="292"/>
      <c r="X266" s="292"/>
      <c r="Y266" s="142">
        <f t="shared" si="128"/>
        <v>0</v>
      </c>
      <c r="Z266" s="141">
        <f t="shared" si="143"/>
        <v>0</v>
      </c>
      <c r="AA266" s="306"/>
      <c r="AB266" s="376">
        <f t="shared" si="152"/>
        <v>0</v>
      </c>
      <c r="AC266" s="350"/>
      <c r="AD266" s="207" t="str">
        <f t="shared" si="129"/>
        <v/>
      </c>
      <c r="AE266" s="347">
        <f t="shared" si="144"/>
        <v>0</v>
      </c>
      <c r="AF266" s="318"/>
      <c r="AG266" s="317"/>
      <c r="AH266" s="315"/>
      <c r="AI266" s="143">
        <f t="shared" si="145"/>
        <v>0</v>
      </c>
      <c r="AJ266" s="144">
        <f t="shared" si="130"/>
        <v>0</v>
      </c>
      <c r="AK266" s="145">
        <f t="shared" si="146"/>
        <v>0</v>
      </c>
      <c r="AL266" s="146">
        <f t="shared" si="147"/>
        <v>0</v>
      </c>
      <c r="AM266" s="146">
        <f t="shared" si="148"/>
        <v>0</v>
      </c>
      <c r="AN266" s="146">
        <f t="shared" si="149"/>
        <v>0</v>
      </c>
      <c r="AO266" s="146">
        <f t="shared" si="150"/>
        <v>0</v>
      </c>
      <c r="AP266" s="520" t="str">
        <f t="shared" si="153"/>
        <v xml:space="preserve"> </v>
      </c>
      <c r="AQ266" s="523" t="str">
        <f t="shared" si="151"/>
        <v xml:space="preserve"> </v>
      </c>
      <c r="AR266" s="523" t="str">
        <f t="shared" si="154"/>
        <v xml:space="preserve"> </v>
      </c>
      <c r="AS266" s="523" t="str">
        <f t="shared" si="155"/>
        <v xml:space="preserve"> </v>
      </c>
      <c r="AT266" s="523" t="str">
        <f t="shared" si="156"/>
        <v xml:space="preserve"> </v>
      </c>
      <c r="AU266" s="523" t="str">
        <f t="shared" si="157"/>
        <v xml:space="preserve"> </v>
      </c>
      <c r="AV266" s="524" t="str">
        <f t="shared" si="158"/>
        <v xml:space="preserve"> </v>
      </c>
      <c r="AW266" s="177" t="str">
        <f t="shared" si="131"/>
        <v/>
      </c>
      <c r="AX266" s="147" t="str">
        <f t="shared" si="132"/>
        <v/>
      </c>
      <c r="AY266" s="174" t="str">
        <f t="shared" si="133"/>
        <v/>
      </c>
      <c r="AZ266" s="165" t="str">
        <f t="shared" si="134"/>
        <v/>
      </c>
      <c r="BA266" s="155" t="str">
        <f t="shared" si="135"/>
        <v/>
      </c>
      <c r="BB266" s="156" t="str">
        <f t="shared" si="136"/>
        <v/>
      </c>
      <c r="BC266" s="168" t="str">
        <f t="shared" si="159"/>
        <v/>
      </c>
      <c r="BD266" s="156" t="str">
        <f t="shared" si="137"/>
        <v/>
      </c>
      <c r="BE266" s="182" t="str">
        <f t="shared" si="138"/>
        <v/>
      </c>
      <c r="BF266" s="156" t="str">
        <f t="shared" si="139"/>
        <v/>
      </c>
      <c r="BG266" s="168" t="str">
        <f t="shared" si="140"/>
        <v/>
      </c>
      <c r="BH266" s="157" t="str">
        <f t="shared" si="141"/>
        <v/>
      </c>
      <c r="BI266" s="542"/>
      <c r="BQ266" s="52" t="s">
        <v>1986</v>
      </c>
      <c r="BV266" s="52" t="s">
        <v>1987</v>
      </c>
      <c r="BW266" s="52"/>
      <c r="CC266" s="52" t="s">
        <v>1964</v>
      </c>
    </row>
    <row r="267" spans="1:81" ht="18" x14ac:dyDescent="0.35">
      <c r="A267" s="202"/>
      <c r="B267" s="203"/>
      <c r="C267" s="194">
        <v>256</v>
      </c>
      <c r="D267" s="186"/>
      <c r="E267" s="16"/>
      <c r="F267" s="17"/>
      <c r="G267" s="116"/>
      <c r="H267" s="117"/>
      <c r="I267" s="123"/>
      <c r="J267" s="25"/>
      <c r="K267" s="127"/>
      <c r="L267" s="28"/>
      <c r="M267" s="371"/>
      <c r="N267" s="140" t="str">
        <f t="shared" si="142"/>
        <v/>
      </c>
      <c r="O267" s="27"/>
      <c r="P267" s="27"/>
      <c r="Q267" s="27"/>
      <c r="R267" s="27"/>
      <c r="S267" s="27"/>
      <c r="T267" s="28"/>
      <c r="U267" s="29"/>
      <c r="V267" s="32"/>
      <c r="W267" s="297"/>
      <c r="X267" s="298"/>
      <c r="Y267" s="142">
        <f t="shared" si="128"/>
        <v>0</v>
      </c>
      <c r="Z267" s="141">
        <f t="shared" si="143"/>
        <v>0</v>
      </c>
      <c r="AA267" s="306"/>
      <c r="AB267" s="376">
        <f t="shared" si="152"/>
        <v>0</v>
      </c>
      <c r="AC267" s="350"/>
      <c r="AD267" s="207" t="str">
        <f t="shared" si="129"/>
        <v/>
      </c>
      <c r="AE267" s="347">
        <f t="shared" si="144"/>
        <v>0</v>
      </c>
      <c r="AF267" s="318"/>
      <c r="AG267" s="317"/>
      <c r="AH267" s="315"/>
      <c r="AI267" s="143">
        <f t="shared" si="145"/>
        <v>0</v>
      </c>
      <c r="AJ267" s="144">
        <f t="shared" si="130"/>
        <v>0</v>
      </c>
      <c r="AK267" s="145">
        <f t="shared" si="146"/>
        <v>0</v>
      </c>
      <c r="AL267" s="146">
        <f t="shared" si="147"/>
        <v>0</v>
      </c>
      <c r="AM267" s="146">
        <f t="shared" si="148"/>
        <v>0</v>
      </c>
      <c r="AN267" s="146">
        <f t="shared" si="149"/>
        <v>0</v>
      </c>
      <c r="AO267" s="146">
        <f t="shared" si="150"/>
        <v>0</v>
      </c>
      <c r="AP267" s="520" t="str">
        <f t="shared" si="153"/>
        <v xml:space="preserve"> </v>
      </c>
      <c r="AQ267" s="523" t="str">
        <f t="shared" si="151"/>
        <v xml:space="preserve"> </v>
      </c>
      <c r="AR267" s="523" t="str">
        <f t="shared" si="154"/>
        <v xml:space="preserve"> </v>
      </c>
      <c r="AS267" s="523" t="str">
        <f t="shared" si="155"/>
        <v xml:space="preserve"> </v>
      </c>
      <c r="AT267" s="523" t="str">
        <f t="shared" si="156"/>
        <v xml:space="preserve"> </v>
      </c>
      <c r="AU267" s="523" t="str">
        <f t="shared" si="157"/>
        <v xml:space="preserve"> </v>
      </c>
      <c r="AV267" s="524" t="str">
        <f t="shared" si="158"/>
        <v xml:space="preserve"> </v>
      </c>
      <c r="AW267" s="177" t="str">
        <f t="shared" si="131"/>
        <v/>
      </c>
      <c r="AX267" s="147" t="str">
        <f t="shared" si="132"/>
        <v/>
      </c>
      <c r="AY267" s="174" t="str">
        <f t="shared" si="133"/>
        <v/>
      </c>
      <c r="AZ267" s="165" t="str">
        <f t="shared" si="134"/>
        <v/>
      </c>
      <c r="BA267" s="155" t="str">
        <f t="shared" si="135"/>
        <v/>
      </c>
      <c r="BB267" s="156" t="str">
        <f t="shared" si="136"/>
        <v/>
      </c>
      <c r="BC267" s="168" t="str">
        <f t="shared" si="159"/>
        <v/>
      </c>
      <c r="BD267" s="156" t="str">
        <f t="shared" si="137"/>
        <v/>
      </c>
      <c r="BE267" s="182" t="str">
        <f t="shared" si="138"/>
        <v/>
      </c>
      <c r="BF267" s="156" t="str">
        <f t="shared" si="139"/>
        <v/>
      </c>
      <c r="BG267" s="168" t="str">
        <f t="shared" si="140"/>
        <v/>
      </c>
      <c r="BH267" s="157" t="str">
        <f t="shared" si="141"/>
        <v/>
      </c>
      <c r="BI267" s="542"/>
      <c r="BQ267" s="52" t="s">
        <v>1988</v>
      </c>
      <c r="BV267" s="52" t="s">
        <v>1989</v>
      </c>
      <c r="BW267" s="52"/>
      <c r="CC267" s="52" t="s">
        <v>1967</v>
      </c>
    </row>
    <row r="268" spans="1:81" ht="18" x14ac:dyDescent="0.35">
      <c r="A268" s="202"/>
      <c r="B268" s="203"/>
      <c r="C268" s="195">
        <v>257</v>
      </c>
      <c r="D268" s="186"/>
      <c r="E268" s="16"/>
      <c r="F268" s="17"/>
      <c r="G268" s="116"/>
      <c r="H268" s="117"/>
      <c r="I268" s="123"/>
      <c r="J268" s="25"/>
      <c r="K268" s="127"/>
      <c r="L268" s="28"/>
      <c r="M268" s="371"/>
      <c r="N268" s="140" t="str">
        <f t="shared" si="142"/>
        <v/>
      </c>
      <c r="O268" s="27"/>
      <c r="P268" s="27"/>
      <c r="Q268" s="27"/>
      <c r="R268" s="27"/>
      <c r="S268" s="27"/>
      <c r="T268" s="28"/>
      <c r="U268" s="29"/>
      <c r="V268" s="32"/>
      <c r="W268" s="297"/>
      <c r="X268" s="298"/>
      <c r="Y268" s="142">
        <f t="shared" ref="Y268:Y331" si="160">V268+W268+X268</f>
        <v>0</v>
      </c>
      <c r="Z268" s="141">
        <f t="shared" si="143"/>
        <v>0</v>
      </c>
      <c r="AA268" s="306"/>
      <c r="AB268" s="376">
        <f t="shared" si="152"/>
        <v>0</v>
      </c>
      <c r="AC268" s="350"/>
      <c r="AD268" s="207" t="str">
        <f t="shared" ref="AD268:AD331" si="161">IF(F268="x",(0-((V268*10)+(W268*20))),"")</f>
        <v/>
      </c>
      <c r="AE268" s="347">
        <f t="shared" si="144"/>
        <v>0</v>
      </c>
      <c r="AF268" s="318"/>
      <c r="AG268" s="317"/>
      <c r="AH268" s="315"/>
      <c r="AI268" s="143">
        <f t="shared" si="145"/>
        <v>0</v>
      </c>
      <c r="AJ268" s="144">
        <f t="shared" ref="AJ268:AJ331" si="162">(X268*20)+Z268+AA268+AF268</f>
        <v>0</v>
      </c>
      <c r="AK268" s="145">
        <f t="shared" si="146"/>
        <v>0</v>
      </c>
      <c r="AL268" s="146">
        <f t="shared" si="147"/>
        <v>0</v>
      </c>
      <c r="AM268" s="146">
        <f t="shared" si="148"/>
        <v>0</v>
      </c>
      <c r="AN268" s="146">
        <f t="shared" si="149"/>
        <v>0</v>
      </c>
      <c r="AO268" s="146">
        <f t="shared" si="150"/>
        <v>0</v>
      </c>
      <c r="AP268" s="520" t="str">
        <f t="shared" si="153"/>
        <v xml:space="preserve"> </v>
      </c>
      <c r="AQ268" s="523" t="str">
        <f t="shared" si="151"/>
        <v xml:space="preserve"> </v>
      </c>
      <c r="AR268" s="523" t="str">
        <f t="shared" si="154"/>
        <v xml:space="preserve"> </v>
      </c>
      <c r="AS268" s="523" t="str">
        <f t="shared" si="155"/>
        <v xml:space="preserve"> </v>
      </c>
      <c r="AT268" s="523" t="str">
        <f t="shared" si="156"/>
        <v xml:space="preserve"> </v>
      </c>
      <c r="AU268" s="523" t="str">
        <f t="shared" si="157"/>
        <v xml:space="preserve"> </v>
      </c>
      <c r="AV268" s="524" t="str">
        <f t="shared" si="158"/>
        <v xml:space="preserve"> </v>
      </c>
      <c r="AW268" s="177" t="str">
        <f t="shared" ref="AW268:AW331" si="163">IF(N268&gt;0,N268,"")</f>
        <v/>
      </c>
      <c r="AX268" s="147" t="str">
        <f t="shared" ref="AX268:AX331" si="164">IF(AND(K268="x",AW268&gt;0),AW268,"")</f>
        <v/>
      </c>
      <c r="AY268" s="174" t="str">
        <f t="shared" ref="AY268:AY331" si="165">IF(OR(K268="x",F268="x",AW268&lt;=0),"",AW268)</f>
        <v/>
      </c>
      <c r="AZ268" s="165" t="str">
        <f t="shared" ref="AZ268:AZ331" si="166">IF(AND(F268="x",AW268&gt;0),AW268,"")</f>
        <v/>
      </c>
      <c r="BA268" s="155" t="str">
        <f t="shared" ref="BA268:BA331" si="167">IF(V268&gt;0,V268,"")</f>
        <v/>
      </c>
      <c r="BB268" s="156" t="str">
        <f t="shared" ref="BB268:BB331" si="168">IF(AND(K268="x",BA268&gt;0),BA268,"")</f>
        <v/>
      </c>
      <c r="BC268" s="168" t="str">
        <f t="shared" si="159"/>
        <v/>
      </c>
      <c r="BD268" s="156" t="str">
        <f t="shared" ref="BD268:BD331" si="169">IF(AND(F268="x",BA268&gt;0),BA268,"")</f>
        <v/>
      </c>
      <c r="BE268" s="182" t="str">
        <f t="shared" ref="BE268:BE331" si="170">IF(W268&gt;0,W268,"")</f>
        <v/>
      </c>
      <c r="BF268" s="156" t="str">
        <f t="shared" ref="BF268:BF331" si="171">IF(AND(K268="x",BE268&gt;0),BE268,"")</f>
        <v/>
      </c>
      <c r="BG268" s="168" t="str">
        <f t="shared" ref="BG268:BG331" si="172">IF(OR(K268="x",F268="x",BE268&lt;=0),"",BE268)</f>
        <v/>
      </c>
      <c r="BH268" s="157" t="str">
        <f t="shared" ref="BH268:BH331" si="173">IF(AND(F268="x",BE268&gt;0),BE268,"")</f>
        <v/>
      </c>
      <c r="BI268" s="542"/>
      <c r="BQ268" s="52" t="s">
        <v>1990</v>
      </c>
      <c r="BV268" s="52" t="s">
        <v>1991</v>
      </c>
      <c r="BW268" s="52"/>
      <c r="CC268" s="52" t="s">
        <v>1992</v>
      </c>
    </row>
    <row r="269" spans="1:81" ht="18" x14ac:dyDescent="0.35">
      <c r="A269" s="202"/>
      <c r="B269" s="203"/>
      <c r="C269" s="195">
        <v>258</v>
      </c>
      <c r="D269" s="188"/>
      <c r="E269" s="18"/>
      <c r="F269" s="17"/>
      <c r="G269" s="116"/>
      <c r="H269" s="117"/>
      <c r="I269" s="123"/>
      <c r="J269" s="25"/>
      <c r="K269" s="127"/>
      <c r="L269" s="28"/>
      <c r="M269" s="371"/>
      <c r="N269" s="140" t="str">
        <f t="shared" ref="N269:N332" si="174">IF((NETWORKDAYS(G269,M269)&gt;0),(NETWORKDAYS(G269,M269)),"")</f>
        <v/>
      </c>
      <c r="O269" s="27"/>
      <c r="P269" s="27"/>
      <c r="Q269" s="27"/>
      <c r="R269" s="27"/>
      <c r="S269" s="27"/>
      <c r="T269" s="28"/>
      <c r="U269" s="29"/>
      <c r="V269" s="32"/>
      <c r="W269" s="297"/>
      <c r="X269" s="298"/>
      <c r="Y269" s="142">
        <f t="shared" si="160"/>
        <v>0</v>
      </c>
      <c r="Z269" s="141">
        <f t="shared" ref="Z269:Z332" si="175">IF((F269="x"),0,((V269*10)+(W269*20)))</f>
        <v>0</v>
      </c>
      <c r="AA269" s="306"/>
      <c r="AB269" s="376">
        <f t="shared" si="152"/>
        <v>0</v>
      </c>
      <c r="AC269" s="350"/>
      <c r="AD269" s="207" t="str">
        <f t="shared" si="161"/>
        <v/>
      </c>
      <c r="AE269" s="347">
        <f t="shared" ref="AE269:AE332" si="176">IF(AND(Z269&gt;0,F269="x"),0,IF(AND(Z269&gt;0,AC269="x"),Z269-60,IF(AND(Z269&gt;0,AB269=-30),Z269+AB269,0)))</f>
        <v>0</v>
      </c>
      <c r="AF269" s="318"/>
      <c r="AG269" s="317"/>
      <c r="AH269" s="315"/>
      <c r="AI269" s="143">
        <f t="shared" ref="AI269:AI332" si="177">IF(AE269&lt;=0,AG269,AE269+AG269)</f>
        <v>0</v>
      </c>
      <c r="AJ269" s="144">
        <f t="shared" si="162"/>
        <v>0</v>
      </c>
      <c r="AK269" s="145">
        <f t="shared" ref="AK269:AK332" si="178">AJ269-AH269</f>
        <v>0</v>
      </c>
      <c r="AL269" s="146">
        <f t="shared" ref="AL269:AL332" si="179">IF(K269="x",AH269,0)</f>
        <v>0</v>
      </c>
      <c r="AM269" s="146">
        <f t="shared" ref="AM269:AM332" si="180">IF(K269="x",AI269,0)</f>
        <v>0</v>
      </c>
      <c r="AN269" s="146">
        <f t="shared" ref="AN269:AN332" si="181">IF(K269="x",AJ269,0)</f>
        <v>0</v>
      </c>
      <c r="AO269" s="146">
        <f t="shared" ref="AO269:AO332" si="182">IF(K269="x",AK269,0)</f>
        <v>0</v>
      </c>
      <c r="AP269" s="520" t="str">
        <f t="shared" si="153"/>
        <v xml:space="preserve"> </v>
      </c>
      <c r="AQ269" s="523" t="str">
        <f t="shared" ref="AQ269:AQ332" si="183">IF(AND(AH269&gt;4.99,AH269&lt;50),AH269," ")</f>
        <v xml:space="preserve"> </v>
      </c>
      <c r="AR269" s="523" t="str">
        <f t="shared" si="154"/>
        <v xml:space="preserve"> </v>
      </c>
      <c r="AS269" s="523" t="str">
        <f t="shared" si="155"/>
        <v xml:space="preserve"> </v>
      </c>
      <c r="AT269" s="523" t="str">
        <f t="shared" si="156"/>
        <v xml:space="preserve"> </v>
      </c>
      <c r="AU269" s="523" t="str">
        <f t="shared" si="157"/>
        <v xml:space="preserve"> </v>
      </c>
      <c r="AV269" s="524" t="str">
        <f t="shared" si="158"/>
        <v xml:space="preserve"> </v>
      </c>
      <c r="AW269" s="177" t="str">
        <f t="shared" si="163"/>
        <v/>
      </c>
      <c r="AX269" s="147" t="str">
        <f t="shared" si="164"/>
        <v/>
      </c>
      <c r="AY269" s="174" t="str">
        <f t="shared" si="165"/>
        <v/>
      </c>
      <c r="AZ269" s="165" t="str">
        <f t="shared" si="166"/>
        <v/>
      </c>
      <c r="BA269" s="155" t="str">
        <f t="shared" si="167"/>
        <v/>
      </c>
      <c r="BB269" s="156" t="str">
        <f t="shared" si="168"/>
        <v/>
      </c>
      <c r="BC269" s="168" t="str">
        <f t="shared" si="159"/>
        <v/>
      </c>
      <c r="BD269" s="156" t="str">
        <f t="shared" si="169"/>
        <v/>
      </c>
      <c r="BE269" s="182" t="str">
        <f t="shared" si="170"/>
        <v/>
      </c>
      <c r="BF269" s="156" t="str">
        <f t="shared" si="171"/>
        <v/>
      </c>
      <c r="BG269" s="168" t="str">
        <f t="shared" si="172"/>
        <v/>
      </c>
      <c r="BH269" s="157" t="str">
        <f t="shared" si="173"/>
        <v/>
      </c>
      <c r="BI269" s="542"/>
      <c r="BQ269" s="52" t="s">
        <v>1993</v>
      </c>
      <c r="BV269" s="52" t="s">
        <v>1994</v>
      </c>
      <c r="BW269" s="52"/>
      <c r="CC269" s="52" t="s">
        <v>1995</v>
      </c>
    </row>
    <row r="270" spans="1:81" ht="18" x14ac:dyDescent="0.35">
      <c r="A270" s="202"/>
      <c r="B270" s="203"/>
      <c r="C270" s="194">
        <v>259</v>
      </c>
      <c r="D270" s="189"/>
      <c r="E270" s="16"/>
      <c r="F270" s="17"/>
      <c r="G270" s="116"/>
      <c r="H270" s="117"/>
      <c r="I270" s="123"/>
      <c r="J270" s="25"/>
      <c r="K270" s="127"/>
      <c r="L270" s="28"/>
      <c r="M270" s="371"/>
      <c r="N270" s="140" t="str">
        <f t="shared" si="174"/>
        <v/>
      </c>
      <c r="O270" s="27"/>
      <c r="P270" s="27"/>
      <c r="Q270" s="27"/>
      <c r="R270" s="27"/>
      <c r="S270" s="27"/>
      <c r="T270" s="28"/>
      <c r="U270" s="29"/>
      <c r="V270" s="32"/>
      <c r="W270" s="297"/>
      <c r="X270" s="298"/>
      <c r="Y270" s="142">
        <f t="shared" si="160"/>
        <v>0</v>
      </c>
      <c r="Z270" s="141">
        <f t="shared" si="175"/>
        <v>0</v>
      </c>
      <c r="AA270" s="306"/>
      <c r="AB270" s="376">
        <f t="shared" ref="AB270:AB333" si="184">IF(AND(Z270&gt;=0,F270="x"),0,IF(AND(Z270&gt;0,AC270="x"),0,IF(Z270&gt;0,0-30,0)))</f>
        <v>0</v>
      </c>
      <c r="AC270" s="350"/>
      <c r="AD270" s="207" t="str">
        <f t="shared" si="161"/>
        <v/>
      </c>
      <c r="AE270" s="347">
        <f t="shared" si="176"/>
        <v>0</v>
      </c>
      <c r="AF270" s="318"/>
      <c r="AG270" s="317"/>
      <c r="AH270" s="315"/>
      <c r="AI270" s="143">
        <f t="shared" si="177"/>
        <v>0</v>
      </c>
      <c r="AJ270" s="144">
        <f t="shared" si="162"/>
        <v>0</v>
      </c>
      <c r="AK270" s="145">
        <f t="shared" si="178"/>
        <v>0</v>
      </c>
      <c r="AL270" s="146">
        <f t="shared" si="179"/>
        <v>0</v>
      </c>
      <c r="AM270" s="146">
        <f t="shared" si="180"/>
        <v>0</v>
      </c>
      <c r="AN270" s="146">
        <f t="shared" si="181"/>
        <v>0</v>
      </c>
      <c r="AO270" s="146">
        <f t="shared" si="182"/>
        <v>0</v>
      </c>
      <c r="AP270" s="520" t="str">
        <f t="shared" ref="AP270:AP333" si="185">IF(AND(AH270&gt;0,AH270&lt;5),AH270," ")</f>
        <v xml:space="preserve"> </v>
      </c>
      <c r="AQ270" s="523" t="str">
        <f t="shared" si="183"/>
        <v xml:space="preserve"> </v>
      </c>
      <c r="AR270" s="523" t="str">
        <f t="shared" ref="AR270:AR333" si="186">IF(AND(AH270&gt;49.99,AH270&lt;100),AH270," ")</f>
        <v xml:space="preserve"> </v>
      </c>
      <c r="AS270" s="523" t="str">
        <f t="shared" ref="AS270:AS333" si="187">IF(AND(AH270&gt;99.99,AH270&lt;500),AH270," ")</f>
        <v xml:space="preserve"> </v>
      </c>
      <c r="AT270" s="523" t="str">
        <f t="shared" ref="AT270:AT333" si="188">IF(AND(AH270&gt;499.99,AH270&lt;1000),AH270," ")</f>
        <v xml:space="preserve"> </v>
      </c>
      <c r="AU270" s="523" t="str">
        <f t="shared" ref="AU270:AU333" si="189">IF(AND(AH270&gt;999.99,AH270&lt;10000),AH270," ")</f>
        <v xml:space="preserve"> </v>
      </c>
      <c r="AV270" s="524" t="str">
        <f t="shared" ref="AV270:AV333" si="190">IF(AH270&gt;=10000,AH270," ")</f>
        <v xml:space="preserve"> </v>
      </c>
      <c r="AW270" s="177" t="str">
        <f t="shared" si="163"/>
        <v/>
      </c>
      <c r="AX270" s="147" t="str">
        <f t="shared" si="164"/>
        <v/>
      </c>
      <c r="AY270" s="174" t="str">
        <f t="shared" si="165"/>
        <v/>
      </c>
      <c r="AZ270" s="165" t="str">
        <f t="shared" si="166"/>
        <v/>
      </c>
      <c r="BA270" s="155" t="str">
        <f t="shared" si="167"/>
        <v/>
      </c>
      <c r="BB270" s="156" t="str">
        <f t="shared" si="168"/>
        <v/>
      </c>
      <c r="BC270" s="168" t="str">
        <f t="shared" si="159"/>
        <v/>
      </c>
      <c r="BD270" s="156" t="str">
        <f t="shared" si="169"/>
        <v/>
      </c>
      <c r="BE270" s="182" t="str">
        <f t="shared" si="170"/>
        <v/>
      </c>
      <c r="BF270" s="156" t="str">
        <f t="shared" si="171"/>
        <v/>
      </c>
      <c r="BG270" s="168" t="str">
        <f t="shared" si="172"/>
        <v/>
      </c>
      <c r="BH270" s="157" t="str">
        <f t="shared" si="173"/>
        <v/>
      </c>
      <c r="BI270" s="542"/>
      <c r="BQ270" s="52" t="s">
        <v>1996</v>
      </c>
      <c r="BV270" s="52" t="s">
        <v>1997</v>
      </c>
      <c r="BW270" s="52"/>
      <c r="CC270" s="52" t="s">
        <v>1998</v>
      </c>
    </row>
    <row r="271" spans="1:81" ht="18" x14ac:dyDescent="0.35">
      <c r="A271" s="202"/>
      <c r="B271" s="203"/>
      <c r="C271" s="195">
        <v>260</v>
      </c>
      <c r="D271" s="186"/>
      <c r="E271" s="16"/>
      <c r="F271" s="17"/>
      <c r="G271" s="116"/>
      <c r="H271" s="119"/>
      <c r="I271" s="125"/>
      <c r="J271" s="74"/>
      <c r="K271" s="129"/>
      <c r="L271" s="30"/>
      <c r="M271" s="371"/>
      <c r="N271" s="140" t="str">
        <f t="shared" si="174"/>
        <v/>
      </c>
      <c r="O271" s="27"/>
      <c r="P271" s="27"/>
      <c r="Q271" s="27"/>
      <c r="R271" s="27"/>
      <c r="S271" s="27"/>
      <c r="T271" s="28"/>
      <c r="U271" s="29"/>
      <c r="V271" s="32"/>
      <c r="W271" s="297"/>
      <c r="X271" s="298"/>
      <c r="Y271" s="142">
        <f t="shared" si="160"/>
        <v>0</v>
      </c>
      <c r="Z271" s="141">
        <f t="shared" si="175"/>
        <v>0</v>
      </c>
      <c r="AA271" s="306"/>
      <c r="AB271" s="376">
        <f t="shared" si="184"/>
        <v>0</v>
      </c>
      <c r="AC271" s="350"/>
      <c r="AD271" s="207" t="str">
        <f t="shared" si="161"/>
        <v/>
      </c>
      <c r="AE271" s="347">
        <f t="shared" si="176"/>
        <v>0</v>
      </c>
      <c r="AF271" s="318"/>
      <c r="AG271" s="317"/>
      <c r="AH271" s="315"/>
      <c r="AI271" s="143">
        <f t="shared" si="177"/>
        <v>0</v>
      </c>
      <c r="AJ271" s="144">
        <f t="shared" si="162"/>
        <v>0</v>
      </c>
      <c r="AK271" s="145">
        <f t="shared" si="178"/>
        <v>0</v>
      </c>
      <c r="AL271" s="146">
        <f t="shared" si="179"/>
        <v>0</v>
      </c>
      <c r="AM271" s="146">
        <f t="shared" si="180"/>
        <v>0</v>
      </c>
      <c r="AN271" s="146">
        <f t="shared" si="181"/>
        <v>0</v>
      </c>
      <c r="AO271" s="146">
        <f t="shared" si="182"/>
        <v>0</v>
      </c>
      <c r="AP271" s="520" t="str">
        <f t="shared" si="185"/>
        <v xml:space="preserve"> </v>
      </c>
      <c r="AQ271" s="523" t="str">
        <f t="shared" si="183"/>
        <v xml:space="preserve"> </v>
      </c>
      <c r="AR271" s="523" t="str">
        <f t="shared" si="186"/>
        <v xml:space="preserve"> </v>
      </c>
      <c r="AS271" s="523" t="str">
        <f t="shared" si="187"/>
        <v xml:space="preserve"> </v>
      </c>
      <c r="AT271" s="523" t="str">
        <f t="shared" si="188"/>
        <v xml:space="preserve"> </v>
      </c>
      <c r="AU271" s="523" t="str">
        <f t="shared" si="189"/>
        <v xml:space="preserve"> </v>
      </c>
      <c r="AV271" s="524" t="str">
        <f t="shared" si="190"/>
        <v xml:space="preserve"> </v>
      </c>
      <c r="AW271" s="177" t="str">
        <f t="shared" si="163"/>
        <v/>
      </c>
      <c r="AX271" s="147" t="str">
        <f t="shared" si="164"/>
        <v/>
      </c>
      <c r="AY271" s="174" t="str">
        <f t="shared" si="165"/>
        <v/>
      </c>
      <c r="AZ271" s="165" t="str">
        <f t="shared" si="166"/>
        <v/>
      </c>
      <c r="BA271" s="155" t="str">
        <f t="shared" si="167"/>
        <v/>
      </c>
      <c r="BB271" s="156" t="str">
        <f t="shared" si="168"/>
        <v/>
      </c>
      <c r="BC271" s="168" t="str">
        <f t="shared" si="159"/>
        <v/>
      </c>
      <c r="BD271" s="156" t="str">
        <f t="shared" si="169"/>
        <v/>
      </c>
      <c r="BE271" s="182" t="str">
        <f t="shared" si="170"/>
        <v/>
      </c>
      <c r="BF271" s="156" t="str">
        <f t="shared" si="171"/>
        <v/>
      </c>
      <c r="BG271" s="168" t="str">
        <f t="shared" si="172"/>
        <v/>
      </c>
      <c r="BH271" s="157" t="str">
        <f t="shared" si="173"/>
        <v/>
      </c>
      <c r="BI271" s="542"/>
      <c r="BQ271" s="52" t="s">
        <v>1999</v>
      </c>
      <c r="BV271" s="52" t="s">
        <v>2000</v>
      </c>
      <c r="BW271" s="52"/>
      <c r="CC271" s="52" t="s">
        <v>2001</v>
      </c>
    </row>
    <row r="272" spans="1:81" ht="18" x14ac:dyDescent="0.35">
      <c r="A272" s="202"/>
      <c r="B272" s="203"/>
      <c r="C272" s="194">
        <v>261</v>
      </c>
      <c r="D272" s="186"/>
      <c r="E272" s="16"/>
      <c r="F272" s="17"/>
      <c r="G272" s="116"/>
      <c r="H272" s="117"/>
      <c r="I272" s="123"/>
      <c r="J272" s="25"/>
      <c r="K272" s="127"/>
      <c r="L272" s="28"/>
      <c r="M272" s="371"/>
      <c r="N272" s="140" t="str">
        <f t="shared" si="174"/>
        <v/>
      </c>
      <c r="O272" s="27"/>
      <c r="P272" s="27"/>
      <c r="Q272" s="27"/>
      <c r="R272" s="27"/>
      <c r="S272" s="27"/>
      <c r="T272" s="28"/>
      <c r="U272" s="29"/>
      <c r="V272" s="32"/>
      <c r="W272" s="297"/>
      <c r="X272" s="298"/>
      <c r="Y272" s="142">
        <f t="shared" si="160"/>
        <v>0</v>
      </c>
      <c r="Z272" s="141">
        <f t="shared" si="175"/>
        <v>0</v>
      </c>
      <c r="AA272" s="306"/>
      <c r="AB272" s="376">
        <f t="shared" si="184"/>
        <v>0</v>
      </c>
      <c r="AC272" s="350"/>
      <c r="AD272" s="207" t="str">
        <f t="shared" si="161"/>
        <v/>
      </c>
      <c r="AE272" s="347">
        <f t="shared" si="176"/>
        <v>0</v>
      </c>
      <c r="AF272" s="318"/>
      <c r="AG272" s="317"/>
      <c r="AH272" s="315"/>
      <c r="AI272" s="143">
        <f t="shared" si="177"/>
        <v>0</v>
      </c>
      <c r="AJ272" s="144">
        <f t="shared" si="162"/>
        <v>0</v>
      </c>
      <c r="AK272" s="145">
        <f t="shared" si="178"/>
        <v>0</v>
      </c>
      <c r="AL272" s="146">
        <f t="shared" si="179"/>
        <v>0</v>
      </c>
      <c r="AM272" s="146">
        <f t="shared" si="180"/>
        <v>0</v>
      </c>
      <c r="AN272" s="146">
        <f t="shared" si="181"/>
        <v>0</v>
      </c>
      <c r="AO272" s="146">
        <f t="shared" si="182"/>
        <v>0</v>
      </c>
      <c r="AP272" s="520" t="str">
        <f t="shared" si="185"/>
        <v xml:space="preserve"> </v>
      </c>
      <c r="AQ272" s="523" t="str">
        <f t="shared" si="183"/>
        <v xml:space="preserve"> </v>
      </c>
      <c r="AR272" s="523" t="str">
        <f t="shared" si="186"/>
        <v xml:space="preserve"> </v>
      </c>
      <c r="AS272" s="523" t="str">
        <f t="shared" si="187"/>
        <v xml:space="preserve"> </v>
      </c>
      <c r="AT272" s="523" t="str">
        <f t="shared" si="188"/>
        <v xml:space="preserve"> </v>
      </c>
      <c r="AU272" s="523" t="str">
        <f t="shared" si="189"/>
        <v xml:space="preserve"> </v>
      </c>
      <c r="AV272" s="524" t="str">
        <f t="shared" si="190"/>
        <v xml:space="preserve"> </v>
      </c>
      <c r="AW272" s="177" t="str">
        <f t="shared" si="163"/>
        <v/>
      </c>
      <c r="AX272" s="147" t="str">
        <f t="shared" si="164"/>
        <v/>
      </c>
      <c r="AY272" s="174" t="str">
        <f t="shared" si="165"/>
        <v/>
      </c>
      <c r="AZ272" s="165" t="str">
        <f t="shared" si="166"/>
        <v/>
      </c>
      <c r="BA272" s="155" t="str">
        <f t="shared" si="167"/>
        <v/>
      </c>
      <c r="BB272" s="156" t="str">
        <f t="shared" si="168"/>
        <v/>
      </c>
      <c r="BC272" s="168" t="str">
        <f t="shared" si="159"/>
        <v/>
      </c>
      <c r="BD272" s="156" t="str">
        <f t="shared" si="169"/>
        <v/>
      </c>
      <c r="BE272" s="182" t="str">
        <f t="shared" si="170"/>
        <v/>
      </c>
      <c r="BF272" s="156" t="str">
        <f t="shared" si="171"/>
        <v/>
      </c>
      <c r="BG272" s="168" t="str">
        <f t="shared" si="172"/>
        <v/>
      </c>
      <c r="BH272" s="157" t="str">
        <f t="shared" si="173"/>
        <v/>
      </c>
      <c r="BI272" s="542"/>
      <c r="BQ272" s="52" t="s">
        <v>2002</v>
      </c>
      <c r="BV272" s="52" t="s">
        <v>2003</v>
      </c>
      <c r="BW272" s="52"/>
      <c r="CC272" s="52" t="s">
        <v>2004</v>
      </c>
    </row>
    <row r="273" spans="1:81" ht="18" x14ac:dyDescent="0.35">
      <c r="A273" s="202"/>
      <c r="B273" s="203"/>
      <c r="C273" s="195">
        <v>262</v>
      </c>
      <c r="D273" s="188"/>
      <c r="E273" s="18"/>
      <c r="F273" s="17"/>
      <c r="G273" s="116"/>
      <c r="H273" s="117"/>
      <c r="I273" s="123"/>
      <c r="J273" s="25"/>
      <c r="K273" s="127"/>
      <c r="L273" s="28"/>
      <c r="M273" s="371"/>
      <c r="N273" s="140" t="str">
        <f t="shared" si="174"/>
        <v/>
      </c>
      <c r="O273" s="27"/>
      <c r="P273" s="27"/>
      <c r="Q273" s="27"/>
      <c r="R273" s="27"/>
      <c r="S273" s="27"/>
      <c r="T273" s="28"/>
      <c r="U273" s="29"/>
      <c r="V273" s="32"/>
      <c r="W273" s="297"/>
      <c r="X273" s="298"/>
      <c r="Y273" s="142">
        <f t="shared" si="160"/>
        <v>0</v>
      </c>
      <c r="Z273" s="141">
        <f t="shared" si="175"/>
        <v>0</v>
      </c>
      <c r="AA273" s="306"/>
      <c r="AB273" s="376">
        <f t="shared" si="184"/>
        <v>0</v>
      </c>
      <c r="AC273" s="350"/>
      <c r="AD273" s="207" t="str">
        <f t="shared" si="161"/>
        <v/>
      </c>
      <c r="AE273" s="347">
        <f t="shared" si="176"/>
        <v>0</v>
      </c>
      <c r="AF273" s="318"/>
      <c r="AG273" s="317"/>
      <c r="AH273" s="315"/>
      <c r="AI273" s="143">
        <f t="shared" si="177"/>
        <v>0</v>
      </c>
      <c r="AJ273" s="144">
        <f t="shared" si="162"/>
        <v>0</v>
      </c>
      <c r="AK273" s="145">
        <f t="shared" si="178"/>
        <v>0</v>
      </c>
      <c r="AL273" s="146">
        <f t="shared" si="179"/>
        <v>0</v>
      </c>
      <c r="AM273" s="146">
        <f t="shared" si="180"/>
        <v>0</v>
      </c>
      <c r="AN273" s="146">
        <f t="shared" si="181"/>
        <v>0</v>
      </c>
      <c r="AO273" s="146">
        <f t="shared" si="182"/>
        <v>0</v>
      </c>
      <c r="AP273" s="520" t="str">
        <f t="shared" si="185"/>
        <v xml:space="preserve"> </v>
      </c>
      <c r="AQ273" s="523" t="str">
        <f t="shared" si="183"/>
        <v xml:space="preserve"> </v>
      </c>
      <c r="AR273" s="523" t="str">
        <f t="shared" si="186"/>
        <v xml:space="preserve"> </v>
      </c>
      <c r="AS273" s="523" t="str">
        <f t="shared" si="187"/>
        <v xml:space="preserve"> </v>
      </c>
      <c r="AT273" s="523" t="str">
        <f t="shared" si="188"/>
        <v xml:space="preserve"> </v>
      </c>
      <c r="AU273" s="523" t="str">
        <f t="shared" si="189"/>
        <v xml:space="preserve"> </v>
      </c>
      <c r="AV273" s="524" t="str">
        <f t="shared" si="190"/>
        <v xml:space="preserve"> </v>
      </c>
      <c r="AW273" s="177" t="str">
        <f t="shared" si="163"/>
        <v/>
      </c>
      <c r="AX273" s="147" t="str">
        <f t="shared" si="164"/>
        <v/>
      </c>
      <c r="AY273" s="174" t="str">
        <f t="shared" si="165"/>
        <v/>
      </c>
      <c r="AZ273" s="165" t="str">
        <f t="shared" si="166"/>
        <v/>
      </c>
      <c r="BA273" s="155" t="str">
        <f t="shared" si="167"/>
        <v/>
      </c>
      <c r="BB273" s="156" t="str">
        <f t="shared" si="168"/>
        <v/>
      </c>
      <c r="BC273" s="168" t="str">
        <f t="shared" si="159"/>
        <v/>
      </c>
      <c r="BD273" s="156" t="str">
        <f t="shared" si="169"/>
        <v/>
      </c>
      <c r="BE273" s="182" t="str">
        <f t="shared" si="170"/>
        <v/>
      </c>
      <c r="BF273" s="156" t="str">
        <f t="shared" si="171"/>
        <v/>
      </c>
      <c r="BG273" s="168" t="str">
        <f t="shared" si="172"/>
        <v/>
      </c>
      <c r="BH273" s="157" t="str">
        <f t="shared" si="173"/>
        <v/>
      </c>
      <c r="BI273" s="542"/>
      <c r="BQ273" s="52" t="s">
        <v>2005</v>
      </c>
      <c r="BV273" s="52" t="s">
        <v>2006</v>
      </c>
      <c r="BW273" s="52"/>
      <c r="CC273" s="52" t="s">
        <v>1992</v>
      </c>
    </row>
    <row r="274" spans="1:81" ht="18" x14ac:dyDescent="0.35">
      <c r="A274" s="202"/>
      <c r="B274" s="203"/>
      <c r="C274" s="195">
        <v>263</v>
      </c>
      <c r="D274" s="186"/>
      <c r="E274" s="16"/>
      <c r="F274" s="17"/>
      <c r="G274" s="116"/>
      <c r="H274" s="117"/>
      <c r="I274" s="123"/>
      <c r="J274" s="25"/>
      <c r="K274" s="127"/>
      <c r="L274" s="28"/>
      <c r="M274" s="371"/>
      <c r="N274" s="140" t="str">
        <f t="shared" si="174"/>
        <v/>
      </c>
      <c r="O274" s="27"/>
      <c r="P274" s="27"/>
      <c r="Q274" s="27"/>
      <c r="R274" s="27"/>
      <c r="S274" s="27"/>
      <c r="T274" s="28"/>
      <c r="U274" s="29"/>
      <c r="V274" s="32"/>
      <c r="W274" s="297"/>
      <c r="X274" s="298"/>
      <c r="Y274" s="142">
        <f t="shared" si="160"/>
        <v>0</v>
      </c>
      <c r="Z274" s="141">
        <f t="shared" si="175"/>
        <v>0</v>
      </c>
      <c r="AA274" s="306"/>
      <c r="AB274" s="376">
        <f t="shared" si="184"/>
        <v>0</v>
      </c>
      <c r="AC274" s="350"/>
      <c r="AD274" s="207" t="str">
        <f t="shared" si="161"/>
        <v/>
      </c>
      <c r="AE274" s="347">
        <f t="shared" si="176"/>
        <v>0</v>
      </c>
      <c r="AF274" s="318"/>
      <c r="AG274" s="317"/>
      <c r="AH274" s="315"/>
      <c r="AI274" s="143">
        <f t="shared" si="177"/>
        <v>0</v>
      </c>
      <c r="AJ274" s="144">
        <f t="shared" si="162"/>
        <v>0</v>
      </c>
      <c r="AK274" s="145">
        <f t="shared" si="178"/>
        <v>0</v>
      </c>
      <c r="AL274" s="146">
        <f t="shared" si="179"/>
        <v>0</v>
      </c>
      <c r="AM274" s="146">
        <f t="shared" si="180"/>
        <v>0</v>
      </c>
      <c r="AN274" s="146">
        <f t="shared" si="181"/>
        <v>0</v>
      </c>
      <c r="AO274" s="146">
        <f t="shared" si="182"/>
        <v>0</v>
      </c>
      <c r="AP274" s="520" t="str">
        <f t="shared" si="185"/>
        <v xml:space="preserve"> </v>
      </c>
      <c r="AQ274" s="523" t="str">
        <f t="shared" si="183"/>
        <v xml:space="preserve"> </v>
      </c>
      <c r="AR274" s="523" t="str">
        <f t="shared" si="186"/>
        <v xml:space="preserve"> </v>
      </c>
      <c r="AS274" s="523" t="str">
        <f t="shared" si="187"/>
        <v xml:space="preserve"> </v>
      </c>
      <c r="AT274" s="523" t="str">
        <f t="shared" si="188"/>
        <v xml:space="preserve"> </v>
      </c>
      <c r="AU274" s="523" t="str">
        <f t="shared" si="189"/>
        <v xml:space="preserve"> </v>
      </c>
      <c r="AV274" s="524" t="str">
        <f t="shared" si="190"/>
        <v xml:space="preserve"> </v>
      </c>
      <c r="AW274" s="177" t="str">
        <f t="shared" si="163"/>
        <v/>
      </c>
      <c r="AX274" s="147" t="str">
        <f t="shared" si="164"/>
        <v/>
      </c>
      <c r="AY274" s="174" t="str">
        <f t="shared" si="165"/>
        <v/>
      </c>
      <c r="AZ274" s="165" t="str">
        <f t="shared" si="166"/>
        <v/>
      </c>
      <c r="BA274" s="155" t="str">
        <f t="shared" si="167"/>
        <v/>
      </c>
      <c r="BB274" s="156" t="str">
        <f t="shared" si="168"/>
        <v/>
      </c>
      <c r="BC274" s="168" t="str">
        <f t="shared" ref="BC274:BC337" si="191">IF(OR(K274="x",F274="X",BA274&lt;=0),"",BA274)</f>
        <v/>
      </c>
      <c r="BD274" s="156" t="str">
        <f t="shared" si="169"/>
        <v/>
      </c>
      <c r="BE274" s="182" t="str">
        <f t="shared" si="170"/>
        <v/>
      </c>
      <c r="BF274" s="156" t="str">
        <f t="shared" si="171"/>
        <v/>
      </c>
      <c r="BG274" s="168" t="str">
        <f t="shared" si="172"/>
        <v/>
      </c>
      <c r="BH274" s="157" t="str">
        <f t="shared" si="173"/>
        <v/>
      </c>
      <c r="BI274" s="542"/>
      <c r="BQ274" s="52" t="s">
        <v>2007</v>
      </c>
      <c r="BV274" s="52" t="s">
        <v>2008</v>
      </c>
      <c r="BW274" s="52"/>
      <c r="CC274" s="52" t="s">
        <v>2009</v>
      </c>
    </row>
    <row r="275" spans="1:81" ht="18" x14ac:dyDescent="0.35">
      <c r="A275" s="202"/>
      <c r="B275" s="203"/>
      <c r="C275" s="194">
        <v>264</v>
      </c>
      <c r="D275" s="186"/>
      <c r="E275" s="16"/>
      <c r="F275" s="17"/>
      <c r="G275" s="116"/>
      <c r="H275" s="117"/>
      <c r="I275" s="123"/>
      <c r="J275" s="25"/>
      <c r="K275" s="127"/>
      <c r="L275" s="28"/>
      <c r="M275" s="371"/>
      <c r="N275" s="140" t="str">
        <f t="shared" si="174"/>
        <v/>
      </c>
      <c r="O275" s="27"/>
      <c r="P275" s="27"/>
      <c r="Q275" s="27"/>
      <c r="R275" s="27"/>
      <c r="S275" s="27"/>
      <c r="T275" s="28"/>
      <c r="U275" s="29"/>
      <c r="V275" s="32"/>
      <c r="W275" s="297"/>
      <c r="X275" s="298"/>
      <c r="Y275" s="142">
        <f t="shared" si="160"/>
        <v>0</v>
      </c>
      <c r="Z275" s="141">
        <f t="shared" si="175"/>
        <v>0</v>
      </c>
      <c r="AA275" s="306"/>
      <c r="AB275" s="376">
        <f t="shared" si="184"/>
        <v>0</v>
      </c>
      <c r="AC275" s="350"/>
      <c r="AD275" s="207" t="str">
        <f t="shared" si="161"/>
        <v/>
      </c>
      <c r="AE275" s="347">
        <f t="shared" si="176"/>
        <v>0</v>
      </c>
      <c r="AF275" s="318"/>
      <c r="AG275" s="317"/>
      <c r="AH275" s="315"/>
      <c r="AI275" s="143">
        <f t="shared" si="177"/>
        <v>0</v>
      </c>
      <c r="AJ275" s="144">
        <f t="shared" si="162"/>
        <v>0</v>
      </c>
      <c r="AK275" s="145">
        <f t="shared" si="178"/>
        <v>0</v>
      </c>
      <c r="AL275" s="146">
        <f t="shared" si="179"/>
        <v>0</v>
      </c>
      <c r="AM275" s="146">
        <f t="shared" si="180"/>
        <v>0</v>
      </c>
      <c r="AN275" s="146">
        <f t="shared" si="181"/>
        <v>0</v>
      </c>
      <c r="AO275" s="146">
        <f t="shared" si="182"/>
        <v>0</v>
      </c>
      <c r="AP275" s="520" t="str">
        <f t="shared" si="185"/>
        <v xml:space="preserve"> </v>
      </c>
      <c r="AQ275" s="523" t="str">
        <f t="shared" si="183"/>
        <v xml:space="preserve"> </v>
      </c>
      <c r="AR275" s="523" t="str">
        <f t="shared" si="186"/>
        <v xml:space="preserve"> </v>
      </c>
      <c r="AS275" s="523" t="str">
        <f t="shared" si="187"/>
        <v xml:space="preserve"> </v>
      </c>
      <c r="AT275" s="523" t="str">
        <f t="shared" si="188"/>
        <v xml:space="preserve"> </v>
      </c>
      <c r="AU275" s="523" t="str">
        <f t="shared" si="189"/>
        <v xml:space="preserve"> </v>
      </c>
      <c r="AV275" s="524" t="str">
        <f t="shared" si="190"/>
        <v xml:space="preserve"> </v>
      </c>
      <c r="AW275" s="177" t="str">
        <f t="shared" si="163"/>
        <v/>
      </c>
      <c r="AX275" s="147" t="str">
        <f t="shared" si="164"/>
        <v/>
      </c>
      <c r="AY275" s="174" t="str">
        <f t="shared" si="165"/>
        <v/>
      </c>
      <c r="AZ275" s="165" t="str">
        <f t="shared" si="166"/>
        <v/>
      </c>
      <c r="BA275" s="155" t="str">
        <f t="shared" si="167"/>
        <v/>
      </c>
      <c r="BB275" s="156" t="str">
        <f t="shared" si="168"/>
        <v/>
      </c>
      <c r="BC275" s="168" t="str">
        <f t="shared" si="191"/>
        <v/>
      </c>
      <c r="BD275" s="156" t="str">
        <f t="shared" si="169"/>
        <v/>
      </c>
      <c r="BE275" s="182" t="str">
        <f t="shared" si="170"/>
        <v/>
      </c>
      <c r="BF275" s="156" t="str">
        <f t="shared" si="171"/>
        <v/>
      </c>
      <c r="BG275" s="168" t="str">
        <f t="shared" si="172"/>
        <v/>
      </c>
      <c r="BH275" s="157" t="str">
        <f t="shared" si="173"/>
        <v/>
      </c>
      <c r="BI275" s="542"/>
      <c r="BQ275" s="52" t="s">
        <v>2010</v>
      </c>
      <c r="BV275" s="52" t="s">
        <v>2011</v>
      </c>
      <c r="BW275" s="52"/>
      <c r="CC275" s="52" t="s">
        <v>2012</v>
      </c>
    </row>
    <row r="276" spans="1:81" ht="18" x14ac:dyDescent="0.35">
      <c r="A276" s="202"/>
      <c r="B276" s="203"/>
      <c r="C276" s="195">
        <v>265</v>
      </c>
      <c r="D276" s="186"/>
      <c r="E276" s="16"/>
      <c r="F276" s="17"/>
      <c r="G276" s="116"/>
      <c r="H276" s="117"/>
      <c r="I276" s="123"/>
      <c r="J276" s="25"/>
      <c r="K276" s="127"/>
      <c r="L276" s="28"/>
      <c r="M276" s="371"/>
      <c r="N276" s="140" t="str">
        <f t="shared" si="174"/>
        <v/>
      </c>
      <c r="O276" s="27"/>
      <c r="P276" s="27"/>
      <c r="Q276" s="27"/>
      <c r="R276" s="27"/>
      <c r="S276" s="27"/>
      <c r="T276" s="28"/>
      <c r="U276" s="29"/>
      <c r="V276" s="32"/>
      <c r="W276" s="297"/>
      <c r="X276" s="298"/>
      <c r="Y276" s="142">
        <f t="shared" si="160"/>
        <v>0</v>
      </c>
      <c r="Z276" s="141">
        <f t="shared" si="175"/>
        <v>0</v>
      </c>
      <c r="AA276" s="306"/>
      <c r="AB276" s="376">
        <f t="shared" si="184"/>
        <v>0</v>
      </c>
      <c r="AC276" s="350"/>
      <c r="AD276" s="207" t="str">
        <f t="shared" si="161"/>
        <v/>
      </c>
      <c r="AE276" s="347">
        <f t="shared" si="176"/>
        <v>0</v>
      </c>
      <c r="AF276" s="318"/>
      <c r="AG276" s="317"/>
      <c r="AH276" s="315"/>
      <c r="AI276" s="143">
        <f t="shared" si="177"/>
        <v>0</v>
      </c>
      <c r="AJ276" s="144">
        <f t="shared" si="162"/>
        <v>0</v>
      </c>
      <c r="AK276" s="145">
        <f t="shared" si="178"/>
        <v>0</v>
      </c>
      <c r="AL276" s="146">
        <f t="shared" si="179"/>
        <v>0</v>
      </c>
      <c r="AM276" s="146">
        <f t="shared" si="180"/>
        <v>0</v>
      </c>
      <c r="AN276" s="146">
        <f t="shared" si="181"/>
        <v>0</v>
      </c>
      <c r="AO276" s="146">
        <f t="shared" si="182"/>
        <v>0</v>
      </c>
      <c r="AP276" s="520" t="str">
        <f t="shared" si="185"/>
        <v xml:space="preserve"> </v>
      </c>
      <c r="AQ276" s="523" t="str">
        <f t="shared" si="183"/>
        <v xml:space="preserve"> </v>
      </c>
      <c r="AR276" s="523" t="str">
        <f t="shared" si="186"/>
        <v xml:space="preserve"> </v>
      </c>
      <c r="AS276" s="523" t="str">
        <f t="shared" si="187"/>
        <v xml:space="preserve"> </v>
      </c>
      <c r="AT276" s="523" t="str">
        <f t="shared" si="188"/>
        <v xml:space="preserve"> </v>
      </c>
      <c r="AU276" s="523" t="str">
        <f t="shared" si="189"/>
        <v xml:space="preserve"> </v>
      </c>
      <c r="AV276" s="524" t="str">
        <f t="shared" si="190"/>
        <v xml:space="preserve"> </v>
      </c>
      <c r="AW276" s="177" t="str">
        <f t="shared" si="163"/>
        <v/>
      </c>
      <c r="AX276" s="147" t="str">
        <f t="shared" si="164"/>
        <v/>
      </c>
      <c r="AY276" s="174" t="str">
        <f t="shared" si="165"/>
        <v/>
      </c>
      <c r="AZ276" s="165" t="str">
        <f t="shared" si="166"/>
        <v/>
      </c>
      <c r="BA276" s="155" t="str">
        <f t="shared" si="167"/>
        <v/>
      </c>
      <c r="BB276" s="156" t="str">
        <f t="shared" si="168"/>
        <v/>
      </c>
      <c r="BC276" s="168" t="str">
        <f t="shared" si="191"/>
        <v/>
      </c>
      <c r="BD276" s="156" t="str">
        <f t="shared" si="169"/>
        <v/>
      </c>
      <c r="BE276" s="182" t="str">
        <f t="shared" si="170"/>
        <v/>
      </c>
      <c r="BF276" s="156" t="str">
        <f t="shared" si="171"/>
        <v/>
      </c>
      <c r="BG276" s="168" t="str">
        <f t="shared" si="172"/>
        <v/>
      </c>
      <c r="BH276" s="157" t="str">
        <f t="shared" si="173"/>
        <v/>
      </c>
      <c r="BI276" s="542"/>
      <c r="BQ276" s="52" t="s">
        <v>2013</v>
      </c>
      <c r="BV276" s="52" t="s">
        <v>2014</v>
      </c>
      <c r="BW276" s="52"/>
      <c r="CC276" s="52" t="s">
        <v>2015</v>
      </c>
    </row>
    <row r="277" spans="1:81" ht="18" x14ac:dyDescent="0.35">
      <c r="A277" s="202"/>
      <c r="B277" s="203"/>
      <c r="C277" s="194">
        <v>266</v>
      </c>
      <c r="D277" s="188"/>
      <c r="E277" s="18"/>
      <c r="F277" s="17"/>
      <c r="G277" s="116"/>
      <c r="H277" s="117"/>
      <c r="I277" s="123"/>
      <c r="J277" s="25"/>
      <c r="K277" s="127"/>
      <c r="L277" s="28"/>
      <c r="M277" s="371"/>
      <c r="N277" s="140" t="str">
        <f t="shared" si="174"/>
        <v/>
      </c>
      <c r="O277" s="27"/>
      <c r="P277" s="27"/>
      <c r="Q277" s="27"/>
      <c r="R277" s="27"/>
      <c r="S277" s="27"/>
      <c r="T277" s="28"/>
      <c r="U277" s="29"/>
      <c r="V277" s="32"/>
      <c r="W277" s="297"/>
      <c r="X277" s="298"/>
      <c r="Y277" s="142">
        <f t="shared" si="160"/>
        <v>0</v>
      </c>
      <c r="Z277" s="141">
        <f t="shared" si="175"/>
        <v>0</v>
      </c>
      <c r="AA277" s="306"/>
      <c r="AB277" s="376">
        <f t="shared" si="184"/>
        <v>0</v>
      </c>
      <c r="AC277" s="350"/>
      <c r="AD277" s="207" t="str">
        <f t="shared" si="161"/>
        <v/>
      </c>
      <c r="AE277" s="347">
        <f t="shared" si="176"/>
        <v>0</v>
      </c>
      <c r="AF277" s="318"/>
      <c r="AG277" s="317"/>
      <c r="AH277" s="315"/>
      <c r="AI277" s="143">
        <f t="shared" si="177"/>
        <v>0</v>
      </c>
      <c r="AJ277" s="144">
        <f t="shared" si="162"/>
        <v>0</v>
      </c>
      <c r="AK277" s="145">
        <f t="shared" si="178"/>
        <v>0</v>
      </c>
      <c r="AL277" s="146">
        <f t="shared" si="179"/>
        <v>0</v>
      </c>
      <c r="AM277" s="146">
        <f t="shared" si="180"/>
        <v>0</v>
      </c>
      <c r="AN277" s="146">
        <f t="shared" si="181"/>
        <v>0</v>
      </c>
      <c r="AO277" s="146">
        <f t="shared" si="182"/>
        <v>0</v>
      </c>
      <c r="AP277" s="520" t="str">
        <f t="shared" si="185"/>
        <v xml:space="preserve"> </v>
      </c>
      <c r="AQ277" s="523" t="str">
        <f t="shared" si="183"/>
        <v xml:space="preserve"> </v>
      </c>
      <c r="AR277" s="523" t="str">
        <f t="shared" si="186"/>
        <v xml:space="preserve"> </v>
      </c>
      <c r="AS277" s="523" t="str">
        <f t="shared" si="187"/>
        <v xml:space="preserve"> </v>
      </c>
      <c r="AT277" s="523" t="str">
        <f t="shared" si="188"/>
        <v xml:space="preserve"> </v>
      </c>
      <c r="AU277" s="523" t="str">
        <f t="shared" si="189"/>
        <v xml:space="preserve"> </v>
      </c>
      <c r="AV277" s="524" t="str">
        <f t="shared" si="190"/>
        <v xml:space="preserve"> </v>
      </c>
      <c r="AW277" s="177" t="str">
        <f t="shared" si="163"/>
        <v/>
      </c>
      <c r="AX277" s="147" t="str">
        <f t="shared" si="164"/>
        <v/>
      </c>
      <c r="AY277" s="174" t="str">
        <f t="shared" si="165"/>
        <v/>
      </c>
      <c r="AZ277" s="165" t="str">
        <f t="shared" si="166"/>
        <v/>
      </c>
      <c r="BA277" s="155" t="str">
        <f t="shared" si="167"/>
        <v/>
      </c>
      <c r="BB277" s="156" t="str">
        <f t="shared" si="168"/>
        <v/>
      </c>
      <c r="BC277" s="168" t="str">
        <f t="shared" si="191"/>
        <v/>
      </c>
      <c r="BD277" s="156" t="str">
        <f t="shared" si="169"/>
        <v/>
      </c>
      <c r="BE277" s="182" t="str">
        <f t="shared" si="170"/>
        <v/>
      </c>
      <c r="BF277" s="156" t="str">
        <f t="shared" si="171"/>
        <v/>
      </c>
      <c r="BG277" s="168" t="str">
        <f t="shared" si="172"/>
        <v/>
      </c>
      <c r="BH277" s="157" t="str">
        <f t="shared" si="173"/>
        <v/>
      </c>
      <c r="BI277" s="542"/>
      <c r="BQ277" s="52" t="s">
        <v>2016</v>
      </c>
      <c r="BV277" s="52" t="s">
        <v>2017</v>
      </c>
      <c r="BW277" s="52"/>
      <c r="CC277" s="52" t="s">
        <v>2018</v>
      </c>
    </row>
    <row r="278" spans="1:81" ht="18" x14ac:dyDescent="0.35">
      <c r="A278" s="202"/>
      <c r="B278" s="203"/>
      <c r="C278" s="195">
        <v>267</v>
      </c>
      <c r="D278" s="186"/>
      <c r="E278" s="16"/>
      <c r="F278" s="17"/>
      <c r="G278" s="116"/>
      <c r="H278" s="117"/>
      <c r="I278" s="123"/>
      <c r="J278" s="25"/>
      <c r="K278" s="127"/>
      <c r="L278" s="28"/>
      <c r="M278" s="371"/>
      <c r="N278" s="140" t="str">
        <f t="shared" si="174"/>
        <v/>
      </c>
      <c r="O278" s="27"/>
      <c r="P278" s="27"/>
      <c r="Q278" s="27"/>
      <c r="R278" s="27"/>
      <c r="S278" s="27"/>
      <c r="T278" s="28"/>
      <c r="U278" s="29"/>
      <c r="V278" s="32"/>
      <c r="W278" s="297"/>
      <c r="X278" s="298"/>
      <c r="Y278" s="142">
        <f t="shared" si="160"/>
        <v>0</v>
      </c>
      <c r="Z278" s="141">
        <f t="shared" si="175"/>
        <v>0</v>
      </c>
      <c r="AA278" s="306"/>
      <c r="AB278" s="376">
        <f t="shared" si="184"/>
        <v>0</v>
      </c>
      <c r="AC278" s="350"/>
      <c r="AD278" s="207" t="str">
        <f t="shared" si="161"/>
        <v/>
      </c>
      <c r="AE278" s="347">
        <f t="shared" si="176"/>
        <v>0</v>
      </c>
      <c r="AF278" s="318"/>
      <c r="AG278" s="317"/>
      <c r="AH278" s="315"/>
      <c r="AI278" s="143">
        <f t="shared" si="177"/>
        <v>0</v>
      </c>
      <c r="AJ278" s="144">
        <f t="shared" si="162"/>
        <v>0</v>
      </c>
      <c r="AK278" s="145">
        <f t="shared" si="178"/>
        <v>0</v>
      </c>
      <c r="AL278" s="146">
        <f t="shared" si="179"/>
        <v>0</v>
      </c>
      <c r="AM278" s="146">
        <f t="shared" si="180"/>
        <v>0</v>
      </c>
      <c r="AN278" s="146">
        <f t="shared" si="181"/>
        <v>0</v>
      </c>
      <c r="AO278" s="146">
        <f t="shared" si="182"/>
        <v>0</v>
      </c>
      <c r="AP278" s="520" t="str">
        <f t="shared" si="185"/>
        <v xml:space="preserve"> </v>
      </c>
      <c r="AQ278" s="523" t="str">
        <f t="shared" si="183"/>
        <v xml:space="preserve"> </v>
      </c>
      <c r="AR278" s="523" t="str">
        <f t="shared" si="186"/>
        <v xml:space="preserve"> </v>
      </c>
      <c r="AS278" s="523" t="str">
        <f t="shared" si="187"/>
        <v xml:space="preserve"> </v>
      </c>
      <c r="AT278" s="523" t="str">
        <f t="shared" si="188"/>
        <v xml:space="preserve"> </v>
      </c>
      <c r="AU278" s="523" t="str">
        <f t="shared" si="189"/>
        <v xml:space="preserve"> </v>
      </c>
      <c r="AV278" s="524" t="str">
        <f t="shared" si="190"/>
        <v xml:space="preserve"> </v>
      </c>
      <c r="AW278" s="177" t="str">
        <f t="shared" si="163"/>
        <v/>
      </c>
      <c r="AX278" s="147" t="str">
        <f t="shared" si="164"/>
        <v/>
      </c>
      <c r="AY278" s="174" t="str">
        <f t="shared" si="165"/>
        <v/>
      </c>
      <c r="AZ278" s="165" t="str">
        <f t="shared" si="166"/>
        <v/>
      </c>
      <c r="BA278" s="155" t="str">
        <f t="shared" si="167"/>
        <v/>
      </c>
      <c r="BB278" s="156" t="str">
        <f t="shared" si="168"/>
        <v/>
      </c>
      <c r="BC278" s="168" t="str">
        <f t="shared" si="191"/>
        <v/>
      </c>
      <c r="BD278" s="156" t="str">
        <f t="shared" si="169"/>
        <v/>
      </c>
      <c r="BE278" s="182" t="str">
        <f t="shared" si="170"/>
        <v/>
      </c>
      <c r="BF278" s="156" t="str">
        <f t="shared" si="171"/>
        <v/>
      </c>
      <c r="BG278" s="168" t="str">
        <f t="shared" si="172"/>
        <v/>
      </c>
      <c r="BH278" s="157" t="str">
        <f t="shared" si="173"/>
        <v/>
      </c>
      <c r="BI278" s="542"/>
      <c r="BQ278" s="52" t="s">
        <v>2019</v>
      </c>
      <c r="BV278" s="52" t="s">
        <v>2020</v>
      </c>
      <c r="BW278" s="52"/>
      <c r="CC278" s="52" t="s">
        <v>2021</v>
      </c>
    </row>
    <row r="279" spans="1:81" ht="18" x14ac:dyDescent="0.35">
      <c r="A279" s="202"/>
      <c r="B279" s="203"/>
      <c r="C279" s="195">
        <v>268</v>
      </c>
      <c r="D279" s="186"/>
      <c r="E279" s="16"/>
      <c r="F279" s="17"/>
      <c r="G279" s="116"/>
      <c r="H279" s="117"/>
      <c r="I279" s="123"/>
      <c r="J279" s="25"/>
      <c r="K279" s="127"/>
      <c r="L279" s="28"/>
      <c r="M279" s="371"/>
      <c r="N279" s="140" t="str">
        <f t="shared" si="174"/>
        <v/>
      </c>
      <c r="O279" s="27"/>
      <c r="P279" s="27"/>
      <c r="Q279" s="27"/>
      <c r="R279" s="27"/>
      <c r="S279" s="27"/>
      <c r="T279" s="28"/>
      <c r="U279" s="29"/>
      <c r="V279" s="32"/>
      <c r="W279" s="297"/>
      <c r="X279" s="298"/>
      <c r="Y279" s="142">
        <f t="shared" si="160"/>
        <v>0</v>
      </c>
      <c r="Z279" s="141">
        <f t="shared" si="175"/>
        <v>0</v>
      </c>
      <c r="AA279" s="306"/>
      <c r="AB279" s="376">
        <f t="shared" si="184"/>
        <v>0</v>
      </c>
      <c r="AC279" s="350"/>
      <c r="AD279" s="207" t="str">
        <f t="shared" si="161"/>
        <v/>
      </c>
      <c r="AE279" s="347">
        <f t="shared" si="176"/>
        <v>0</v>
      </c>
      <c r="AF279" s="318"/>
      <c r="AG279" s="317"/>
      <c r="AH279" s="315"/>
      <c r="AI279" s="143">
        <f t="shared" si="177"/>
        <v>0</v>
      </c>
      <c r="AJ279" s="144">
        <f t="shared" si="162"/>
        <v>0</v>
      </c>
      <c r="AK279" s="145">
        <f t="shared" si="178"/>
        <v>0</v>
      </c>
      <c r="AL279" s="146">
        <f t="shared" si="179"/>
        <v>0</v>
      </c>
      <c r="AM279" s="146">
        <f t="shared" si="180"/>
        <v>0</v>
      </c>
      <c r="AN279" s="146">
        <f t="shared" si="181"/>
        <v>0</v>
      </c>
      <c r="AO279" s="146">
        <f t="shared" si="182"/>
        <v>0</v>
      </c>
      <c r="AP279" s="520" t="str">
        <f t="shared" si="185"/>
        <v xml:space="preserve"> </v>
      </c>
      <c r="AQ279" s="523" t="str">
        <f t="shared" si="183"/>
        <v xml:space="preserve"> </v>
      </c>
      <c r="AR279" s="523" t="str">
        <f t="shared" si="186"/>
        <v xml:space="preserve"> </v>
      </c>
      <c r="AS279" s="523" t="str">
        <f t="shared" si="187"/>
        <v xml:space="preserve"> </v>
      </c>
      <c r="AT279" s="523" t="str">
        <f t="shared" si="188"/>
        <v xml:space="preserve"> </v>
      </c>
      <c r="AU279" s="523" t="str">
        <f t="shared" si="189"/>
        <v xml:space="preserve"> </v>
      </c>
      <c r="AV279" s="524" t="str">
        <f t="shared" si="190"/>
        <v xml:space="preserve"> </v>
      </c>
      <c r="AW279" s="177" t="str">
        <f t="shared" si="163"/>
        <v/>
      </c>
      <c r="AX279" s="147" t="str">
        <f t="shared" si="164"/>
        <v/>
      </c>
      <c r="AY279" s="174" t="str">
        <f t="shared" si="165"/>
        <v/>
      </c>
      <c r="AZ279" s="165" t="str">
        <f t="shared" si="166"/>
        <v/>
      </c>
      <c r="BA279" s="155" t="str">
        <f t="shared" si="167"/>
        <v/>
      </c>
      <c r="BB279" s="156" t="str">
        <f t="shared" si="168"/>
        <v/>
      </c>
      <c r="BC279" s="168" t="str">
        <f t="shared" si="191"/>
        <v/>
      </c>
      <c r="BD279" s="156" t="str">
        <f t="shared" si="169"/>
        <v/>
      </c>
      <c r="BE279" s="182" t="str">
        <f t="shared" si="170"/>
        <v/>
      </c>
      <c r="BF279" s="156" t="str">
        <f t="shared" si="171"/>
        <v/>
      </c>
      <c r="BG279" s="168" t="str">
        <f t="shared" si="172"/>
        <v/>
      </c>
      <c r="BH279" s="157" t="str">
        <f t="shared" si="173"/>
        <v/>
      </c>
      <c r="BI279" s="542"/>
      <c r="BQ279" s="52" t="s">
        <v>2022</v>
      </c>
      <c r="BV279" s="52" t="s">
        <v>2023</v>
      </c>
      <c r="BW279" s="52"/>
      <c r="CC279" s="52" t="s">
        <v>2024</v>
      </c>
    </row>
    <row r="280" spans="1:81" ht="18" x14ac:dyDescent="0.35">
      <c r="A280" s="202"/>
      <c r="B280" s="203"/>
      <c r="C280" s="194">
        <v>269</v>
      </c>
      <c r="D280" s="186"/>
      <c r="E280" s="16"/>
      <c r="F280" s="17"/>
      <c r="G280" s="116"/>
      <c r="H280" s="117"/>
      <c r="I280" s="123"/>
      <c r="J280" s="25"/>
      <c r="K280" s="127"/>
      <c r="L280" s="28"/>
      <c r="M280" s="371"/>
      <c r="N280" s="140" t="str">
        <f t="shared" si="174"/>
        <v/>
      </c>
      <c r="O280" s="27"/>
      <c r="P280" s="27"/>
      <c r="Q280" s="27"/>
      <c r="R280" s="27"/>
      <c r="S280" s="27"/>
      <c r="T280" s="28"/>
      <c r="U280" s="29"/>
      <c r="V280" s="32"/>
      <c r="W280" s="297"/>
      <c r="X280" s="298"/>
      <c r="Y280" s="142">
        <f t="shared" si="160"/>
        <v>0</v>
      </c>
      <c r="Z280" s="141">
        <f t="shared" si="175"/>
        <v>0</v>
      </c>
      <c r="AA280" s="306"/>
      <c r="AB280" s="376">
        <f t="shared" si="184"/>
        <v>0</v>
      </c>
      <c r="AC280" s="350"/>
      <c r="AD280" s="207" t="str">
        <f t="shared" si="161"/>
        <v/>
      </c>
      <c r="AE280" s="347">
        <f t="shared" si="176"/>
        <v>0</v>
      </c>
      <c r="AF280" s="318"/>
      <c r="AG280" s="317"/>
      <c r="AH280" s="315"/>
      <c r="AI280" s="143">
        <f t="shared" si="177"/>
        <v>0</v>
      </c>
      <c r="AJ280" s="144">
        <f t="shared" si="162"/>
        <v>0</v>
      </c>
      <c r="AK280" s="145">
        <f t="shared" si="178"/>
        <v>0</v>
      </c>
      <c r="AL280" s="146">
        <f t="shared" si="179"/>
        <v>0</v>
      </c>
      <c r="AM280" s="146">
        <f t="shared" si="180"/>
        <v>0</v>
      </c>
      <c r="AN280" s="146">
        <f t="shared" si="181"/>
        <v>0</v>
      </c>
      <c r="AO280" s="146">
        <f t="shared" si="182"/>
        <v>0</v>
      </c>
      <c r="AP280" s="520" t="str">
        <f t="shared" si="185"/>
        <v xml:space="preserve"> </v>
      </c>
      <c r="AQ280" s="523" t="str">
        <f t="shared" si="183"/>
        <v xml:space="preserve"> </v>
      </c>
      <c r="AR280" s="523" t="str">
        <f t="shared" si="186"/>
        <v xml:space="preserve"> </v>
      </c>
      <c r="AS280" s="523" t="str">
        <f t="shared" si="187"/>
        <v xml:space="preserve"> </v>
      </c>
      <c r="AT280" s="523" t="str">
        <f t="shared" si="188"/>
        <v xml:space="preserve"> </v>
      </c>
      <c r="AU280" s="523" t="str">
        <f t="shared" si="189"/>
        <v xml:space="preserve"> </v>
      </c>
      <c r="AV280" s="524" t="str">
        <f t="shared" si="190"/>
        <v xml:space="preserve"> </v>
      </c>
      <c r="AW280" s="177" t="str">
        <f t="shared" si="163"/>
        <v/>
      </c>
      <c r="AX280" s="147" t="str">
        <f t="shared" si="164"/>
        <v/>
      </c>
      <c r="AY280" s="174" t="str">
        <f t="shared" si="165"/>
        <v/>
      </c>
      <c r="AZ280" s="165" t="str">
        <f t="shared" si="166"/>
        <v/>
      </c>
      <c r="BA280" s="155" t="str">
        <f t="shared" si="167"/>
        <v/>
      </c>
      <c r="BB280" s="156" t="str">
        <f t="shared" si="168"/>
        <v/>
      </c>
      <c r="BC280" s="168" t="str">
        <f t="shared" si="191"/>
        <v/>
      </c>
      <c r="BD280" s="156" t="str">
        <f t="shared" si="169"/>
        <v/>
      </c>
      <c r="BE280" s="182" t="str">
        <f t="shared" si="170"/>
        <v/>
      </c>
      <c r="BF280" s="156" t="str">
        <f t="shared" si="171"/>
        <v/>
      </c>
      <c r="BG280" s="168" t="str">
        <f t="shared" si="172"/>
        <v/>
      </c>
      <c r="BH280" s="157" t="str">
        <f t="shared" si="173"/>
        <v/>
      </c>
      <c r="BI280" s="542"/>
      <c r="BQ280" s="52" t="s">
        <v>2025</v>
      </c>
      <c r="BV280" s="52" t="s">
        <v>2026</v>
      </c>
      <c r="BW280" s="52"/>
      <c r="CC280" s="52" t="s">
        <v>2027</v>
      </c>
    </row>
    <row r="281" spans="1:81" ht="18" x14ac:dyDescent="0.35">
      <c r="A281" s="202"/>
      <c r="B281" s="203"/>
      <c r="C281" s="195">
        <v>270</v>
      </c>
      <c r="D281" s="188"/>
      <c r="E281" s="18"/>
      <c r="F281" s="17"/>
      <c r="G281" s="116"/>
      <c r="H281" s="117"/>
      <c r="I281" s="123"/>
      <c r="J281" s="25"/>
      <c r="K281" s="127"/>
      <c r="L281" s="28"/>
      <c r="M281" s="371"/>
      <c r="N281" s="140" t="str">
        <f t="shared" si="174"/>
        <v/>
      </c>
      <c r="O281" s="27"/>
      <c r="P281" s="27"/>
      <c r="Q281" s="27"/>
      <c r="R281" s="27"/>
      <c r="S281" s="27"/>
      <c r="T281" s="28"/>
      <c r="U281" s="29"/>
      <c r="V281" s="32"/>
      <c r="W281" s="297"/>
      <c r="X281" s="298"/>
      <c r="Y281" s="142">
        <f t="shared" si="160"/>
        <v>0</v>
      </c>
      <c r="Z281" s="141">
        <f t="shared" si="175"/>
        <v>0</v>
      </c>
      <c r="AA281" s="306"/>
      <c r="AB281" s="376">
        <f t="shared" si="184"/>
        <v>0</v>
      </c>
      <c r="AC281" s="350"/>
      <c r="AD281" s="207" t="str">
        <f t="shared" si="161"/>
        <v/>
      </c>
      <c r="AE281" s="347">
        <f t="shared" si="176"/>
        <v>0</v>
      </c>
      <c r="AF281" s="318"/>
      <c r="AG281" s="317"/>
      <c r="AH281" s="315"/>
      <c r="AI281" s="143">
        <f t="shared" si="177"/>
        <v>0</v>
      </c>
      <c r="AJ281" s="144">
        <f t="shared" si="162"/>
        <v>0</v>
      </c>
      <c r="AK281" s="145">
        <f t="shared" si="178"/>
        <v>0</v>
      </c>
      <c r="AL281" s="146">
        <f t="shared" si="179"/>
        <v>0</v>
      </c>
      <c r="AM281" s="146">
        <f t="shared" si="180"/>
        <v>0</v>
      </c>
      <c r="AN281" s="146">
        <f t="shared" si="181"/>
        <v>0</v>
      </c>
      <c r="AO281" s="146">
        <f t="shared" si="182"/>
        <v>0</v>
      </c>
      <c r="AP281" s="520" t="str">
        <f t="shared" si="185"/>
        <v xml:space="preserve"> </v>
      </c>
      <c r="AQ281" s="523" t="str">
        <f t="shared" si="183"/>
        <v xml:space="preserve"> </v>
      </c>
      <c r="AR281" s="523" t="str">
        <f t="shared" si="186"/>
        <v xml:space="preserve"> </v>
      </c>
      <c r="AS281" s="523" t="str">
        <f t="shared" si="187"/>
        <v xml:space="preserve"> </v>
      </c>
      <c r="AT281" s="523" t="str">
        <f t="shared" si="188"/>
        <v xml:space="preserve"> </v>
      </c>
      <c r="AU281" s="523" t="str">
        <f t="shared" si="189"/>
        <v xml:space="preserve"> </v>
      </c>
      <c r="AV281" s="524" t="str">
        <f t="shared" si="190"/>
        <v xml:space="preserve"> </v>
      </c>
      <c r="AW281" s="177" t="str">
        <f t="shared" si="163"/>
        <v/>
      </c>
      <c r="AX281" s="147" t="str">
        <f t="shared" si="164"/>
        <v/>
      </c>
      <c r="AY281" s="174" t="str">
        <f t="shared" si="165"/>
        <v/>
      </c>
      <c r="AZ281" s="165" t="str">
        <f t="shared" si="166"/>
        <v/>
      </c>
      <c r="BA281" s="155" t="str">
        <f t="shared" si="167"/>
        <v/>
      </c>
      <c r="BB281" s="156" t="str">
        <f t="shared" si="168"/>
        <v/>
      </c>
      <c r="BC281" s="168" t="str">
        <f t="shared" si="191"/>
        <v/>
      </c>
      <c r="BD281" s="156" t="str">
        <f t="shared" si="169"/>
        <v/>
      </c>
      <c r="BE281" s="182" t="str">
        <f t="shared" si="170"/>
        <v/>
      </c>
      <c r="BF281" s="156" t="str">
        <f t="shared" si="171"/>
        <v/>
      </c>
      <c r="BG281" s="168" t="str">
        <f t="shared" si="172"/>
        <v/>
      </c>
      <c r="BH281" s="157" t="str">
        <f t="shared" si="173"/>
        <v/>
      </c>
      <c r="BI281" s="542"/>
      <c r="BQ281" s="52" t="s">
        <v>2028</v>
      </c>
      <c r="BV281" s="52" t="s">
        <v>2029</v>
      </c>
      <c r="BW281" s="52"/>
      <c r="CC281" s="52" t="s">
        <v>2030</v>
      </c>
    </row>
    <row r="282" spans="1:81" ht="18" x14ac:dyDescent="0.35">
      <c r="A282" s="202"/>
      <c r="B282" s="203"/>
      <c r="C282" s="194">
        <v>271</v>
      </c>
      <c r="D282" s="186"/>
      <c r="E282" s="16"/>
      <c r="F282" s="17"/>
      <c r="G282" s="116"/>
      <c r="H282" s="117"/>
      <c r="I282" s="123"/>
      <c r="J282" s="25"/>
      <c r="K282" s="127"/>
      <c r="L282" s="28"/>
      <c r="M282" s="371"/>
      <c r="N282" s="140" t="str">
        <f t="shared" si="174"/>
        <v/>
      </c>
      <c r="O282" s="27"/>
      <c r="P282" s="27"/>
      <c r="Q282" s="27"/>
      <c r="R282" s="27"/>
      <c r="S282" s="27"/>
      <c r="T282" s="28"/>
      <c r="U282" s="29"/>
      <c r="V282" s="32"/>
      <c r="W282" s="297"/>
      <c r="X282" s="298"/>
      <c r="Y282" s="142">
        <f t="shared" si="160"/>
        <v>0</v>
      </c>
      <c r="Z282" s="141">
        <f t="shared" si="175"/>
        <v>0</v>
      </c>
      <c r="AA282" s="306"/>
      <c r="AB282" s="376">
        <f t="shared" si="184"/>
        <v>0</v>
      </c>
      <c r="AC282" s="350"/>
      <c r="AD282" s="207" t="str">
        <f t="shared" si="161"/>
        <v/>
      </c>
      <c r="AE282" s="347">
        <f t="shared" si="176"/>
        <v>0</v>
      </c>
      <c r="AF282" s="318"/>
      <c r="AG282" s="317"/>
      <c r="AH282" s="315"/>
      <c r="AI282" s="143">
        <f t="shared" si="177"/>
        <v>0</v>
      </c>
      <c r="AJ282" s="144">
        <f t="shared" si="162"/>
        <v>0</v>
      </c>
      <c r="AK282" s="145">
        <f t="shared" si="178"/>
        <v>0</v>
      </c>
      <c r="AL282" s="146">
        <f t="shared" si="179"/>
        <v>0</v>
      </c>
      <c r="AM282" s="146">
        <f t="shared" si="180"/>
        <v>0</v>
      </c>
      <c r="AN282" s="146">
        <f t="shared" si="181"/>
        <v>0</v>
      </c>
      <c r="AO282" s="146">
        <f t="shared" si="182"/>
        <v>0</v>
      </c>
      <c r="AP282" s="520" t="str">
        <f t="shared" si="185"/>
        <v xml:space="preserve"> </v>
      </c>
      <c r="AQ282" s="523" t="str">
        <f t="shared" si="183"/>
        <v xml:space="preserve"> </v>
      </c>
      <c r="AR282" s="523" t="str">
        <f t="shared" si="186"/>
        <v xml:space="preserve"> </v>
      </c>
      <c r="AS282" s="523" t="str">
        <f t="shared" si="187"/>
        <v xml:space="preserve"> </v>
      </c>
      <c r="AT282" s="523" t="str">
        <f t="shared" si="188"/>
        <v xml:space="preserve"> </v>
      </c>
      <c r="AU282" s="523" t="str">
        <f t="shared" si="189"/>
        <v xml:space="preserve"> </v>
      </c>
      <c r="AV282" s="524" t="str">
        <f t="shared" si="190"/>
        <v xml:space="preserve"> </v>
      </c>
      <c r="AW282" s="177" t="str">
        <f t="shared" si="163"/>
        <v/>
      </c>
      <c r="AX282" s="147" t="str">
        <f t="shared" si="164"/>
        <v/>
      </c>
      <c r="AY282" s="174" t="str">
        <f t="shared" si="165"/>
        <v/>
      </c>
      <c r="AZ282" s="165" t="str">
        <f t="shared" si="166"/>
        <v/>
      </c>
      <c r="BA282" s="155" t="str">
        <f t="shared" si="167"/>
        <v/>
      </c>
      <c r="BB282" s="156" t="str">
        <f t="shared" si="168"/>
        <v/>
      </c>
      <c r="BC282" s="168" t="str">
        <f t="shared" si="191"/>
        <v/>
      </c>
      <c r="BD282" s="156" t="str">
        <f t="shared" si="169"/>
        <v/>
      </c>
      <c r="BE282" s="182" t="str">
        <f t="shared" si="170"/>
        <v/>
      </c>
      <c r="BF282" s="156" t="str">
        <f t="shared" si="171"/>
        <v/>
      </c>
      <c r="BG282" s="168" t="str">
        <f t="shared" si="172"/>
        <v/>
      </c>
      <c r="BH282" s="157" t="str">
        <f t="shared" si="173"/>
        <v/>
      </c>
      <c r="BI282" s="542"/>
      <c r="BQ282" s="52" t="s">
        <v>2031</v>
      </c>
      <c r="BV282" s="52" t="s">
        <v>2032</v>
      </c>
      <c r="BW282" s="52"/>
      <c r="CC282" s="52" t="s">
        <v>2033</v>
      </c>
    </row>
    <row r="283" spans="1:81" ht="18" x14ac:dyDescent="0.35">
      <c r="A283" s="202"/>
      <c r="B283" s="203"/>
      <c r="C283" s="195">
        <v>272</v>
      </c>
      <c r="D283" s="186"/>
      <c r="E283" s="16"/>
      <c r="F283" s="17"/>
      <c r="G283" s="116"/>
      <c r="H283" s="117"/>
      <c r="I283" s="123"/>
      <c r="J283" s="25"/>
      <c r="K283" s="127"/>
      <c r="L283" s="28"/>
      <c r="M283" s="371"/>
      <c r="N283" s="140" t="str">
        <f t="shared" si="174"/>
        <v/>
      </c>
      <c r="O283" s="27"/>
      <c r="P283" s="27"/>
      <c r="Q283" s="27"/>
      <c r="R283" s="27"/>
      <c r="S283" s="27"/>
      <c r="T283" s="28"/>
      <c r="U283" s="29"/>
      <c r="V283" s="32"/>
      <c r="W283" s="297"/>
      <c r="X283" s="298"/>
      <c r="Y283" s="142">
        <f t="shared" si="160"/>
        <v>0</v>
      </c>
      <c r="Z283" s="141">
        <f t="shared" si="175"/>
        <v>0</v>
      </c>
      <c r="AA283" s="306"/>
      <c r="AB283" s="376">
        <f t="shared" si="184"/>
        <v>0</v>
      </c>
      <c r="AC283" s="350"/>
      <c r="AD283" s="207" t="str">
        <f t="shared" si="161"/>
        <v/>
      </c>
      <c r="AE283" s="347">
        <f t="shared" si="176"/>
        <v>0</v>
      </c>
      <c r="AF283" s="318"/>
      <c r="AG283" s="317"/>
      <c r="AH283" s="315"/>
      <c r="AI283" s="143">
        <f t="shared" si="177"/>
        <v>0</v>
      </c>
      <c r="AJ283" s="144">
        <f t="shared" si="162"/>
        <v>0</v>
      </c>
      <c r="AK283" s="145">
        <f t="shared" si="178"/>
        <v>0</v>
      </c>
      <c r="AL283" s="146">
        <f t="shared" si="179"/>
        <v>0</v>
      </c>
      <c r="AM283" s="146">
        <f t="shared" si="180"/>
        <v>0</v>
      </c>
      <c r="AN283" s="146">
        <f t="shared" si="181"/>
        <v>0</v>
      </c>
      <c r="AO283" s="146">
        <f t="shared" si="182"/>
        <v>0</v>
      </c>
      <c r="AP283" s="520" t="str">
        <f t="shared" si="185"/>
        <v xml:space="preserve"> </v>
      </c>
      <c r="AQ283" s="523" t="str">
        <f t="shared" si="183"/>
        <v xml:space="preserve"> </v>
      </c>
      <c r="AR283" s="523" t="str">
        <f t="shared" si="186"/>
        <v xml:space="preserve"> </v>
      </c>
      <c r="AS283" s="523" t="str">
        <f t="shared" si="187"/>
        <v xml:space="preserve"> </v>
      </c>
      <c r="AT283" s="523" t="str">
        <f t="shared" si="188"/>
        <v xml:space="preserve"> </v>
      </c>
      <c r="AU283" s="523" t="str">
        <f t="shared" si="189"/>
        <v xml:space="preserve"> </v>
      </c>
      <c r="AV283" s="524" t="str">
        <f t="shared" si="190"/>
        <v xml:space="preserve"> </v>
      </c>
      <c r="AW283" s="177" t="str">
        <f t="shared" si="163"/>
        <v/>
      </c>
      <c r="AX283" s="147" t="str">
        <f t="shared" si="164"/>
        <v/>
      </c>
      <c r="AY283" s="174" t="str">
        <f t="shared" si="165"/>
        <v/>
      </c>
      <c r="AZ283" s="165" t="str">
        <f t="shared" si="166"/>
        <v/>
      </c>
      <c r="BA283" s="155" t="str">
        <f t="shared" si="167"/>
        <v/>
      </c>
      <c r="BB283" s="156" t="str">
        <f t="shared" si="168"/>
        <v/>
      </c>
      <c r="BC283" s="168" t="str">
        <f t="shared" si="191"/>
        <v/>
      </c>
      <c r="BD283" s="156" t="str">
        <f t="shared" si="169"/>
        <v/>
      </c>
      <c r="BE283" s="182" t="str">
        <f t="shared" si="170"/>
        <v/>
      </c>
      <c r="BF283" s="156" t="str">
        <f t="shared" si="171"/>
        <v/>
      </c>
      <c r="BG283" s="168" t="str">
        <f t="shared" si="172"/>
        <v/>
      </c>
      <c r="BH283" s="157" t="str">
        <f t="shared" si="173"/>
        <v/>
      </c>
      <c r="BI283" s="542"/>
      <c r="BQ283" s="52" t="s">
        <v>2034</v>
      </c>
      <c r="BV283" s="52" t="s">
        <v>2035</v>
      </c>
      <c r="BW283" s="52"/>
      <c r="CC283" s="52" t="s">
        <v>2036</v>
      </c>
    </row>
    <row r="284" spans="1:81" ht="18" x14ac:dyDescent="0.35">
      <c r="A284" s="202"/>
      <c r="B284" s="203"/>
      <c r="C284" s="195">
        <v>273</v>
      </c>
      <c r="D284" s="186"/>
      <c r="E284" s="16"/>
      <c r="F284" s="17"/>
      <c r="G284" s="116"/>
      <c r="H284" s="117"/>
      <c r="I284" s="123"/>
      <c r="J284" s="25"/>
      <c r="K284" s="127"/>
      <c r="L284" s="28"/>
      <c r="M284" s="371"/>
      <c r="N284" s="140" t="str">
        <f t="shared" si="174"/>
        <v/>
      </c>
      <c r="O284" s="27"/>
      <c r="P284" s="27"/>
      <c r="Q284" s="27"/>
      <c r="R284" s="27"/>
      <c r="S284" s="27"/>
      <c r="T284" s="28"/>
      <c r="U284" s="29"/>
      <c r="V284" s="32"/>
      <c r="W284" s="297"/>
      <c r="X284" s="298"/>
      <c r="Y284" s="142">
        <f t="shared" si="160"/>
        <v>0</v>
      </c>
      <c r="Z284" s="141">
        <f t="shared" si="175"/>
        <v>0</v>
      </c>
      <c r="AA284" s="306"/>
      <c r="AB284" s="376">
        <f t="shared" si="184"/>
        <v>0</v>
      </c>
      <c r="AC284" s="350"/>
      <c r="AD284" s="207" t="str">
        <f t="shared" si="161"/>
        <v/>
      </c>
      <c r="AE284" s="347">
        <f t="shared" si="176"/>
        <v>0</v>
      </c>
      <c r="AF284" s="318"/>
      <c r="AG284" s="317"/>
      <c r="AH284" s="315"/>
      <c r="AI284" s="143">
        <f t="shared" si="177"/>
        <v>0</v>
      </c>
      <c r="AJ284" s="144">
        <f t="shared" si="162"/>
        <v>0</v>
      </c>
      <c r="AK284" s="145">
        <f t="shared" si="178"/>
        <v>0</v>
      </c>
      <c r="AL284" s="146">
        <f t="shared" si="179"/>
        <v>0</v>
      </c>
      <c r="AM284" s="146">
        <f t="shared" si="180"/>
        <v>0</v>
      </c>
      <c r="AN284" s="146">
        <f t="shared" si="181"/>
        <v>0</v>
      </c>
      <c r="AO284" s="146">
        <f t="shared" si="182"/>
        <v>0</v>
      </c>
      <c r="AP284" s="520" t="str">
        <f t="shared" si="185"/>
        <v xml:space="preserve"> </v>
      </c>
      <c r="AQ284" s="523" t="str">
        <f t="shared" si="183"/>
        <v xml:space="preserve"> </v>
      </c>
      <c r="AR284" s="523" t="str">
        <f t="shared" si="186"/>
        <v xml:space="preserve"> </v>
      </c>
      <c r="AS284" s="523" t="str">
        <f t="shared" si="187"/>
        <v xml:space="preserve"> </v>
      </c>
      <c r="AT284" s="523" t="str">
        <f t="shared" si="188"/>
        <v xml:space="preserve"> </v>
      </c>
      <c r="AU284" s="523" t="str">
        <f t="shared" si="189"/>
        <v xml:space="preserve"> </v>
      </c>
      <c r="AV284" s="524" t="str">
        <f t="shared" si="190"/>
        <v xml:space="preserve"> </v>
      </c>
      <c r="AW284" s="177" t="str">
        <f t="shared" si="163"/>
        <v/>
      </c>
      <c r="AX284" s="147" t="str">
        <f t="shared" si="164"/>
        <v/>
      </c>
      <c r="AY284" s="174" t="str">
        <f t="shared" si="165"/>
        <v/>
      </c>
      <c r="AZ284" s="165" t="str">
        <f t="shared" si="166"/>
        <v/>
      </c>
      <c r="BA284" s="155" t="str">
        <f t="shared" si="167"/>
        <v/>
      </c>
      <c r="BB284" s="156" t="str">
        <f t="shared" si="168"/>
        <v/>
      </c>
      <c r="BC284" s="168" t="str">
        <f t="shared" si="191"/>
        <v/>
      </c>
      <c r="BD284" s="156" t="str">
        <f t="shared" si="169"/>
        <v/>
      </c>
      <c r="BE284" s="182" t="str">
        <f t="shared" si="170"/>
        <v/>
      </c>
      <c r="BF284" s="156" t="str">
        <f t="shared" si="171"/>
        <v/>
      </c>
      <c r="BG284" s="168" t="str">
        <f t="shared" si="172"/>
        <v/>
      </c>
      <c r="BH284" s="157" t="str">
        <f t="shared" si="173"/>
        <v/>
      </c>
      <c r="BI284" s="542"/>
      <c r="BQ284" s="52" t="s">
        <v>2037</v>
      </c>
      <c r="BV284" s="52" t="s">
        <v>2038</v>
      </c>
      <c r="BW284" s="52"/>
      <c r="CC284" s="52" t="s">
        <v>2039</v>
      </c>
    </row>
    <row r="285" spans="1:81" ht="18" x14ac:dyDescent="0.35">
      <c r="A285" s="202"/>
      <c r="B285" s="203"/>
      <c r="C285" s="194">
        <v>274</v>
      </c>
      <c r="D285" s="188"/>
      <c r="E285" s="18"/>
      <c r="F285" s="17"/>
      <c r="G285" s="116"/>
      <c r="H285" s="117"/>
      <c r="I285" s="123"/>
      <c r="J285" s="25"/>
      <c r="K285" s="127"/>
      <c r="L285" s="28"/>
      <c r="M285" s="371"/>
      <c r="N285" s="140" t="str">
        <f t="shared" si="174"/>
        <v/>
      </c>
      <c r="O285" s="27"/>
      <c r="P285" s="27"/>
      <c r="Q285" s="27"/>
      <c r="R285" s="27"/>
      <c r="S285" s="27"/>
      <c r="T285" s="28"/>
      <c r="U285" s="29"/>
      <c r="V285" s="32"/>
      <c r="W285" s="297"/>
      <c r="X285" s="298"/>
      <c r="Y285" s="142">
        <f t="shared" si="160"/>
        <v>0</v>
      </c>
      <c r="Z285" s="141">
        <f t="shared" si="175"/>
        <v>0</v>
      </c>
      <c r="AA285" s="306"/>
      <c r="AB285" s="376">
        <f t="shared" si="184"/>
        <v>0</v>
      </c>
      <c r="AC285" s="350"/>
      <c r="AD285" s="207" t="str">
        <f t="shared" si="161"/>
        <v/>
      </c>
      <c r="AE285" s="347">
        <f t="shared" si="176"/>
        <v>0</v>
      </c>
      <c r="AF285" s="318"/>
      <c r="AG285" s="317"/>
      <c r="AH285" s="315"/>
      <c r="AI285" s="143">
        <f t="shared" si="177"/>
        <v>0</v>
      </c>
      <c r="AJ285" s="144">
        <f t="shared" si="162"/>
        <v>0</v>
      </c>
      <c r="AK285" s="145">
        <f t="shared" si="178"/>
        <v>0</v>
      </c>
      <c r="AL285" s="146">
        <f t="shared" si="179"/>
        <v>0</v>
      </c>
      <c r="AM285" s="146">
        <f t="shared" si="180"/>
        <v>0</v>
      </c>
      <c r="AN285" s="146">
        <f t="shared" si="181"/>
        <v>0</v>
      </c>
      <c r="AO285" s="146">
        <f t="shared" si="182"/>
        <v>0</v>
      </c>
      <c r="AP285" s="520" t="str">
        <f t="shared" si="185"/>
        <v xml:space="preserve"> </v>
      </c>
      <c r="AQ285" s="523" t="str">
        <f t="shared" si="183"/>
        <v xml:space="preserve"> </v>
      </c>
      <c r="AR285" s="523" t="str">
        <f t="shared" si="186"/>
        <v xml:space="preserve"> </v>
      </c>
      <c r="AS285" s="523" t="str">
        <f t="shared" si="187"/>
        <v xml:space="preserve"> </v>
      </c>
      <c r="AT285" s="523" t="str">
        <f t="shared" si="188"/>
        <v xml:space="preserve"> </v>
      </c>
      <c r="AU285" s="523" t="str">
        <f t="shared" si="189"/>
        <v xml:space="preserve"> </v>
      </c>
      <c r="AV285" s="524" t="str">
        <f t="shared" si="190"/>
        <v xml:space="preserve"> </v>
      </c>
      <c r="AW285" s="177" t="str">
        <f t="shared" si="163"/>
        <v/>
      </c>
      <c r="AX285" s="147" t="str">
        <f t="shared" si="164"/>
        <v/>
      </c>
      <c r="AY285" s="174" t="str">
        <f t="shared" si="165"/>
        <v/>
      </c>
      <c r="AZ285" s="165" t="str">
        <f t="shared" si="166"/>
        <v/>
      </c>
      <c r="BA285" s="155" t="str">
        <f t="shared" si="167"/>
        <v/>
      </c>
      <c r="BB285" s="156" t="str">
        <f t="shared" si="168"/>
        <v/>
      </c>
      <c r="BC285" s="168" t="str">
        <f t="shared" si="191"/>
        <v/>
      </c>
      <c r="BD285" s="156" t="str">
        <f t="shared" si="169"/>
        <v/>
      </c>
      <c r="BE285" s="182" t="str">
        <f t="shared" si="170"/>
        <v/>
      </c>
      <c r="BF285" s="156" t="str">
        <f t="shared" si="171"/>
        <v/>
      </c>
      <c r="BG285" s="168" t="str">
        <f t="shared" si="172"/>
        <v/>
      </c>
      <c r="BH285" s="157" t="str">
        <f t="shared" si="173"/>
        <v/>
      </c>
      <c r="BI285" s="542"/>
      <c r="BQ285" s="52" t="s">
        <v>1483</v>
      </c>
      <c r="BV285" s="52" t="s">
        <v>2040</v>
      </c>
      <c r="BW285" s="52"/>
      <c r="CC285" s="52" t="s">
        <v>2041</v>
      </c>
    </row>
    <row r="286" spans="1:81" ht="18" x14ac:dyDescent="0.35">
      <c r="A286" s="202"/>
      <c r="B286" s="203"/>
      <c r="C286" s="195">
        <v>275</v>
      </c>
      <c r="D286" s="186"/>
      <c r="E286" s="16"/>
      <c r="F286" s="17"/>
      <c r="G286" s="116"/>
      <c r="H286" s="117"/>
      <c r="I286" s="123"/>
      <c r="J286" s="25"/>
      <c r="K286" s="127"/>
      <c r="L286" s="28"/>
      <c r="M286" s="371"/>
      <c r="N286" s="140" t="str">
        <f t="shared" si="174"/>
        <v/>
      </c>
      <c r="O286" s="27"/>
      <c r="P286" s="27"/>
      <c r="Q286" s="27"/>
      <c r="R286" s="27"/>
      <c r="S286" s="27"/>
      <c r="T286" s="28"/>
      <c r="U286" s="29"/>
      <c r="V286" s="32"/>
      <c r="W286" s="297"/>
      <c r="X286" s="298"/>
      <c r="Y286" s="142">
        <f t="shared" si="160"/>
        <v>0</v>
      </c>
      <c r="Z286" s="141">
        <f t="shared" si="175"/>
        <v>0</v>
      </c>
      <c r="AA286" s="306"/>
      <c r="AB286" s="376">
        <f t="shared" si="184"/>
        <v>0</v>
      </c>
      <c r="AC286" s="350"/>
      <c r="AD286" s="207" t="str">
        <f t="shared" si="161"/>
        <v/>
      </c>
      <c r="AE286" s="347">
        <f t="shared" si="176"/>
        <v>0</v>
      </c>
      <c r="AF286" s="318"/>
      <c r="AG286" s="317"/>
      <c r="AH286" s="315"/>
      <c r="AI286" s="143">
        <f t="shared" si="177"/>
        <v>0</v>
      </c>
      <c r="AJ286" s="144">
        <f t="shared" si="162"/>
        <v>0</v>
      </c>
      <c r="AK286" s="145">
        <f t="shared" si="178"/>
        <v>0</v>
      </c>
      <c r="AL286" s="146">
        <f t="shared" si="179"/>
        <v>0</v>
      </c>
      <c r="AM286" s="146">
        <f t="shared" si="180"/>
        <v>0</v>
      </c>
      <c r="AN286" s="146">
        <f t="shared" si="181"/>
        <v>0</v>
      </c>
      <c r="AO286" s="146">
        <f t="shared" si="182"/>
        <v>0</v>
      </c>
      <c r="AP286" s="520" t="str">
        <f t="shared" si="185"/>
        <v xml:space="preserve"> </v>
      </c>
      <c r="AQ286" s="523" t="str">
        <f t="shared" si="183"/>
        <v xml:space="preserve"> </v>
      </c>
      <c r="AR286" s="523" t="str">
        <f t="shared" si="186"/>
        <v xml:space="preserve"> </v>
      </c>
      <c r="AS286" s="523" t="str">
        <f t="shared" si="187"/>
        <v xml:space="preserve"> </v>
      </c>
      <c r="AT286" s="523" t="str">
        <f t="shared" si="188"/>
        <v xml:space="preserve"> </v>
      </c>
      <c r="AU286" s="523" t="str">
        <f t="shared" si="189"/>
        <v xml:space="preserve"> </v>
      </c>
      <c r="AV286" s="524" t="str">
        <f t="shared" si="190"/>
        <v xml:space="preserve"> </v>
      </c>
      <c r="AW286" s="177" t="str">
        <f t="shared" si="163"/>
        <v/>
      </c>
      <c r="AX286" s="147" t="str">
        <f t="shared" si="164"/>
        <v/>
      </c>
      <c r="AY286" s="174" t="str">
        <f t="shared" si="165"/>
        <v/>
      </c>
      <c r="AZ286" s="165" t="str">
        <f t="shared" si="166"/>
        <v/>
      </c>
      <c r="BA286" s="155" t="str">
        <f t="shared" si="167"/>
        <v/>
      </c>
      <c r="BB286" s="156" t="str">
        <f t="shared" si="168"/>
        <v/>
      </c>
      <c r="BC286" s="168" t="str">
        <f t="shared" si="191"/>
        <v/>
      </c>
      <c r="BD286" s="156" t="str">
        <f t="shared" si="169"/>
        <v/>
      </c>
      <c r="BE286" s="182" t="str">
        <f t="shared" si="170"/>
        <v/>
      </c>
      <c r="BF286" s="156" t="str">
        <f t="shared" si="171"/>
        <v/>
      </c>
      <c r="BG286" s="168" t="str">
        <f t="shared" si="172"/>
        <v/>
      </c>
      <c r="BH286" s="157" t="str">
        <f t="shared" si="173"/>
        <v/>
      </c>
      <c r="BI286" s="542"/>
      <c r="BQ286" s="52" t="s">
        <v>2042</v>
      </c>
      <c r="BV286" s="52" t="s">
        <v>2043</v>
      </c>
      <c r="BW286" s="52"/>
      <c r="CC286" s="52" t="s">
        <v>2044</v>
      </c>
    </row>
    <row r="287" spans="1:81" ht="18" x14ac:dyDescent="0.35">
      <c r="A287" s="202"/>
      <c r="B287" s="203"/>
      <c r="C287" s="194">
        <v>276</v>
      </c>
      <c r="D287" s="186"/>
      <c r="E287" s="16"/>
      <c r="F287" s="17"/>
      <c r="G287" s="116"/>
      <c r="H287" s="117"/>
      <c r="I287" s="123"/>
      <c r="J287" s="25"/>
      <c r="K287" s="127"/>
      <c r="L287" s="28"/>
      <c r="M287" s="371"/>
      <c r="N287" s="140" t="str">
        <f t="shared" si="174"/>
        <v/>
      </c>
      <c r="O287" s="27"/>
      <c r="P287" s="27"/>
      <c r="Q287" s="27"/>
      <c r="R287" s="27"/>
      <c r="S287" s="27"/>
      <c r="T287" s="28"/>
      <c r="U287" s="29"/>
      <c r="V287" s="32"/>
      <c r="W287" s="297"/>
      <c r="X287" s="298"/>
      <c r="Y287" s="142">
        <f t="shared" si="160"/>
        <v>0</v>
      </c>
      <c r="Z287" s="141">
        <f t="shared" si="175"/>
        <v>0</v>
      </c>
      <c r="AA287" s="306"/>
      <c r="AB287" s="376">
        <f t="shared" si="184"/>
        <v>0</v>
      </c>
      <c r="AC287" s="350"/>
      <c r="AD287" s="207" t="str">
        <f t="shared" si="161"/>
        <v/>
      </c>
      <c r="AE287" s="347">
        <f t="shared" si="176"/>
        <v>0</v>
      </c>
      <c r="AF287" s="318"/>
      <c r="AG287" s="317"/>
      <c r="AH287" s="315"/>
      <c r="AI287" s="143">
        <f t="shared" si="177"/>
        <v>0</v>
      </c>
      <c r="AJ287" s="144">
        <f t="shared" si="162"/>
        <v>0</v>
      </c>
      <c r="AK287" s="145">
        <f t="shared" si="178"/>
        <v>0</v>
      </c>
      <c r="AL287" s="146">
        <f t="shared" si="179"/>
        <v>0</v>
      </c>
      <c r="AM287" s="146">
        <f t="shared" si="180"/>
        <v>0</v>
      </c>
      <c r="AN287" s="146">
        <f t="shared" si="181"/>
        <v>0</v>
      </c>
      <c r="AO287" s="146">
        <f t="shared" si="182"/>
        <v>0</v>
      </c>
      <c r="AP287" s="520" t="str">
        <f t="shared" si="185"/>
        <v xml:space="preserve"> </v>
      </c>
      <c r="AQ287" s="523" t="str">
        <f t="shared" si="183"/>
        <v xml:space="preserve"> </v>
      </c>
      <c r="AR287" s="523" t="str">
        <f t="shared" si="186"/>
        <v xml:space="preserve"> </v>
      </c>
      <c r="AS287" s="523" t="str">
        <f t="shared" si="187"/>
        <v xml:space="preserve"> </v>
      </c>
      <c r="AT287" s="523" t="str">
        <f t="shared" si="188"/>
        <v xml:space="preserve"> </v>
      </c>
      <c r="AU287" s="523" t="str">
        <f t="shared" si="189"/>
        <v xml:space="preserve"> </v>
      </c>
      <c r="AV287" s="524" t="str">
        <f t="shared" si="190"/>
        <v xml:space="preserve"> </v>
      </c>
      <c r="AW287" s="177" t="str">
        <f t="shared" si="163"/>
        <v/>
      </c>
      <c r="AX287" s="147" t="str">
        <f t="shared" si="164"/>
        <v/>
      </c>
      <c r="AY287" s="174" t="str">
        <f t="shared" si="165"/>
        <v/>
      </c>
      <c r="AZ287" s="165" t="str">
        <f t="shared" si="166"/>
        <v/>
      </c>
      <c r="BA287" s="155" t="str">
        <f t="shared" si="167"/>
        <v/>
      </c>
      <c r="BB287" s="156" t="str">
        <f t="shared" si="168"/>
        <v/>
      </c>
      <c r="BC287" s="168" t="str">
        <f t="shared" si="191"/>
        <v/>
      </c>
      <c r="BD287" s="156" t="str">
        <f t="shared" si="169"/>
        <v/>
      </c>
      <c r="BE287" s="182" t="str">
        <f t="shared" si="170"/>
        <v/>
      </c>
      <c r="BF287" s="156" t="str">
        <f t="shared" si="171"/>
        <v/>
      </c>
      <c r="BG287" s="168" t="str">
        <f t="shared" si="172"/>
        <v/>
      </c>
      <c r="BH287" s="157" t="str">
        <f t="shared" si="173"/>
        <v/>
      </c>
      <c r="BI287" s="542"/>
      <c r="BQ287" s="52" t="s">
        <v>2045</v>
      </c>
      <c r="BV287" s="52" t="s">
        <v>2046</v>
      </c>
      <c r="BW287" s="52"/>
      <c r="CC287" s="52" t="s">
        <v>2047</v>
      </c>
    </row>
    <row r="288" spans="1:81" ht="18" x14ac:dyDescent="0.35">
      <c r="A288" s="202"/>
      <c r="B288" s="203"/>
      <c r="C288" s="195">
        <v>277</v>
      </c>
      <c r="D288" s="186"/>
      <c r="E288" s="16"/>
      <c r="F288" s="17"/>
      <c r="G288" s="116"/>
      <c r="H288" s="117"/>
      <c r="I288" s="123"/>
      <c r="J288" s="25"/>
      <c r="K288" s="127"/>
      <c r="L288" s="28"/>
      <c r="M288" s="371"/>
      <c r="N288" s="140" t="str">
        <f t="shared" si="174"/>
        <v/>
      </c>
      <c r="O288" s="27"/>
      <c r="P288" s="27"/>
      <c r="Q288" s="27"/>
      <c r="R288" s="27"/>
      <c r="S288" s="27"/>
      <c r="T288" s="28"/>
      <c r="U288" s="29"/>
      <c r="V288" s="32"/>
      <c r="W288" s="297"/>
      <c r="X288" s="298"/>
      <c r="Y288" s="142">
        <f t="shared" si="160"/>
        <v>0</v>
      </c>
      <c r="Z288" s="141">
        <f t="shared" si="175"/>
        <v>0</v>
      </c>
      <c r="AA288" s="306"/>
      <c r="AB288" s="376">
        <f t="shared" si="184"/>
        <v>0</v>
      </c>
      <c r="AC288" s="350"/>
      <c r="AD288" s="207" t="str">
        <f t="shared" si="161"/>
        <v/>
      </c>
      <c r="AE288" s="347">
        <f t="shared" si="176"/>
        <v>0</v>
      </c>
      <c r="AF288" s="318"/>
      <c r="AG288" s="317"/>
      <c r="AH288" s="315"/>
      <c r="AI288" s="143">
        <f t="shared" si="177"/>
        <v>0</v>
      </c>
      <c r="AJ288" s="144">
        <f t="shared" si="162"/>
        <v>0</v>
      </c>
      <c r="AK288" s="145">
        <f t="shared" si="178"/>
        <v>0</v>
      </c>
      <c r="AL288" s="146">
        <f t="shared" si="179"/>
        <v>0</v>
      </c>
      <c r="AM288" s="146">
        <f t="shared" si="180"/>
        <v>0</v>
      </c>
      <c r="AN288" s="146">
        <f t="shared" si="181"/>
        <v>0</v>
      </c>
      <c r="AO288" s="146">
        <f t="shared" si="182"/>
        <v>0</v>
      </c>
      <c r="AP288" s="520" t="str">
        <f t="shared" si="185"/>
        <v xml:space="preserve"> </v>
      </c>
      <c r="AQ288" s="523" t="str">
        <f t="shared" si="183"/>
        <v xml:space="preserve"> </v>
      </c>
      <c r="AR288" s="523" t="str">
        <f t="shared" si="186"/>
        <v xml:space="preserve"> </v>
      </c>
      <c r="AS288" s="523" t="str">
        <f t="shared" si="187"/>
        <v xml:space="preserve"> </v>
      </c>
      <c r="AT288" s="523" t="str">
        <f t="shared" si="188"/>
        <v xml:space="preserve"> </v>
      </c>
      <c r="AU288" s="523" t="str">
        <f t="shared" si="189"/>
        <v xml:space="preserve"> </v>
      </c>
      <c r="AV288" s="524" t="str">
        <f t="shared" si="190"/>
        <v xml:space="preserve"> </v>
      </c>
      <c r="AW288" s="177" t="str">
        <f t="shared" si="163"/>
        <v/>
      </c>
      <c r="AX288" s="147" t="str">
        <f t="shared" si="164"/>
        <v/>
      </c>
      <c r="AY288" s="174" t="str">
        <f t="shared" si="165"/>
        <v/>
      </c>
      <c r="AZ288" s="165" t="str">
        <f t="shared" si="166"/>
        <v/>
      </c>
      <c r="BA288" s="155" t="str">
        <f t="shared" si="167"/>
        <v/>
      </c>
      <c r="BB288" s="156" t="str">
        <f t="shared" si="168"/>
        <v/>
      </c>
      <c r="BC288" s="168" t="str">
        <f t="shared" si="191"/>
        <v/>
      </c>
      <c r="BD288" s="156" t="str">
        <f t="shared" si="169"/>
        <v/>
      </c>
      <c r="BE288" s="182" t="str">
        <f t="shared" si="170"/>
        <v/>
      </c>
      <c r="BF288" s="156" t="str">
        <f t="shared" si="171"/>
        <v/>
      </c>
      <c r="BG288" s="168" t="str">
        <f t="shared" si="172"/>
        <v/>
      </c>
      <c r="BH288" s="157" t="str">
        <f t="shared" si="173"/>
        <v/>
      </c>
      <c r="BI288" s="542"/>
      <c r="BQ288" s="52" t="s">
        <v>2048</v>
      </c>
      <c r="BV288" s="52" t="s">
        <v>2049</v>
      </c>
      <c r="BW288" s="52"/>
      <c r="CC288" s="52" t="s">
        <v>2050</v>
      </c>
    </row>
    <row r="289" spans="1:81" ht="18" x14ac:dyDescent="0.35">
      <c r="A289" s="202"/>
      <c r="B289" s="203"/>
      <c r="C289" s="195">
        <v>278</v>
      </c>
      <c r="D289" s="188"/>
      <c r="E289" s="18"/>
      <c r="F289" s="17"/>
      <c r="G289" s="116"/>
      <c r="H289" s="117"/>
      <c r="I289" s="123"/>
      <c r="J289" s="25"/>
      <c r="K289" s="127"/>
      <c r="L289" s="28"/>
      <c r="M289" s="371"/>
      <c r="N289" s="140" t="str">
        <f t="shared" si="174"/>
        <v/>
      </c>
      <c r="O289" s="27"/>
      <c r="P289" s="27"/>
      <c r="Q289" s="27"/>
      <c r="R289" s="27"/>
      <c r="S289" s="27"/>
      <c r="T289" s="28"/>
      <c r="U289" s="29"/>
      <c r="V289" s="32"/>
      <c r="W289" s="297"/>
      <c r="X289" s="298"/>
      <c r="Y289" s="142">
        <f t="shared" si="160"/>
        <v>0</v>
      </c>
      <c r="Z289" s="141">
        <f t="shared" si="175"/>
        <v>0</v>
      </c>
      <c r="AA289" s="306"/>
      <c r="AB289" s="376">
        <f t="shared" si="184"/>
        <v>0</v>
      </c>
      <c r="AC289" s="350"/>
      <c r="AD289" s="207" t="str">
        <f t="shared" si="161"/>
        <v/>
      </c>
      <c r="AE289" s="347">
        <f t="shared" si="176"/>
        <v>0</v>
      </c>
      <c r="AF289" s="318"/>
      <c r="AG289" s="317"/>
      <c r="AH289" s="315"/>
      <c r="AI289" s="143">
        <f t="shared" si="177"/>
        <v>0</v>
      </c>
      <c r="AJ289" s="144">
        <f t="shared" si="162"/>
        <v>0</v>
      </c>
      <c r="AK289" s="145">
        <f t="shared" si="178"/>
        <v>0</v>
      </c>
      <c r="AL289" s="146">
        <f t="shared" si="179"/>
        <v>0</v>
      </c>
      <c r="AM289" s="146">
        <f t="shared" si="180"/>
        <v>0</v>
      </c>
      <c r="AN289" s="146">
        <f t="shared" si="181"/>
        <v>0</v>
      </c>
      <c r="AO289" s="146">
        <f t="shared" si="182"/>
        <v>0</v>
      </c>
      <c r="AP289" s="520" t="str">
        <f t="shared" si="185"/>
        <v xml:space="preserve"> </v>
      </c>
      <c r="AQ289" s="523" t="str">
        <f t="shared" si="183"/>
        <v xml:space="preserve"> </v>
      </c>
      <c r="AR289" s="523" t="str">
        <f t="shared" si="186"/>
        <v xml:space="preserve"> </v>
      </c>
      <c r="AS289" s="523" t="str">
        <f t="shared" si="187"/>
        <v xml:space="preserve"> </v>
      </c>
      <c r="AT289" s="523" t="str">
        <f t="shared" si="188"/>
        <v xml:space="preserve"> </v>
      </c>
      <c r="AU289" s="523" t="str">
        <f t="shared" si="189"/>
        <v xml:space="preserve"> </v>
      </c>
      <c r="AV289" s="524" t="str">
        <f t="shared" si="190"/>
        <v xml:space="preserve"> </v>
      </c>
      <c r="AW289" s="177" t="str">
        <f t="shared" si="163"/>
        <v/>
      </c>
      <c r="AX289" s="147" t="str">
        <f t="shared" si="164"/>
        <v/>
      </c>
      <c r="AY289" s="174" t="str">
        <f t="shared" si="165"/>
        <v/>
      </c>
      <c r="AZ289" s="165" t="str">
        <f t="shared" si="166"/>
        <v/>
      </c>
      <c r="BA289" s="155" t="str">
        <f t="shared" si="167"/>
        <v/>
      </c>
      <c r="BB289" s="156" t="str">
        <f t="shared" si="168"/>
        <v/>
      </c>
      <c r="BC289" s="168" t="str">
        <f t="shared" si="191"/>
        <v/>
      </c>
      <c r="BD289" s="156" t="str">
        <f t="shared" si="169"/>
        <v/>
      </c>
      <c r="BE289" s="182" t="str">
        <f t="shared" si="170"/>
        <v/>
      </c>
      <c r="BF289" s="156" t="str">
        <f t="shared" si="171"/>
        <v/>
      </c>
      <c r="BG289" s="168" t="str">
        <f t="shared" si="172"/>
        <v/>
      </c>
      <c r="BH289" s="157" t="str">
        <f t="shared" si="173"/>
        <v/>
      </c>
      <c r="BI289" s="542"/>
      <c r="BQ289" s="52" t="s">
        <v>2051</v>
      </c>
      <c r="BV289" s="52" t="s">
        <v>2052</v>
      </c>
      <c r="BW289" s="52"/>
      <c r="CC289" s="52" t="s">
        <v>2053</v>
      </c>
    </row>
    <row r="290" spans="1:81" ht="18" x14ac:dyDescent="0.35">
      <c r="A290" s="202"/>
      <c r="B290" s="203"/>
      <c r="C290" s="194">
        <v>279</v>
      </c>
      <c r="D290" s="186"/>
      <c r="E290" s="16"/>
      <c r="F290" s="17"/>
      <c r="G290" s="116"/>
      <c r="H290" s="117"/>
      <c r="I290" s="123"/>
      <c r="J290" s="25"/>
      <c r="K290" s="127"/>
      <c r="L290" s="28"/>
      <c r="M290" s="371"/>
      <c r="N290" s="140" t="str">
        <f t="shared" si="174"/>
        <v/>
      </c>
      <c r="O290" s="27"/>
      <c r="P290" s="27"/>
      <c r="Q290" s="27"/>
      <c r="R290" s="27"/>
      <c r="S290" s="27"/>
      <c r="T290" s="28"/>
      <c r="U290" s="29"/>
      <c r="V290" s="32"/>
      <c r="W290" s="297"/>
      <c r="X290" s="298"/>
      <c r="Y290" s="142">
        <f t="shared" si="160"/>
        <v>0</v>
      </c>
      <c r="Z290" s="141">
        <f t="shared" si="175"/>
        <v>0</v>
      </c>
      <c r="AA290" s="306"/>
      <c r="AB290" s="376">
        <f t="shared" si="184"/>
        <v>0</v>
      </c>
      <c r="AC290" s="350"/>
      <c r="AD290" s="207" t="str">
        <f t="shared" si="161"/>
        <v/>
      </c>
      <c r="AE290" s="347">
        <f t="shared" si="176"/>
        <v>0</v>
      </c>
      <c r="AF290" s="318"/>
      <c r="AG290" s="317"/>
      <c r="AH290" s="315"/>
      <c r="AI290" s="143">
        <f t="shared" si="177"/>
        <v>0</v>
      </c>
      <c r="AJ290" s="144">
        <f t="shared" si="162"/>
        <v>0</v>
      </c>
      <c r="AK290" s="145">
        <f t="shared" si="178"/>
        <v>0</v>
      </c>
      <c r="AL290" s="146">
        <f t="shared" si="179"/>
        <v>0</v>
      </c>
      <c r="AM290" s="146">
        <f t="shared" si="180"/>
        <v>0</v>
      </c>
      <c r="AN290" s="146">
        <f t="shared" si="181"/>
        <v>0</v>
      </c>
      <c r="AO290" s="146">
        <f t="shared" si="182"/>
        <v>0</v>
      </c>
      <c r="AP290" s="520" t="str">
        <f t="shared" si="185"/>
        <v xml:space="preserve"> </v>
      </c>
      <c r="AQ290" s="523" t="str">
        <f t="shared" si="183"/>
        <v xml:space="preserve"> </v>
      </c>
      <c r="AR290" s="523" t="str">
        <f t="shared" si="186"/>
        <v xml:space="preserve"> </v>
      </c>
      <c r="AS290" s="523" t="str">
        <f t="shared" si="187"/>
        <v xml:space="preserve"> </v>
      </c>
      <c r="AT290" s="523" t="str">
        <f t="shared" si="188"/>
        <v xml:space="preserve"> </v>
      </c>
      <c r="AU290" s="523" t="str">
        <f t="shared" si="189"/>
        <v xml:space="preserve"> </v>
      </c>
      <c r="AV290" s="524" t="str">
        <f t="shared" si="190"/>
        <v xml:space="preserve"> </v>
      </c>
      <c r="AW290" s="177" t="str">
        <f t="shared" si="163"/>
        <v/>
      </c>
      <c r="AX290" s="147" t="str">
        <f t="shared" si="164"/>
        <v/>
      </c>
      <c r="AY290" s="174" t="str">
        <f t="shared" si="165"/>
        <v/>
      </c>
      <c r="AZ290" s="165" t="str">
        <f t="shared" si="166"/>
        <v/>
      </c>
      <c r="BA290" s="155" t="str">
        <f t="shared" si="167"/>
        <v/>
      </c>
      <c r="BB290" s="156" t="str">
        <f t="shared" si="168"/>
        <v/>
      </c>
      <c r="BC290" s="168" t="str">
        <f t="shared" si="191"/>
        <v/>
      </c>
      <c r="BD290" s="156" t="str">
        <f t="shared" si="169"/>
        <v/>
      </c>
      <c r="BE290" s="182" t="str">
        <f t="shared" si="170"/>
        <v/>
      </c>
      <c r="BF290" s="156" t="str">
        <f t="shared" si="171"/>
        <v/>
      </c>
      <c r="BG290" s="168" t="str">
        <f t="shared" si="172"/>
        <v/>
      </c>
      <c r="BH290" s="157" t="str">
        <f t="shared" si="173"/>
        <v/>
      </c>
      <c r="BI290" s="542"/>
      <c r="BQ290" s="52" t="s">
        <v>2054</v>
      </c>
      <c r="BV290" s="52" t="s">
        <v>2055</v>
      </c>
      <c r="BW290" s="52"/>
      <c r="CC290" s="52" t="s">
        <v>2056</v>
      </c>
    </row>
    <row r="291" spans="1:81" ht="18" x14ac:dyDescent="0.35">
      <c r="A291" s="202"/>
      <c r="B291" s="203"/>
      <c r="C291" s="195">
        <v>280</v>
      </c>
      <c r="D291" s="186"/>
      <c r="E291" s="16"/>
      <c r="F291" s="17"/>
      <c r="G291" s="116"/>
      <c r="H291" s="117"/>
      <c r="I291" s="123"/>
      <c r="J291" s="25"/>
      <c r="K291" s="127"/>
      <c r="L291" s="28"/>
      <c r="M291" s="371"/>
      <c r="N291" s="140" t="str">
        <f t="shared" si="174"/>
        <v/>
      </c>
      <c r="O291" s="27"/>
      <c r="P291" s="27"/>
      <c r="Q291" s="27"/>
      <c r="R291" s="27"/>
      <c r="S291" s="27"/>
      <c r="T291" s="28"/>
      <c r="U291" s="29"/>
      <c r="V291" s="32"/>
      <c r="W291" s="297"/>
      <c r="X291" s="298"/>
      <c r="Y291" s="142">
        <f t="shared" si="160"/>
        <v>0</v>
      </c>
      <c r="Z291" s="141">
        <f t="shared" si="175"/>
        <v>0</v>
      </c>
      <c r="AA291" s="306"/>
      <c r="AB291" s="376">
        <f t="shared" si="184"/>
        <v>0</v>
      </c>
      <c r="AC291" s="350"/>
      <c r="AD291" s="207" t="str">
        <f t="shared" si="161"/>
        <v/>
      </c>
      <c r="AE291" s="347">
        <f t="shared" si="176"/>
        <v>0</v>
      </c>
      <c r="AF291" s="318"/>
      <c r="AG291" s="317"/>
      <c r="AH291" s="315"/>
      <c r="AI291" s="143">
        <f t="shared" si="177"/>
        <v>0</v>
      </c>
      <c r="AJ291" s="144">
        <f t="shared" si="162"/>
        <v>0</v>
      </c>
      <c r="AK291" s="145">
        <f t="shared" si="178"/>
        <v>0</v>
      </c>
      <c r="AL291" s="146">
        <f t="shared" si="179"/>
        <v>0</v>
      </c>
      <c r="AM291" s="146">
        <f t="shared" si="180"/>
        <v>0</v>
      </c>
      <c r="AN291" s="146">
        <f t="shared" si="181"/>
        <v>0</v>
      </c>
      <c r="AO291" s="146">
        <f t="shared" si="182"/>
        <v>0</v>
      </c>
      <c r="AP291" s="520" t="str">
        <f t="shared" si="185"/>
        <v xml:space="preserve"> </v>
      </c>
      <c r="AQ291" s="523" t="str">
        <f t="shared" si="183"/>
        <v xml:space="preserve"> </v>
      </c>
      <c r="AR291" s="523" t="str">
        <f t="shared" si="186"/>
        <v xml:space="preserve"> </v>
      </c>
      <c r="AS291" s="523" t="str">
        <f t="shared" si="187"/>
        <v xml:space="preserve"> </v>
      </c>
      <c r="AT291" s="523" t="str">
        <f t="shared" si="188"/>
        <v xml:space="preserve"> </v>
      </c>
      <c r="AU291" s="523" t="str">
        <f t="shared" si="189"/>
        <v xml:space="preserve"> </v>
      </c>
      <c r="AV291" s="524" t="str">
        <f t="shared" si="190"/>
        <v xml:space="preserve"> </v>
      </c>
      <c r="AW291" s="177" t="str">
        <f t="shared" si="163"/>
        <v/>
      </c>
      <c r="AX291" s="147" t="str">
        <f t="shared" si="164"/>
        <v/>
      </c>
      <c r="AY291" s="174" t="str">
        <f t="shared" si="165"/>
        <v/>
      </c>
      <c r="AZ291" s="165" t="str">
        <f t="shared" si="166"/>
        <v/>
      </c>
      <c r="BA291" s="155" t="str">
        <f t="shared" si="167"/>
        <v/>
      </c>
      <c r="BB291" s="156" t="str">
        <f t="shared" si="168"/>
        <v/>
      </c>
      <c r="BC291" s="168" t="str">
        <f t="shared" si="191"/>
        <v/>
      </c>
      <c r="BD291" s="156" t="str">
        <f t="shared" si="169"/>
        <v/>
      </c>
      <c r="BE291" s="182" t="str">
        <f t="shared" si="170"/>
        <v/>
      </c>
      <c r="BF291" s="156" t="str">
        <f t="shared" si="171"/>
        <v/>
      </c>
      <c r="BG291" s="168" t="str">
        <f t="shared" si="172"/>
        <v/>
      </c>
      <c r="BH291" s="157" t="str">
        <f t="shared" si="173"/>
        <v/>
      </c>
      <c r="BI291" s="542"/>
      <c r="BQ291" s="52" t="s">
        <v>2057</v>
      </c>
      <c r="BV291" s="52" t="s">
        <v>2058</v>
      </c>
      <c r="BW291" s="52"/>
      <c r="CC291" s="52" t="s">
        <v>2059</v>
      </c>
    </row>
    <row r="292" spans="1:81" ht="18" x14ac:dyDescent="0.35">
      <c r="A292" s="202"/>
      <c r="B292" s="203"/>
      <c r="C292" s="194">
        <v>281</v>
      </c>
      <c r="D292" s="186"/>
      <c r="E292" s="16"/>
      <c r="F292" s="17"/>
      <c r="G292" s="116"/>
      <c r="H292" s="117"/>
      <c r="I292" s="123"/>
      <c r="J292" s="25"/>
      <c r="K292" s="127"/>
      <c r="L292" s="28"/>
      <c r="M292" s="371"/>
      <c r="N292" s="140" t="str">
        <f t="shared" si="174"/>
        <v/>
      </c>
      <c r="O292" s="27"/>
      <c r="P292" s="27"/>
      <c r="Q292" s="27"/>
      <c r="R292" s="27"/>
      <c r="S292" s="27"/>
      <c r="T292" s="28"/>
      <c r="U292" s="29"/>
      <c r="V292" s="32"/>
      <c r="W292" s="297"/>
      <c r="X292" s="298"/>
      <c r="Y292" s="142">
        <f t="shared" si="160"/>
        <v>0</v>
      </c>
      <c r="Z292" s="141">
        <f t="shared" si="175"/>
        <v>0</v>
      </c>
      <c r="AA292" s="306"/>
      <c r="AB292" s="376">
        <f t="shared" si="184"/>
        <v>0</v>
      </c>
      <c r="AC292" s="350"/>
      <c r="AD292" s="207" t="str">
        <f t="shared" si="161"/>
        <v/>
      </c>
      <c r="AE292" s="347">
        <f t="shared" si="176"/>
        <v>0</v>
      </c>
      <c r="AF292" s="318"/>
      <c r="AG292" s="317"/>
      <c r="AH292" s="315"/>
      <c r="AI292" s="143">
        <f t="shared" si="177"/>
        <v>0</v>
      </c>
      <c r="AJ292" s="144">
        <f t="shared" si="162"/>
        <v>0</v>
      </c>
      <c r="AK292" s="145">
        <f t="shared" si="178"/>
        <v>0</v>
      </c>
      <c r="AL292" s="146">
        <f t="shared" si="179"/>
        <v>0</v>
      </c>
      <c r="AM292" s="146">
        <f t="shared" si="180"/>
        <v>0</v>
      </c>
      <c r="AN292" s="146">
        <f t="shared" si="181"/>
        <v>0</v>
      </c>
      <c r="AO292" s="146">
        <f t="shared" si="182"/>
        <v>0</v>
      </c>
      <c r="AP292" s="520" t="str">
        <f t="shared" si="185"/>
        <v xml:space="preserve"> </v>
      </c>
      <c r="AQ292" s="523" t="str">
        <f t="shared" si="183"/>
        <v xml:space="preserve"> </v>
      </c>
      <c r="AR292" s="523" t="str">
        <f t="shared" si="186"/>
        <v xml:space="preserve"> </v>
      </c>
      <c r="AS292" s="523" t="str">
        <f t="shared" si="187"/>
        <v xml:space="preserve"> </v>
      </c>
      <c r="AT292" s="523" t="str">
        <f t="shared" si="188"/>
        <v xml:space="preserve"> </v>
      </c>
      <c r="AU292" s="523" t="str">
        <f t="shared" si="189"/>
        <v xml:space="preserve"> </v>
      </c>
      <c r="AV292" s="524" t="str">
        <f t="shared" si="190"/>
        <v xml:space="preserve"> </v>
      </c>
      <c r="AW292" s="177" t="str">
        <f t="shared" si="163"/>
        <v/>
      </c>
      <c r="AX292" s="147" t="str">
        <f t="shared" si="164"/>
        <v/>
      </c>
      <c r="AY292" s="174" t="str">
        <f t="shared" si="165"/>
        <v/>
      </c>
      <c r="AZ292" s="165" t="str">
        <f t="shared" si="166"/>
        <v/>
      </c>
      <c r="BA292" s="155" t="str">
        <f t="shared" si="167"/>
        <v/>
      </c>
      <c r="BB292" s="156" t="str">
        <f t="shared" si="168"/>
        <v/>
      </c>
      <c r="BC292" s="168" t="str">
        <f t="shared" si="191"/>
        <v/>
      </c>
      <c r="BD292" s="156" t="str">
        <f t="shared" si="169"/>
        <v/>
      </c>
      <c r="BE292" s="182" t="str">
        <f t="shared" si="170"/>
        <v/>
      </c>
      <c r="BF292" s="156" t="str">
        <f t="shared" si="171"/>
        <v/>
      </c>
      <c r="BG292" s="168" t="str">
        <f t="shared" si="172"/>
        <v/>
      </c>
      <c r="BH292" s="157" t="str">
        <f t="shared" si="173"/>
        <v/>
      </c>
      <c r="BI292" s="542"/>
      <c r="BQ292" s="52" t="s">
        <v>2060</v>
      </c>
      <c r="BV292" s="52" t="s">
        <v>2061</v>
      </c>
      <c r="BW292" s="52"/>
      <c r="CC292" s="52" t="s">
        <v>2062</v>
      </c>
    </row>
    <row r="293" spans="1:81" ht="18" x14ac:dyDescent="0.35">
      <c r="A293" s="202"/>
      <c r="B293" s="203"/>
      <c r="C293" s="195">
        <v>282</v>
      </c>
      <c r="D293" s="188"/>
      <c r="E293" s="18"/>
      <c r="F293" s="17"/>
      <c r="G293" s="116"/>
      <c r="H293" s="117"/>
      <c r="I293" s="123"/>
      <c r="J293" s="25"/>
      <c r="K293" s="127"/>
      <c r="L293" s="28"/>
      <c r="M293" s="371"/>
      <c r="N293" s="140" t="str">
        <f t="shared" si="174"/>
        <v/>
      </c>
      <c r="O293" s="27"/>
      <c r="P293" s="27"/>
      <c r="Q293" s="27"/>
      <c r="R293" s="27"/>
      <c r="S293" s="27"/>
      <c r="T293" s="28"/>
      <c r="U293" s="29"/>
      <c r="V293" s="32"/>
      <c r="W293" s="297"/>
      <c r="X293" s="298"/>
      <c r="Y293" s="142">
        <f t="shared" si="160"/>
        <v>0</v>
      </c>
      <c r="Z293" s="141">
        <f t="shared" si="175"/>
        <v>0</v>
      </c>
      <c r="AA293" s="306"/>
      <c r="AB293" s="376">
        <f t="shared" si="184"/>
        <v>0</v>
      </c>
      <c r="AC293" s="350"/>
      <c r="AD293" s="207" t="str">
        <f t="shared" si="161"/>
        <v/>
      </c>
      <c r="AE293" s="347">
        <f t="shared" si="176"/>
        <v>0</v>
      </c>
      <c r="AF293" s="318"/>
      <c r="AG293" s="317"/>
      <c r="AH293" s="315"/>
      <c r="AI293" s="143">
        <f t="shared" si="177"/>
        <v>0</v>
      </c>
      <c r="AJ293" s="144">
        <f t="shared" si="162"/>
        <v>0</v>
      </c>
      <c r="AK293" s="145">
        <f t="shared" si="178"/>
        <v>0</v>
      </c>
      <c r="AL293" s="146">
        <f t="shared" si="179"/>
        <v>0</v>
      </c>
      <c r="AM293" s="146">
        <f t="shared" si="180"/>
        <v>0</v>
      </c>
      <c r="AN293" s="146">
        <f t="shared" si="181"/>
        <v>0</v>
      </c>
      <c r="AO293" s="146">
        <f t="shared" si="182"/>
        <v>0</v>
      </c>
      <c r="AP293" s="520" t="str">
        <f t="shared" si="185"/>
        <v xml:space="preserve"> </v>
      </c>
      <c r="AQ293" s="523" t="str">
        <f t="shared" si="183"/>
        <v xml:space="preserve"> </v>
      </c>
      <c r="AR293" s="523" t="str">
        <f t="shared" si="186"/>
        <v xml:space="preserve"> </v>
      </c>
      <c r="AS293" s="523" t="str">
        <f t="shared" si="187"/>
        <v xml:space="preserve"> </v>
      </c>
      <c r="AT293" s="523" t="str">
        <f t="shared" si="188"/>
        <v xml:space="preserve"> </v>
      </c>
      <c r="AU293" s="523" t="str">
        <f t="shared" si="189"/>
        <v xml:space="preserve"> </v>
      </c>
      <c r="AV293" s="524" t="str">
        <f t="shared" si="190"/>
        <v xml:space="preserve"> </v>
      </c>
      <c r="AW293" s="177" t="str">
        <f t="shared" si="163"/>
        <v/>
      </c>
      <c r="AX293" s="147" t="str">
        <f t="shared" si="164"/>
        <v/>
      </c>
      <c r="AY293" s="174" t="str">
        <f t="shared" si="165"/>
        <v/>
      </c>
      <c r="AZ293" s="165" t="str">
        <f t="shared" si="166"/>
        <v/>
      </c>
      <c r="BA293" s="155" t="str">
        <f t="shared" si="167"/>
        <v/>
      </c>
      <c r="BB293" s="156" t="str">
        <f t="shared" si="168"/>
        <v/>
      </c>
      <c r="BC293" s="168" t="str">
        <f t="shared" si="191"/>
        <v/>
      </c>
      <c r="BD293" s="156" t="str">
        <f t="shared" si="169"/>
        <v/>
      </c>
      <c r="BE293" s="182" t="str">
        <f t="shared" si="170"/>
        <v/>
      </c>
      <c r="BF293" s="156" t="str">
        <f t="shared" si="171"/>
        <v/>
      </c>
      <c r="BG293" s="168" t="str">
        <f t="shared" si="172"/>
        <v/>
      </c>
      <c r="BH293" s="157" t="str">
        <f t="shared" si="173"/>
        <v/>
      </c>
      <c r="BI293" s="542"/>
      <c r="BQ293" s="52" t="s">
        <v>2063</v>
      </c>
      <c r="BV293" s="52" t="s">
        <v>2064</v>
      </c>
      <c r="BW293" s="52"/>
      <c r="CC293" s="52" t="s">
        <v>2065</v>
      </c>
    </row>
    <row r="294" spans="1:81" ht="18" x14ac:dyDescent="0.35">
      <c r="A294" s="202"/>
      <c r="B294" s="203"/>
      <c r="C294" s="195">
        <v>283</v>
      </c>
      <c r="D294" s="186"/>
      <c r="E294" s="16"/>
      <c r="F294" s="17"/>
      <c r="G294" s="116"/>
      <c r="H294" s="117"/>
      <c r="I294" s="123"/>
      <c r="J294" s="25"/>
      <c r="K294" s="127"/>
      <c r="L294" s="28"/>
      <c r="M294" s="371"/>
      <c r="N294" s="140" t="str">
        <f t="shared" si="174"/>
        <v/>
      </c>
      <c r="O294" s="27"/>
      <c r="P294" s="27"/>
      <c r="Q294" s="27"/>
      <c r="R294" s="27"/>
      <c r="S294" s="27"/>
      <c r="T294" s="28"/>
      <c r="U294" s="29"/>
      <c r="V294" s="32"/>
      <c r="W294" s="297"/>
      <c r="X294" s="298"/>
      <c r="Y294" s="142">
        <f t="shared" si="160"/>
        <v>0</v>
      </c>
      <c r="Z294" s="141">
        <f t="shared" si="175"/>
        <v>0</v>
      </c>
      <c r="AA294" s="306"/>
      <c r="AB294" s="376">
        <f t="shared" si="184"/>
        <v>0</v>
      </c>
      <c r="AC294" s="350"/>
      <c r="AD294" s="207" t="str">
        <f t="shared" si="161"/>
        <v/>
      </c>
      <c r="AE294" s="347">
        <f t="shared" si="176"/>
        <v>0</v>
      </c>
      <c r="AF294" s="318"/>
      <c r="AG294" s="317"/>
      <c r="AH294" s="315"/>
      <c r="AI294" s="143">
        <f t="shared" si="177"/>
        <v>0</v>
      </c>
      <c r="AJ294" s="144">
        <f t="shared" si="162"/>
        <v>0</v>
      </c>
      <c r="AK294" s="145">
        <f t="shared" si="178"/>
        <v>0</v>
      </c>
      <c r="AL294" s="146">
        <f t="shared" si="179"/>
        <v>0</v>
      </c>
      <c r="AM294" s="146">
        <f t="shared" si="180"/>
        <v>0</v>
      </c>
      <c r="AN294" s="146">
        <f t="shared" si="181"/>
        <v>0</v>
      </c>
      <c r="AO294" s="146">
        <f t="shared" si="182"/>
        <v>0</v>
      </c>
      <c r="AP294" s="520" t="str">
        <f t="shared" si="185"/>
        <v xml:space="preserve"> </v>
      </c>
      <c r="AQ294" s="523" t="str">
        <f t="shared" si="183"/>
        <v xml:space="preserve"> </v>
      </c>
      <c r="AR294" s="523" t="str">
        <f t="shared" si="186"/>
        <v xml:space="preserve"> </v>
      </c>
      <c r="AS294" s="523" t="str">
        <f t="shared" si="187"/>
        <v xml:space="preserve"> </v>
      </c>
      <c r="AT294" s="523" t="str">
        <f t="shared" si="188"/>
        <v xml:space="preserve"> </v>
      </c>
      <c r="AU294" s="523" t="str">
        <f t="shared" si="189"/>
        <v xml:space="preserve"> </v>
      </c>
      <c r="AV294" s="524" t="str">
        <f t="shared" si="190"/>
        <v xml:space="preserve"> </v>
      </c>
      <c r="AW294" s="177" t="str">
        <f t="shared" si="163"/>
        <v/>
      </c>
      <c r="AX294" s="147" t="str">
        <f t="shared" si="164"/>
        <v/>
      </c>
      <c r="AY294" s="174" t="str">
        <f t="shared" si="165"/>
        <v/>
      </c>
      <c r="AZ294" s="165" t="str">
        <f t="shared" si="166"/>
        <v/>
      </c>
      <c r="BA294" s="155" t="str">
        <f t="shared" si="167"/>
        <v/>
      </c>
      <c r="BB294" s="156" t="str">
        <f t="shared" si="168"/>
        <v/>
      </c>
      <c r="BC294" s="168" t="str">
        <f t="shared" si="191"/>
        <v/>
      </c>
      <c r="BD294" s="156" t="str">
        <f t="shared" si="169"/>
        <v/>
      </c>
      <c r="BE294" s="182" t="str">
        <f t="shared" si="170"/>
        <v/>
      </c>
      <c r="BF294" s="156" t="str">
        <f t="shared" si="171"/>
        <v/>
      </c>
      <c r="BG294" s="168" t="str">
        <f t="shared" si="172"/>
        <v/>
      </c>
      <c r="BH294" s="157" t="str">
        <f t="shared" si="173"/>
        <v/>
      </c>
      <c r="BI294" s="542"/>
      <c r="BQ294" s="52" t="s">
        <v>2066</v>
      </c>
      <c r="BV294" s="52" t="s">
        <v>2067</v>
      </c>
      <c r="BW294" s="52"/>
      <c r="CC294" s="52" t="s">
        <v>2068</v>
      </c>
    </row>
    <row r="295" spans="1:81" ht="18" x14ac:dyDescent="0.35">
      <c r="A295" s="202"/>
      <c r="B295" s="203"/>
      <c r="C295" s="194">
        <v>284</v>
      </c>
      <c r="D295" s="186"/>
      <c r="E295" s="16"/>
      <c r="F295" s="17"/>
      <c r="G295" s="116"/>
      <c r="H295" s="117"/>
      <c r="I295" s="123"/>
      <c r="J295" s="25"/>
      <c r="K295" s="127"/>
      <c r="L295" s="28"/>
      <c r="M295" s="371"/>
      <c r="N295" s="140" t="str">
        <f t="shared" si="174"/>
        <v/>
      </c>
      <c r="O295" s="27"/>
      <c r="P295" s="27"/>
      <c r="Q295" s="27"/>
      <c r="R295" s="27"/>
      <c r="S295" s="27"/>
      <c r="T295" s="28"/>
      <c r="U295" s="29"/>
      <c r="V295" s="32"/>
      <c r="W295" s="297"/>
      <c r="X295" s="298"/>
      <c r="Y295" s="142">
        <f t="shared" si="160"/>
        <v>0</v>
      </c>
      <c r="Z295" s="141">
        <f t="shared" si="175"/>
        <v>0</v>
      </c>
      <c r="AA295" s="306"/>
      <c r="AB295" s="376">
        <f t="shared" si="184"/>
        <v>0</v>
      </c>
      <c r="AC295" s="350"/>
      <c r="AD295" s="207" t="str">
        <f t="shared" si="161"/>
        <v/>
      </c>
      <c r="AE295" s="347">
        <f t="shared" si="176"/>
        <v>0</v>
      </c>
      <c r="AF295" s="318"/>
      <c r="AG295" s="317"/>
      <c r="AH295" s="315"/>
      <c r="AI295" s="143">
        <f t="shared" si="177"/>
        <v>0</v>
      </c>
      <c r="AJ295" s="144">
        <f t="shared" si="162"/>
        <v>0</v>
      </c>
      <c r="AK295" s="145">
        <f t="shared" si="178"/>
        <v>0</v>
      </c>
      <c r="AL295" s="146">
        <f t="shared" si="179"/>
        <v>0</v>
      </c>
      <c r="AM295" s="146">
        <f t="shared" si="180"/>
        <v>0</v>
      </c>
      <c r="AN295" s="146">
        <f t="shared" si="181"/>
        <v>0</v>
      </c>
      <c r="AO295" s="146">
        <f t="shared" si="182"/>
        <v>0</v>
      </c>
      <c r="AP295" s="520" t="str">
        <f t="shared" si="185"/>
        <v xml:space="preserve"> </v>
      </c>
      <c r="AQ295" s="523" t="str">
        <f t="shared" si="183"/>
        <v xml:space="preserve"> </v>
      </c>
      <c r="AR295" s="523" t="str">
        <f t="shared" si="186"/>
        <v xml:space="preserve"> </v>
      </c>
      <c r="AS295" s="523" t="str">
        <f t="shared" si="187"/>
        <v xml:space="preserve"> </v>
      </c>
      <c r="AT295" s="523" t="str">
        <f t="shared" si="188"/>
        <v xml:space="preserve"> </v>
      </c>
      <c r="AU295" s="523" t="str">
        <f t="shared" si="189"/>
        <v xml:space="preserve"> </v>
      </c>
      <c r="AV295" s="524" t="str">
        <f t="shared" si="190"/>
        <v xml:space="preserve"> </v>
      </c>
      <c r="AW295" s="177" t="str">
        <f t="shared" si="163"/>
        <v/>
      </c>
      <c r="AX295" s="147" t="str">
        <f t="shared" si="164"/>
        <v/>
      </c>
      <c r="AY295" s="174" t="str">
        <f t="shared" si="165"/>
        <v/>
      </c>
      <c r="AZ295" s="165" t="str">
        <f t="shared" si="166"/>
        <v/>
      </c>
      <c r="BA295" s="155" t="str">
        <f t="shared" si="167"/>
        <v/>
      </c>
      <c r="BB295" s="156" t="str">
        <f t="shared" si="168"/>
        <v/>
      </c>
      <c r="BC295" s="168" t="str">
        <f t="shared" si="191"/>
        <v/>
      </c>
      <c r="BD295" s="156" t="str">
        <f t="shared" si="169"/>
        <v/>
      </c>
      <c r="BE295" s="182" t="str">
        <f t="shared" si="170"/>
        <v/>
      </c>
      <c r="BF295" s="156" t="str">
        <f t="shared" si="171"/>
        <v/>
      </c>
      <c r="BG295" s="168" t="str">
        <f t="shared" si="172"/>
        <v/>
      </c>
      <c r="BH295" s="157" t="str">
        <f t="shared" si="173"/>
        <v/>
      </c>
      <c r="BI295" s="542"/>
      <c r="BQ295" s="52" t="s">
        <v>2069</v>
      </c>
      <c r="BV295" s="52" t="s">
        <v>2070</v>
      </c>
      <c r="BW295" s="52"/>
      <c r="CC295" s="52" t="s">
        <v>2071</v>
      </c>
    </row>
    <row r="296" spans="1:81" ht="18" x14ac:dyDescent="0.35">
      <c r="A296" s="202"/>
      <c r="B296" s="203"/>
      <c r="C296" s="195">
        <v>285</v>
      </c>
      <c r="D296" s="186"/>
      <c r="E296" s="16"/>
      <c r="F296" s="17"/>
      <c r="G296" s="116"/>
      <c r="H296" s="117"/>
      <c r="I296" s="123"/>
      <c r="J296" s="25"/>
      <c r="K296" s="127"/>
      <c r="L296" s="28"/>
      <c r="M296" s="371"/>
      <c r="N296" s="140" t="str">
        <f t="shared" si="174"/>
        <v/>
      </c>
      <c r="O296" s="27"/>
      <c r="P296" s="27"/>
      <c r="Q296" s="27"/>
      <c r="R296" s="27"/>
      <c r="S296" s="27"/>
      <c r="T296" s="28"/>
      <c r="U296" s="29"/>
      <c r="V296" s="32"/>
      <c r="W296" s="297"/>
      <c r="X296" s="298"/>
      <c r="Y296" s="142">
        <f t="shared" si="160"/>
        <v>0</v>
      </c>
      <c r="Z296" s="141">
        <f t="shared" si="175"/>
        <v>0</v>
      </c>
      <c r="AA296" s="306"/>
      <c r="AB296" s="376">
        <f t="shared" si="184"/>
        <v>0</v>
      </c>
      <c r="AC296" s="350"/>
      <c r="AD296" s="207" t="str">
        <f t="shared" si="161"/>
        <v/>
      </c>
      <c r="AE296" s="347">
        <f t="shared" si="176"/>
        <v>0</v>
      </c>
      <c r="AF296" s="318"/>
      <c r="AG296" s="317"/>
      <c r="AH296" s="315"/>
      <c r="AI296" s="143">
        <f t="shared" si="177"/>
        <v>0</v>
      </c>
      <c r="AJ296" s="144">
        <f t="shared" si="162"/>
        <v>0</v>
      </c>
      <c r="AK296" s="145">
        <f t="shared" si="178"/>
        <v>0</v>
      </c>
      <c r="AL296" s="146">
        <f t="shared" si="179"/>
        <v>0</v>
      </c>
      <c r="AM296" s="146">
        <f t="shared" si="180"/>
        <v>0</v>
      </c>
      <c r="AN296" s="146">
        <f t="shared" si="181"/>
        <v>0</v>
      </c>
      <c r="AO296" s="146">
        <f t="shared" si="182"/>
        <v>0</v>
      </c>
      <c r="AP296" s="520" t="str">
        <f t="shared" si="185"/>
        <v xml:space="preserve"> </v>
      </c>
      <c r="AQ296" s="523" t="str">
        <f t="shared" si="183"/>
        <v xml:space="preserve"> </v>
      </c>
      <c r="AR296" s="523" t="str">
        <f t="shared" si="186"/>
        <v xml:space="preserve"> </v>
      </c>
      <c r="AS296" s="523" t="str">
        <f t="shared" si="187"/>
        <v xml:space="preserve"> </v>
      </c>
      <c r="AT296" s="523" t="str">
        <f t="shared" si="188"/>
        <v xml:space="preserve"> </v>
      </c>
      <c r="AU296" s="523" t="str">
        <f t="shared" si="189"/>
        <v xml:space="preserve"> </v>
      </c>
      <c r="AV296" s="524" t="str">
        <f t="shared" si="190"/>
        <v xml:space="preserve"> </v>
      </c>
      <c r="AW296" s="177" t="str">
        <f t="shared" si="163"/>
        <v/>
      </c>
      <c r="AX296" s="147" t="str">
        <f t="shared" si="164"/>
        <v/>
      </c>
      <c r="AY296" s="174" t="str">
        <f t="shared" si="165"/>
        <v/>
      </c>
      <c r="AZ296" s="165" t="str">
        <f t="shared" si="166"/>
        <v/>
      </c>
      <c r="BA296" s="155" t="str">
        <f t="shared" si="167"/>
        <v/>
      </c>
      <c r="BB296" s="156" t="str">
        <f t="shared" si="168"/>
        <v/>
      </c>
      <c r="BC296" s="168" t="str">
        <f t="shared" si="191"/>
        <v/>
      </c>
      <c r="BD296" s="156" t="str">
        <f t="shared" si="169"/>
        <v/>
      </c>
      <c r="BE296" s="182" t="str">
        <f t="shared" si="170"/>
        <v/>
      </c>
      <c r="BF296" s="156" t="str">
        <f t="shared" si="171"/>
        <v/>
      </c>
      <c r="BG296" s="168" t="str">
        <f t="shared" si="172"/>
        <v/>
      </c>
      <c r="BH296" s="157" t="str">
        <f t="shared" si="173"/>
        <v/>
      </c>
      <c r="BI296" s="542"/>
      <c r="BQ296" s="52" t="s">
        <v>2072</v>
      </c>
      <c r="BV296" s="52" t="s">
        <v>2073</v>
      </c>
      <c r="BW296" s="52"/>
      <c r="CC296" s="52" t="s">
        <v>2074</v>
      </c>
    </row>
    <row r="297" spans="1:81" ht="18" x14ac:dyDescent="0.35">
      <c r="A297" s="202"/>
      <c r="B297" s="203"/>
      <c r="C297" s="194">
        <v>286</v>
      </c>
      <c r="D297" s="188"/>
      <c r="E297" s="18"/>
      <c r="F297" s="17"/>
      <c r="G297" s="116"/>
      <c r="H297" s="117"/>
      <c r="I297" s="123"/>
      <c r="J297" s="25"/>
      <c r="K297" s="127"/>
      <c r="L297" s="28"/>
      <c r="M297" s="371"/>
      <c r="N297" s="140" t="str">
        <f t="shared" si="174"/>
        <v/>
      </c>
      <c r="O297" s="27"/>
      <c r="P297" s="27"/>
      <c r="Q297" s="27"/>
      <c r="R297" s="27"/>
      <c r="S297" s="27"/>
      <c r="T297" s="28"/>
      <c r="U297" s="29"/>
      <c r="V297" s="32"/>
      <c r="W297" s="297"/>
      <c r="X297" s="298"/>
      <c r="Y297" s="142">
        <f t="shared" si="160"/>
        <v>0</v>
      </c>
      <c r="Z297" s="141">
        <f t="shared" si="175"/>
        <v>0</v>
      </c>
      <c r="AA297" s="306"/>
      <c r="AB297" s="376">
        <f t="shared" si="184"/>
        <v>0</v>
      </c>
      <c r="AC297" s="350"/>
      <c r="AD297" s="207" t="str">
        <f t="shared" si="161"/>
        <v/>
      </c>
      <c r="AE297" s="347">
        <f t="shared" si="176"/>
        <v>0</v>
      </c>
      <c r="AF297" s="318"/>
      <c r="AG297" s="317"/>
      <c r="AH297" s="315"/>
      <c r="AI297" s="143">
        <f t="shared" si="177"/>
        <v>0</v>
      </c>
      <c r="AJ297" s="144">
        <f t="shared" si="162"/>
        <v>0</v>
      </c>
      <c r="AK297" s="145">
        <f t="shared" si="178"/>
        <v>0</v>
      </c>
      <c r="AL297" s="146">
        <f t="shared" si="179"/>
        <v>0</v>
      </c>
      <c r="AM297" s="146">
        <f t="shared" si="180"/>
        <v>0</v>
      </c>
      <c r="AN297" s="146">
        <f t="shared" si="181"/>
        <v>0</v>
      </c>
      <c r="AO297" s="146">
        <f t="shared" si="182"/>
        <v>0</v>
      </c>
      <c r="AP297" s="520" t="str">
        <f t="shared" si="185"/>
        <v xml:space="preserve"> </v>
      </c>
      <c r="AQ297" s="523" t="str">
        <f t="shared" si="183"/>
        <v xml:space="preserve"> </v>
      </c>
      <c r="AR297" s="523" t="str">
        <f t="shared" si="186"/>
        <v xml:space="preserve"> </v>
      </c>
      <c r="AS297" s="523" t="str">
        <f t="shared" si="187"/>
        <v xml:space="preserve"> </v>
      </c>
      <c r="AT297" s="523" t="str">
        <f t="shared" si="188"/>
        <v xml:space="preserve"> </v>
      </c>
      <c r="AU297" s="523" t="str">
        <f t="shared" si="189"/>
        <v xml:space="preserve"> </v>
      </c>
      <c r="AV297" s="524" t="str">
        <f t="shared" si="190"/>
        <v xml:space="preserve"> </v>
      </c>
      <c r="AW297" s="177" t="str">
        <f t="shared" si="163"/>
        <v/>
      </c>
      <c r="AX297" s="147" t="str">
        <f t="shared" si="164"/>
        <v/>
      </c>
      <c r="AY297" s="174" t="str">
        <f t="shared" si="165"/>
        <v/>
      </c>
      <c r="AZ297" s="165" t="str">
        <f t="shared" si="166"/>
        <v/>
      </c>
      <c r="BA297" s="155" t="str">
        <f t="shared" si="167"/>
        <v/>
      </c>
      <c r="BB297" s="156" t="str">
        <f t="shared" si="168"/>
        <v/>
      </c>
      <c r="BC297" s="168" t="str">
        <f t="shared" si="191"/>
        <v/>
      </c>
      <c r="BD297" s="156" t="str">
        <f t="shared" si="169"/>
        <v/>
      </c>
      <c r="BE297" s="182" t="str">
        <f t="shared" si="170"/>
        <v/>
      </c>
      <c r="BF297" s="156" t="str">
        <f t="shared" si="171"/>
        <v/>
      </c>
      <c r="BG297" s="168" t="str">
        <f t="shared" si="172"/>
        <v/>
      </c>
      <c r="BH297" s="157" t="str">
        <f t="shared" si="173"/>
        <v/>
      </c>
      <c r="BI297" s="542"/>
      <c r="BQ297" s="52" t="s">
        <v>2075</v>
      </c>
      <c r="BV297" s="52" t="s">
        <v>2076</v>
      </c>
      <c r="BW297" s="52"/>
      <c r="CC297" s="52" t="s">
        <v>2077</v>
      </c>
    </row>
    <row r="298" spans="1:81" ht="18" x14ac:dyDescent="0.35">
      <c r="A298" s="202"/>
      <c r="B298" s="203"/>
      <c r="C298" s="195">
        <v>287</v>
      </c>
      <c r="D298" s="186"/>
      <c r="E298" s="16"/>
      <c r="F298" s="17"/>
      <c r="G298" s="116"/>
      <c r="H298" s="119"/>
      <c r="I298" s="125"/>
      <c r="J298" s="74"/>
      <c r="K298" s="129"/>
      <c r="L298" s="30"/>
      <c r="M298" s="371"/>
      <c r="N298" s="140" t="str">
        <f t="shared" si="174"/>
        <v/>
      </c>
      <c r="O298" s="27"/>
      <c r="P298" s="27"/>
      <c r="Q298" s="27"/>
      <c r="R298" s="27"/>
      <c r="S298" s="27"/>
      <c r="T298" s="28"/>
      <c r="U298" s="29"/>
      <c r="V298" s="32"/>
      <c r="W298" s="297"/>
      <c r="X298" s="298"/>
      <c r="Y298" s="142">
        <f t="shared" si="160"/>
        <v>0</v>
      </c>
      <c r="Z298" s="141">
        <f t="shared" si="175"/>
        <v>0</v>
      </c>
      <c r="AA298" s="306"/>
      <c r="AB298" s="376">
        <f t="shared" si="184"/>
        <v>0</v>
      </c>
      <c r="AC298" s="350"/>
      <c r="AD298" s="207" t="str">
        <f t="shared" si="161"/>
        <v/>
      </c>
      <c r="AE298" s="347">
        <f t="shared" si="176"/>
        <v>0</v>
      </c>
      <c r="AF298" s="318"/>
      <c r="AG298" s="317"/>
      <c r="AH298" s="315"/>
      <c r="AI298" s="143">
        <f t="shared" si="177"/>
        <v>0</v>
      </c>
      <c r="AJ298" s="144">
        <f t="shared" si="162"/>
        <v>0</v>
      </c>
      <c r="AK298" s="145">
        <f t="shared" si="178"/>
        <v>0</v>
      </c>
      <c r="AL298" s="146">
        <f t="shared" si="179"/>
        <v>0</v>
      </c>
      <c r="AM298" s="146">
        <f t="shared" si="180"/>
        <v>0</v>
      </c>
      <c r="AN298" s="146">
        <f t="shared" si="181"/>
        <v>0</v>
      </c>
      <c r="AO298" s="146">
        <f t="shared" si="182"/>
        <v>0</v>
      </c>
      <c r="AP298" s="520" t="str">
        <f t="shared" si="185"/>
        <v xml:space="preserve"> </v>
      </c>
      <c r="AQ298" s="523" t="str">
        <f t="shared" si="183"/>
        <v xml:space="preserve"> </v>
      </c>
      <c r="AR298" s="523" t="str">
        <f t="shared" si="186"/>
        <v xml:space="preserve"> </v>
      </c>
      <c r="AS298" s="523" t="str">
        <f t="shared" si="187"/>
        <v xml:space="preserve"> </v>
      </c>
      <c r="AT298" s="523" t="str">
        <f t="shared" si="188"/>
        <v xml:space="preserve"> </v>
      </c>
      <c r="AU298" s="523" t="str">
        <f t="shared" si="189"/>
        <v xml:space="preserve"> </v>
      </c>
      <c r="AV298" s="524" t="str">
        <f t="shared" si="190"/>
        <v xml:space="preserve"> </v>
      </c>
      <c r="AW298" s="177" t="str">
        <f t="shared" si="163"/>
        <v/>
      </c>
      <c r="AX298" s="147" t="str">
        <f t="shared" si="164"/>
        <v/>
      </c>
      <c r="AY298" s="174" t="str">
        <f t="shared" si="165"/>
        <v/>
      </c>
      <c r="AZ298" s="165" t="str">
        <f t="shared" si="166"/>
        <v/>
      </c>
      <c r="BA298" s="155" t="str">
        <f t="shared" si="167"/>
        <v/>
      </c>
      <c r="BB298" s="156" t="str">
        <f t="shared" si="168"/>
        <v/>
      </c>
      <c r="BC298" s="168" t="str">
        <f t="shared" si="191"/>
        <v/>
      </c>
      <c r="BD298" s="156" t="str">
        <f t="shared" si="169"/>
        <v/>
      </c>
      <c r="BE298" s="182" t="str">
        <f t="shared" si="170"/>
        <v/>
      </c>
      <c r="BF298" s="156" t="str">
        <f t="shared" si="171"/>
        <v/>
      </c>
      <c r="BG298" s="168" t="str">
        <f t="shared" si="172"/>
        <v/>
      </c>
      <c r="BH298" s="157" t="str">
        <f t="shared" si="173"/>
        <v/>
      </c>
      <c r="BI298" s="542"/>
      <c r="BQ298" s="52" t="s">
        <v>2078</v>
      </c>
      <c r="BV298" s="52" t="s">
        <v>2079</v>
      </c>
      <c r="BW298" s="52"/>
      <c r="CC298" s="52" t="s">
        <v>2080</v>
      </c>
    </row>
    <row r="299" spans="1:81" ht="18" x14ac:dyDescent="0.35">
      <c r="A299" s="202"/>
      <c r="B299" s="203"/>
      <c r="C299" s="195">
        <v>288</v>
      </c>
      <c r="D299" s="186"/>
      <c r="E299" s="16"/>
      <c r="F299" s="17"/>
      <c r="G299" s="116"/>
      <c r="H299" s="117"/>
      <c r="I299" s="123"/>
      <c r="J299" s="25"/>
      <c r="K299" s="127"/>
      <c r="L299" s="28"/>
      <c r="M299" s="371"/>
      <c r="N299" s="140" t="str">
        <f t="shared" si="174"/>
        <v/>
      </c>
      <c r="O299" s="27"/>
      <c r="P299" s="27"/>
      <c r="Q299" s="27"/>
      <c r="R299" s="27"/>
      <c r="S299" s="27"/>
      <c r="T299" s="28"/>
      <c r="U299" s="29"/>
      <c r="V299" s="32"/>
      <c r="W299" s="297"/>
      <c r="X299" s="298"/>
      <c r="Y299" s="142">
        <f t="shared" si="160"/>
        <v>0</v>
      </c>
      <c r="Z299" s="141">
        <f t="shared" si="175"/>
        <v>0</v>
      </c>
      <c r="AA299" s="306"/>
      <c r="AB299" s="376">
        <f t="shared" si="184"/>
        <v>0</v>
      </c>
      <c r="AC299" s="350"/>
      <c r="AD299" s="207" t="str">
        <f t="shared" si="161"/>
        <v/>
      </c>
      <c r="AE299" s="347">
        <f t="shared" si="176"/>
        <v>0</v>
      </c>
      <c r="AF299" s="318"/>
      <c r="AG299" s="317"/>
      <c r="AH299" s="315"/>
      <c r="AI299" s="143">
        <f t="shared" si="177"/>
        <v>0</v>
      </c>
      <c r="AJ299" s="144">
        <f t="shared" si="162"/>
        <v>0</v>
      </c>
      <c r="AK299" s="145">
        <f t="shared" si="178"/>
        <v>0</v>
      </c>
      <c r="AL299" s="146">
        <f t="shared" si="179"/>
        <v>0</v>
      </c>
      <c r="AM299" s="146">
        <f t="shared" si="180"/>
        <v>0</v>
      </c>
      <c r="AN299" s="146">
        <f t="shared" si="181"/>
        <v>0</v>
      </c>
      <c r="AO299" s="146">
        <f t="shared" si="182"/>
        <v>0</v>
      </c>
      <c r="AP299" s="520" t="str">
        <f t="shared" si="185"/>
        <v xml:space="preserve"> </v>
      </c>
      <c r="AQ299" s="523" t="str">
        <f t="shared" si="183"/>
        <v xml:space="preserve"> </v>
      </c>
      <c r="AR299" s="523" t="str">
        <f t="shared" si="186"/>
        <v xml:space="preserve"> </v>
      </c>
      <c r="AS299" s="523" t="str">
        <f t="shared" si="187"/>
        <v xml:space="preserve"> </v>
      </c>
      <c r="AT299" s="523" t="str">
        <f t="shared" si="188"/>
        <v xml:space="preserve"> </v>
      </c>
      <c r="AU299" s="523" t="str">
        <f t="shared" si="189"/>
        <v xml:space="preserve"> </v>
      </c>
      <c r="AV299" s="524" t="str">
        <f t="shared" si="190"/>
        <v xml:space="preserve"> </v>
      </c>
      <c r="AW299" s="177" t="str">
        <f t="shared" si="163"/>
        <v/>
      </c>
      <c r="AX299" s="147" t="str">
        <f t="shared" si="164"/>
        <v/>
      </c>
      <c r="AY299" s="174" t="str">
        <f t="shared" si="165"/>
        <v/>
      </c>
      <c r="AZ299" s="165" t="str">
        <f t="shared" si="166"/>
        <v/>
      </c>
      <c r="BA299" s="155" t="str">
        <f t="shared" si="167"/>
        <v/>
      </c>
      <c r="BB299" s="156" t="str">
        <f t="shared" si="168"/>
        <v/>
      </c>
      <c r="BC299" s="168" t="str">
        <f t="shared" si="191"/>
        <v/>
      </c>
      <c r="BD299" s="156" t="str">
        <f t="shared" si="169"/>
        <v/>
      </c>
      <c r="BE299" s="182" t="str">
        <f t="shared" si="170"/>
        <v/>
      </c>
      <c r="BF299" s="156" t="str">
        <f t="shared" si="171"/>
        <v/>
      </c>
      <c r="BG299" s="168" t="str">
        <f t="shared" si="172"/>
        <v/>
      </c>
      <c r="BH299" s="157" t="str">
        <f t="shared" si="173"/>
        <v/>
      </c>
      <c r="BI299" s="542"/>
      <c r="BQ299" s="52" t="s">
        <v>2081</v>
      </c>
      <c r="BV299" s="52" t="s">
        <v>2082</v>
      </c>
      <c r="BW299" s="52"/>
      <c r="CC299" s="52" t="s">
        <v>2071</v>
      </c>
    </row>
    <row r="300" spans="1:81" ht="18" x14ac:dyDescent="0.35">
      <c r="A300" s="202"/>
      <c r="B300" s="203"/>
      <c r="C300" s="194">
        <v>289</v>
      </c>
      <c r="D300" s="186"/>
      <c r="E300" s="16"/>
      <c r="F300" s="17"/>
      <c r="G300" s="116"/>
      <c r="H300" s="117"/>
      <c r="I300" s="123"/>
      <c r="J300" s="25"/>
      <c r="K300" s="127"/>
      <c r="L300" s="28"/>
      <c r="M300" s="371"/>
      <c r="N300" s="140" t="str">
        <f t="shared" si="174"/>
        <v/>
      </c>
      <c r="O300" s="27"/>
      <c r="P300" s="27"/>
      <c r="Q300" s="27"/>
      <c r="R300" s="27"/>
      <c r="S300" s="27"/>
      <c r="T300" s="28"/>
      <c r="U300" s="29"/>
      <c r="V300" s="32"/>
      <c r="W300" s="297"/>
      <c r="X300" s="298"/>
      <c r="Y300" s="142">
        <f t="shared" si="160"/>
        <v>0</v>
      </c>
      <c r="Z300" s="141">
        <f t="shared" si="175"/>
        <v>0</v>
      </c>
      <c r="AA300" s="306"/>
      <c r="AB300" s="376">
        <f t="shared" si="184"/>
        <v>0</v>
      </c>
      <c r="AC300" s="350"/>
      <c r="AD300" s="207" t="str">
        <f t="shared" si="161"/>
        <v/>
      </c>
      <c r="AE300" s="347">
        <f t="shared" si="176"/>
        <v>0</v>
      </c>
      <c r="AF300" s="318"/>
      <c r="AG300" s="317"/>
      <c r="AH300" s="315"/>
      <c r="AI300" s="143">
        <f t="shared" si="177"/>
        <v>0</v>
      </c>
      <c r="AJ300" s="144">
        <f t="shared" si="162"/>
        <v>0</v>
      </c>
      <c r="AK300" s="145">
        <f t="shared" si="178"/>
        <v>0</v>
      </c>
      <c r="AL300" s="146">
        <f t="shared" si="179"/>
        <v>0</v>
      </c>
      <c r="AM300" s="146">
        <f t="shared" si="180"/>
        <v>0</v>
      </c>
      <c r="AN300" s="146">
        <f t="shared" si="181"/>
        <v>0</v>
      </c>
      <c r="AO300" s="146">
        <f t="shared" si="182"/>
        <v>0</v>
      </c>
      <c r="AP300" s="520" t="str">
        <f t="shared" si="185"/>
        <v xml:space="preserve"> </v>
      </c>
      <c r="AQ300" s="523" t="str">
        <f t="shared" si="183"/>
        <v xml:space="preserve"> </v>
      </c>
      <c r="AR300" s="523" t="str">
        <f t="shared" si="186"/>
        <v xml:space="preserve"> </v>
      </c>
      <c r="AS300" s="523" t="str">
        <f t="shared" si="187"/>
        <v xml:space="preserve"> </v>
      </c>
      <c r="AT300" s="523" t="str">
        <f t="shared" si="188"/>
        <v xml:space="preserve"> </v>
      </c>
      <c r="AU300" s="523" t="str">
        <f t="shared" si="189"/>
        <v xml:space="preserve"> </v>
      </c>
      <c r="AV300" s="524" t="str">
        <f t="shared" si="190"/>
        <v xml:space="preserve"> </v>
      </c>
      <c r="AW300" s="177" t="str">
        <f t="shared" si="163"/>
        <v/>
      </c>
      <c r="AX300" s="147" t="str">
        <f t="shared" si="164"/>
        <v/>
      </c>
      <c r="AY300" s="174" t="str">
        <f t="shared" si="165"/>
        <v/>
      </c>
      <c r="AZ300" s="165" t="str">
        <f t="shared" si="166"/>
        <v/>
      </c>
      <c r="BA300" s="155" t="str">
        <f t="shared" si="167"/>
        <v/>
      </c>
      <c r="BB300" s="156" t="str">
        <f t="shared" si="168"/>
        <v/>
      </c>
      <c r="BC300" s="168" t="str">
        <f t="shared" si="191"/>
        <v/>
      </c>
      <c r="BD300" s="156" t="str">
        <f t="shared" si="169"/>
        <v/>
      </c>
      <c r="BE300" s="182" t="str">
        <f t="shared" si="170"/>
        <v/>
      </c>
      <c r="BF300" s="156" t="str">
        <f t="shared" si="171"/>
        <v/>
      </c>
      <c r="BG300" s="168" t="str">
        <f t="shared" si="172"/>
        <v/>
      </c>
      <c r="BH300" s="157" t="str">
        <f t="shared" si="173"/>
        <v/>
      </c>
      <c r="BI300" s="542"/>
      <c r="BQ300" s="52" t="s">
        <v>2083</v>
      </c>
      <c r="BV300" s="52" t="s">
        <v>2084</v>
      </c>
      <c r="BW300" s="52"/>
      <c r="CC300" s="52" t="s">
        <v>2085</v>
      </c>
    </row>
    <row r="301" spans="1:81" ht="18" x14ac:dyDescent="0.35">
      <c r="A301" s="202"/>
      <c r="B301" s="203"/>
      <c r="C301" s="195">
        <v>290</v>
      </c>
      <c r="D301" s="188"/>
      <c r="E301" s="18"/>
      <c r="F301" s="17"/>
      <c r="G301" s="116"/>
      <c r="H301" s="117"/>
      <c r="I301" s="123"/>
      <c r="J301" s="25"/>
      <c r="K301" s="127"/>
      <c r="L301" s="28"/>
      <c r="M301" s="371"/>
      <c r="N301" s="140" t="str">
        <f t="shared" si="174"/>
        <v/>
      </c>
      <c r="O301" s="27"/>
      <c r="P301" s="27"/>
      <c r="Q301" s="27"/>
      <c r="R301" s="27"/>
      <c r="S301" s="27"/>
      <c r="T301" s="28"/>
      <c r="U301" s="29"/>
      <c r="V301" s="32"/>
      <c r="W301" s="297"/>
      <c r="X301" s="298"/>
      <c r="Y301" s="142">
        <f t="shared" si="160"/>
        <v>0</v>
      </c>
      <c r="Z301" s="141">
        <f t="shared" si="175"/>
        <v>0</v>
      </c>
      <c r="AA301" s="306"/>
      <c r="AB301" s="376">
        <f t="shared" si="184"/>
        <v>0</v>
      </c>
      <c r="AC301" s="350"/>
      <c r="AD301" s="207" t="str">
        <f t="shared" si="161"/>
        <v/>
      </c>
      <c r="AE301" s="347">
        <f t="shared" si="176"/>
        <v>0</v>
      </c>
      <c r="AF301" s="318"/>
      <c r="AG301" s="317"/>
      <c r="AH301" s="315"/>
      <c r="AI301" s="143">
        <f t="shared" si="177"/>
        <v>0</v>
      </c>
      <c r="AJ301" s="144">
        <f t="shared" si="162"/>
        <v>0</v>
      </c>
      <c r="AK301" s="145">
        <f t="shared" si="178"/>
        <v>0</v>
      </c>
      <c r="AL301" s="146">
        <f t="shared" si="179"/>
        <v>0</v>
      </c>
      <c r="AM301" s="146">
        <f t="shared" si="180"/>
        <v>0</v>
      </c>
      <c r="AN301" s="146">
        <f t="shared" si="181"/>
        <v>0</v>
      </c>
      <c r="AO301" s="146">
        <f t="shared" si="182"/>
        <v>0</v>
      </c>
      <c r="AP301" s="520" t="str">
        <f t="shared" si="185"/>
        <v xml:space="preserve"> </v>
      </c>
      <c r="AQ301" s="523" t="str">
        <f t="shared" si="183"/>
        <v xml:space="preserve"> </v>
      </c>
      <c r="AR301" s="523" t="str">
        <f t="shared" si="186"/>
        <v xml:space="preserve"> </v>
      </c>
      <c r="AS301" s="523" t="str">
        <f t="shared" si="187"/>
        <v xml:space="preserve"> </v>
      </c>
      <c r="AT301" s="523" t="str">
        <f t="shared" si="188"/>
        <v xml:space="preserve"> </v>
      </c>
      <c r="AU301" s="523" t="str">
        <f t="shared" si="189"/>
        <v xml:space="preserve"> </v>
      </c>
      <c r="AV301" s="524" t="str">
        <f t="shared" si="190"/>
        <v xml:space="preserve"> </v>
      </c>
      <c r="AW301" s="177" t="str">
        <f t="shared" si="163"/>
        <v/>
      </c>
      <c r="AX301" s="147" t="str">
        <f t="shared" si="164"/>
        <v/>
      </c>
      <c r="AY301" s="174" t="str">
        <f t="shared" si="165"/>
        <v/>
      </c>
      <c r="AZ301" s="165" t="str">
        <f t="shared" si="166"/>
        <v/>
      </c>
      <c r="BA301" s="155" t="str">
        <f t="shared" si="167"/>
        <v/>
      </c>
      <c r="BB301" s="156" t="str">
        <f t="shared" si="168"/>
        <v/>
      </c>
      <c r="BC301" s="168" t="str">
        <f t="shared" si="191"/>
        <v/>
      </c>
      <c r="BD301" s="156" t="str">
        <f t="shared" si="169"/>
        <v/>
      </c>
      <c r="BE301" s="182" t="str">
        <f t="shared" si="170"/>
        <v/>
      </c>
      <c r="BF301" s="156" t="str">
        <f t="shared" si="171"/>
        <v/>
      </c>
      <c r="BG301" s="168" t="str">
        <f t="shared" si="172"/>
        <v/>
      </c>
      <c r="BH301" s="157" t="str">
        <f t="shared" si="173"/>
        <v/>
      </c>
      <c r="BI301" s="542"/>
      <c r="BQ301" s="52" t="s">
        <v>2086</v>
      </c>
      <c r="BV301" s="52" t="s">
        <v>2087</v>
      </c>
      <c r="BW301" s="52"/>
      <c r="CC301" s="52" t="s">
        <v>2088</v>
      </c>
    </row>
    <row r="302" spans="1:81" ht="18" x14ac:dyDescent="0.35">
      <c r="A302" s="202"/>
      <c r="B302" s="203"/>
      <c r="C302" s="194">
        <v>291</v>
      </c>
      <c r="D302" s="186"/>
      <c r="E302" s="16"/>
      <c r="F302" s="17"/>
      <c r="G302" s="116"/>
      <c r="H302" s="117"/>
      <c r="I302" s="123"/>
      <c r="J302" s="25"/>
      <c r="K302" s="127"/>
      <c r="L302" s="28"/>
      <c r="M302" s="371"/>
      <c r="N302" s="140" t="str">
        <f t="shared" si="174"/>
        <v/>
      </c>
      <c r="O302" s="27"/>
      <c r="P302" s="27"/>
      <c r="Q302" s="27"/>
      <c r="R302" s="27"/>
      <c r="S302" s="27"/>
      <c r="T302" s="28"/>
      <c r="U302" s="29"/>
      <c r="V302" s="32"/>
      <c r="W302" s="297"/>
      <c r="X302" s="298"/>
      <c r="Y302" s="142">
        <f t="shared" si="160"/>
        <v>0</v>
      </c>
      <c r="Z302" s="141">
        <f t="shared" si="175"/>
        <v>0</v>
      </c>
      <c r="AA302" s="306"/>
      <c r="AB302" s="376">
        <f t="shared" si="184"/>
        <v>0</v>
      </c>
      <c r="AC302" s="350"/>
      <c r="AD302" s="207" t="str">
        <f t="shared" si="161"/>
        <v/>
      </c>
      <c r="AE302" s="347">
        <f t="shared" si="176"/>
        <v>0</v>
      </c>
      <c r="AF302" s="318"/>
      <c r="AG302" s="317"/>
      <c r="AH302" s="315"/>
      <c r="AI302" s="143">
        <f t="shared" si="177"/>
        <v>0</v>
      </c>
      <c r="AJ302" s="144">
        <f t="shared" si="162"/>
        <v>0</v>
      </c>
      <c r="AK302" s="145">
        <f t="shared" si="178"/>
        <v>0</v>
      </c>
      <c r="AL302" s="146">
        <f t="shared" si="179"/>
        <v>0</v>
      </c>
      <c r="AM302" s="146">
        <f t="shared" si="180"/>
        <v>0</v>
      </c>
      <c r="AN302" s="146">
        <f t="shared" si="181"/>
        <v>0</v>
      </c>
      <c r="AO302" s="146">
        <f t="shared" si="182"/>
        <v>0</v>
      </c>
      <c r="AP302" s="520" t="str">
        <f t="shared" si="185"/>
        <v xml:space="preserve"> </v>
      </c>
      <c r="AQ302" s="523" t="str">
        <f t="shared" si="183"/>
        <v xml:space="preserve"> </v>
      </c>
      <c r="AR302" s="523" t="str">
        <f t="shared" si="186"/>
        <v xml:space="preserve"> </v>
      </c>
      <c r="AS302" s="523" t="str">
        <f t="shared" si="187"/>
        <v xml:space="preserve"> </v>
      </c>
      <c r="AT302" s="523" t="str">
        <f t="shared" si="188"/>
        <v xml:space="preserve"> </v>
      </c>
      <c r="AU302" s="523" t="str">
        <f t="shared" si="189"/>
        <v xml:space="preserve"> </v>
      </c>
      <c r="AV302" s="524" t="str">
        <f t="shared" si="190"/>
        <v xml:space="preserve"> </v>
      </c>
      <c r="AW302" s="177" t="str">
        <f t="shared" si="163"/>
        <v/>
      </c>
      <c r="AX302" s="147" t="str">
        <f t="shared" si="164"/>
        <v/>
      </c>
      <c r="AY302" s="174" t="str">
        <f t="shared" si="165"/>
        <v/>
      </c>
      <c r="AZ302" s="165" t="str">
        <f t="shared" si="166"/>
        <v/>
      </c>
      <c r="BA302" s="155" t="str">
        <f t="shared" si="167"/>
        <v/>
      </c>
      <c r="BB302" s="156" t="str">
        <f t="shared" si="168"/>
        <v/>
      </c>
      <c r="BC302" s="168" t="str">
        <f t="shared" si="191"/>
        <v/>
      </c>
      <c r="BD302" s="156" t="str">
        <f t="shared" si="169"/>
        <v/>
      </c>
      <c r="BE302" s="182" t="str">
        <f t="shared" si="170"/>
        <v/>
      </c>
      <c r="BF302" s="156" t="str">
        <f t="shared" si="171"/>
        <v/>
      </c>
      <c r="BG302" s="168" t="str">
        <f t="shared" si="172"/>
        <v/>
      </c>
      <c r="BH302" s="157" t="str">
        <f t="shared" si="173"/>
        <v/>
      </c>
      <c r="BI302" s="542"/>
      <c r="BQ302" s="52" t="s">
        <v>2089</v>
      </c>
      <c r="BV302" s="52" t="s">
        <v>2090</v>
      </c>
      <c r="BW302" s="52"/>
      <c r="CC302" s="52" t="s">
        <v>2071</v>
      </c>
    </row>
    <row r="303" spans="1:81" ht="18" x14ac:dyDescent="0.35">
      <c r="A303" s="202"/>
      <c r="B303" s="203"/>
      <c r="C303" s="195">
        <v>292</v>
      </c>
      <c r="D303" s="186"/>
      <c r="E303" s="16"/>
      <c r="F303" s="17"/>
      <c r="G303" s="116"/>
      <c r="H303" s="117"/>
      <c r="I303" s="123"/>
      <c r="J303" s="25"/>
      <c r="K303" s="127"/>
      <c r="L303" s="28"/>
      <c r="M303" s="371"/>
      <c r="N303" s="140" t="str">
        <f t="shared" si="174"/>
        <v/>
      </c>
      <c r="O303" s="27"/>
      <c r="P303" s="27"/>
      <c r="Q303" s="27"/>
      <c r="R303" s="27"/>
      <c r="S303" s="27"/>
      <c r="T303" s="28"/>
      <c r="U303" s="29"/>
      <c r="V303" s="32"/>
      <c r="W303" s="297"/>
      <c r="X303" s="298"/>
      <c r="Y303" s="142">
        <f t="shared" si="160"/>
        <v>0</v>
      </c>
      <c r="Z303" s="141">
        <f t="shared" si="175"/>
        <v>0</v>
      </c>
      <c r="AA303" s="306"/>
      <c r="AB303" s="376">
        <f t="shared" si="184"/>
        <v>0</v>
      </c>
      <c r="AC303" s="350"/>
      <c r="AD303" s="207" t="str">
        <f t="shared" si="161"/>
        <v/>
      </c>
      <c r="AE303" s="347">
        <f t="shared" si="176"/>
        <v>0</v>
      </c>
      <c r="AF303" s="318"/>
      <c r="AG303" s="317"/>
      <c r="AH303" s="315"/>
      <c r="AI303" s="143">
        <f t="shared" si="177"/>
        <v>0</v>
      </c>
      <c r="AJ303" s="144">
        <f t="shared" si="162"/>
        <v>0</v>
      </c>
      <c r="AK303" s="145">
        <f t="shared" si="178"/>
        <v>0</v>
      </c>
      <c r="AL303" s="146">
        <f t="shared" si="179"/>
        <v>0</v>
      </c>
      <c r="AM303" s="146">
        <f t="shared" si="180"/>
        <v>0</v>
      </c>
      <c r="AN303" s="146">
        <f t="shared" si="181"/>
        <v>0</v>
      </c>
      <c r="AO303" s="146">
        <f t="shared" si="182"/>
        <v>0</v>
      </c>
      <c r="AP303" s="520" t="str">
        <f t="shared" si="185"/>
        <v xml:space="preserve"> </v>
      </c>
      <c r="AQ303" s="523" t="str">
        <f t="shared" si="183"/>
        <v xml:space="preserve"> </v>
      </c>
      <c r="AR303" s="523" t="str">
        <f t="shared" si="186"/>
        <v xml:space="preserve"> </v>
      </c>
      <c r="AS303" s="523" t="str">
        <f t="shared" si="187"/>
        <v xml:space="preserve"> </v>
      </c>
      <c r="AT303" s="523" t="str">
        <f t="shared" si="188"/>
        <v xml:space="preserve"> </v>
      </c>
      <c r="AU303" s="523" t="str">
        <f t="shared" si="189"/>
        <v xml:space="preserve"> </v>
      </c>
      <c r="AV303" s="524" t="str">
        <f t="shared" si="190"/>
        <v xml:space="preserve"> </v>
      </c>
      <c r="AW303" s="177" t="str">
        <f t="shared" si="163"/>
        <v/>
      </c>
      <c r="AX303" s="147" t="str">
        <f t="shared" si="164"/>
        <v/>
      </c>
      <c r="AY303" s="174" t="str">
        <f t="shared" si="165"/>
        <v/>
      </c>
      <c r="AZ303" s="165" t="str">
        <f t="shared" si="166"/>
        <v/>
      </c>
      <c r="BA303" s="155" t="str">
        <f t="shared" si="167"/>
        <v/>
      </c>
      <c r="BB303" s="156" t="str">
        <f t="shared" si="168"/>
        <v/>
      </c>
      <c r="BC303" s="168" t="str">
        <f t="shared" si="191"/>
        <v/>
      </c>
      <c r="BD303" s="156" t="str">
        <f t="shared" si="169"/>
        <v/>
      </c>
      <c r="BE303" s="182" t="str">
        <f t="shared" si="170"/>
        <v/>
      </c>
      <c r="BF303" s="156" t="str">
        <f t="shared" si="171"/>
        <v/>
      </c>
      <c r="BG303" s="168" t="str">
        <f t="shared" si="172"/>
        <v/>
      </c>
      <c r="BH303" s="157" t="str">
        <f t="shared" si="173"/>
        <v/>
      </c>
      <c r="BI303" s="542"/>
      <c r="BQ303" s="52" t="s">
        <v>2091</v>
      </c>
      <c r="BV303" s="52" t="s">
        <v>2092</v>
      </c>
      <c r="BW303" s="52"/>
      <c r="CC303" s="52" t="s">
        <v>2093</v>
      </c>
    </row>
    <row r="304" spans="1:81" ht="18" x14ac:dyDescent="0.35">
      <c r="A304" s="202"/>
      <c r="B304" s="203"/>
      <c r="C304" s="195">
        <v>293</v>
      </c>
      <c r="D304" s="186"/>
      <c r="E304" s="16"/>
      <c r="F304" s="17"/>
      <c r="G304" s="116"/>
      <c r="H304" s="117"/>
      <c r="I304" s="123"/>
      <c r="J304" s="25"/>
      <c r="K304" s="127"/>
      <c r="L304" s="28"/>
      <c r="M304" s="371"/>
      <c r="N304" s="140" t="str">
        <f t="shared" si="174"/>
        <v/>
      </c>
      <c r="O304" s="27"/>
      <c r="P304" s="27"/>
      <c r="Q304" s="27"/>
      <c r="R304" s="27"/>
      <c r="S304" s="27"/>
      <c r="T304" s="28"/>
      <c r="U304" s="29"/>
      <c r="V304" s="32"/>
      <c r="W304" s="297"/>
      <c r="X304" s="298"/>
      <c r="Y304" s="142">
        <f t="shared" si="160"/>
        <v>0</v>
      </c>
      <c r="Z304" s="141">
        <f t="shared" si="175"/>
        <v>0</v>
      </c>
      <c r="AA304" s="306"/>
      <c r="AB304" s="376">
        <f t="shared" si="184"/>
        <v>0</v>
      </c>
      <c r="AC304" s="350"/>
      <c r="AD304" s="207" t="str">
        <f t="shared" si="161"/>
        <v/>
      </c>
      <c r="AE304" s="347">
        <f t="shared" si="176"/>
        <v>0</v>
      </c>
      <c r="AF304" s="318"/>
      <c r="AG304" s="317"/>
      <c r="AH304" s="315"/>
      <c r="AI304" s="143">
        <f t="shared" si="177"/>
        <v>0</v>
      </c>
      <c r="AJ304" s="144">
        <f t="shared" si="162"/>
        <v>0</v>
      </c>
      <c r="AK304" s="145">
        <f t="shared" si="178"/>
        <v>0</v>
      </c>
      <c r="AL304" s="146">
        <f t="shared" si="179"/>
        <v>0</v>
      </c>
      <c r="AM304" s="146">
        <f t="shared" si="180"/>
        <v>0</v>
      </c>
      <c r="AN304" s="146">
        <f t="shared" si="181"/>
        <v>0</v>
      </c>
      <c r="AO304" s="146">
        <f t="shared" si="182"/>
        <v>0</v>
      </c>
      <c r="AP304" s="520" t="str">
        <f t="shared" si="185"/>
        <v xml:space="preserve"> </v>
      </c>
      <c r="AQ304" s="523" t="str">
        <f t="shared" si="183"/>
        <v xml:space="preserve"> </v>
      </c>
      <c r="AR304" s="523" t="str">
        <f t="shared" si="186"/>
        <v xml:space="preserve"> </v>
      </c>
      <c r="AS304" s="523" t="str">
        <f t="shared" si="187"/>
        <v xml:space="preserve"> </v>
      </c>
      <c r="AT304" s="523" t="str">
        <f t="shared" si="188"/>
        <v xml:space="preserve"> </v>
      </c>
      <c r="AU304" s="523" t="str">
        <f t="shared" si="189"/>
        <v xml:space="preserve"> </v>
      </c>
      <c r="AV304" s="524" t="str">
        <f t="shared" si="190"/>
        <v xml:space="preserve"> </v>
      </c>
      <c r="AW304" s="177" t="str">
        <f t="shared" si="163"/>
        <v/>
      </c>
      <c r="AX304" s="147" t="str">
        <f t="shared" si="164"/>
        <v/>
      </c>
      <c r="AY304" s="174" t="str">
        <f t="shared" si="165"/>
        <v/>
      </c>
      <c r="AZ304" s="165" t="str">
        <f t="shared" si="166"/>
        <v/>
      </c>
      <c r="BA304" s="155" t="str">
        <f t="shared" si="167"/>
        <v/>
      </c>
      <c r="BB304" s="156" t="str">
        <f t="shared" si="168"/>
        <v/>
      </c>
      <c r="BC304" s="168" t="str">
        <f t="shared" si="191"/>
        <v/>
      </c>
      <c r="BD304" s="156" t="str">
        <f t="shared" si="169"/>
        <v/>
      </c>
      <c r="BE304" s="182" t="str">
        <f t="shared" si="170"/>
        <v/>
      </c>
      <c r="BF304" s="156" t="str">
        <f t="shared" si="171"/>
        <v/>
      </c>
      <c r="BG304" s="168" t="str">
        <f t="shared" si="172"/>
        <v/>
      </c>
      <c r="BH304" s="157" t="str">
        <f t="shared" si="173"/>
        <v/>
      </c>
      <c r="BI304" s="542"/>
      <c r="BQ304" s="52" t="s">
        <v>2094</v>
      </c>
      <c r="BV304" s="52" t="s">
        <v>2095</v>
      </c>
      <c r="BW304" s="52"/>
      <c r="CC304" s="52" t="s">
        <v>2096</v>
      </c>
    </row>
    <row r="305" spans="1:139" ht="18" x14ac:dyDescent="0.35">
      <c r="A305" s="202"/>
      <c r="B305" s="203"/>
      <c r="C305" s="194">
        <v>294</v>
      </c>
      <c r="D305" s="188"/>
      <c r="E305" s="18"/>
      <c r="F305" s="17"/>
      <c r="G305" s="116"/>
      <c r="H305" s="117"/>
      <c r="I305" s="123"/>
      <c r="J305" s="25"/>
      <c r="K305" s="127"/>
      <c r="L305" s="28"/>
      <c r="M305" s="371"/>
      <c r="N305" s="140" t="str">
        <f t="shared" si="174"/>
        <v/>
      </c>
      <c r="O305" s="27"/>
      <c r="P305" s="27"/>
      <c r="Q305" s="27"/>
      <c r="R305" s="27"/>
      <c r="S305" s="27"/>
      <c r="T305" s="28"/>
      <c r="U305" s="29"/>
      <c r="V305" s="32"/>
      <c r="W305" s="297"/>
      <c r="X305" s="298"/>
      <c r="Y305" s="142">
        <f t="shared" si="160"/>
        <v>0</v>
      </c>
      <c r="Z305" s="141">
        <f t="shared" si="175"/>
        <v>0</v>
      </c>
      <c r="AA305" s="306"/>
      <c r="AB305" s="376">
        <f t="shared" si="184"/>
        <v>0</v>
      </c>
      <c r="AC305" s="350"/>
      <c r="AD305" s="207" t="str">
        <f t="shared" si="161"/>
        <v/>
      </c>
      <c r="AE305" s="347">
        <f t="shared" si="176"/>
        <v>0</v>
      </c>
      <c r="AF305" s="318"/>
      <c r="AG305" s="317"/>
      <c r="AH305" s="315"/>
      <c r="AI305" s="143">
        <f t="shared" si="177"/>
        <v>0</v>
      </c>
      <c r="AJ305" s="144">
        <f t="shared" si="162"/>
        <v>0</v>
      </c>
      <c r="AK305" s="145">
        <f t="shared" si="178"/>
        <v>0</v>
      </c>
      <c r="AL305" s="146">
        <f t="shared" si="179"/>
        <v>0</v>
      </c>
      <c r="AM305" s="146">
        <f t="shared" si="180"/>
        <v>0</v>
      </c>
      <c r="AN305" s="146">
        <f t="shared" si="181"/>
        <v>0</v>
      </c>
      <c r="AO305" s="146">
        <f t="shared" si="182"/>
        <v>0</v>
      </c>
      <c r="AP305" s="520" t="str">
        <f t="shared" si="185"/>
        <v xml:space="preserve"> </v>
      </c>
      <c r="AQ305" s="523" t="str">
        <f t="shared" si="183"/>
        <v xml:space="preserve"> </v>
      </c>
      <c r="AR305" s="523" t="str">
        <f t="shared" si="186"/>
        <v xml:space="preserve"> </v>
      </c>
      <c r="AS305" s="523" t="str">
        <f t="shared" si="187"/>
        <v xml:space="preserve"> </v>
      </c>
      <c r="AT305" s="523" t="str">
        <f t="shared" si="188"/>
        <v xml:space="preserve"> </v>
      </c>
      <c r="AU305" s="523" t="str">
        <f t="shared" si="189"/>
        <v xml:space="preserve"> </v>
      </c>
      <c r="AV305" s="524" t="str">
        <f t="shared" si="190"/>
        <v xml:space="preserve"> </v>
      </c>
      <c r="AW305" s="177" t="str">
        <f t="shared" si="163"/>
        <v/>
      </c>
      <c r="AX305" s="147" t="str">
        <f t="shared" si="164"/>
        <v/>
      </c>
      <c r="AY305" s="174" t="str">
        <f t="shared" si="165"/>
        <v/>
      </c>
      <c r="AZ305" s="165" t="str">
        <f t="shared" si="166"/>
        <v/>
      </c>
      <c r="BA305" s="155" t="str">
        <f t="shared" si="167"/>
        <v/>
      </c>
      <c r="BB305" s="156" t="str">
        <f t="shared" si="168"/>
        <v/>
      </c>
      <c r="BC305" s="168" t="str">
        <f t="shared" si="191"/>
        <v/>
      </c>
      <c r="BD305" s="156" t="str">
        <f t="shared" si="169"/>
        <v/>
      </c>
      <c r="BE305" s="182" t="str">
        <f t="shared" si="170"/>
        <v/>
      </c>
      <c r="BF305" s="156" t="str">
        <f t="shared" si="171"/>
        <v/>
      </c>
      <c r="BG305" s="168" t="str">
        <f t="shared" si="172"/>
        <v/>
      </c>
      <c r="BH305" s="157" t="str">
        <f t="shared" si="173"/>
        <v/>
      </c>
      <c r="BI305" s="542"/>
      <c r="BQ305" s="52" t="s">
        <v>2097</v>
      </c>
      <c r="BV305" s="52" t="s">
        <v>2098</v>
      </c>
      <c r="BW305" s="52"/>
      <c r="CC305" s="52" t="s">
        <v>2071</v>
      </c>
    </row>
    <row r="306" spans="1:139" ht="18" x14ac:dyDescent="0.35">
      <c r="A306" s="202"/>
      <c r="B306" s="203"/>
      <c r="C306" s="195">
        <v>295</v>
      </c>
      <c r="D306" s="186"/>
      <c r="E306" s="16"/>
      <c r="F306" s="17"/>
      <c r="G306" s="116"/>
      <c r="H306" s="117"/>
      <c r="I306" s="123"/>
      <c r="J306" s="25"/>
      <c r="K306" s="127"/>
      <c r="L306" s="28"/>
      <c r="M306" s="371"/>
      <c r="N306" s="140" t="str">
        <f t="shared" si="174"/>
        <v/>
      </c>
      <c r="O306" s="27"/>
      <c r="P306" s="27"/>
      <c r="Q306" s="27"/>
      <c r="R306" s="27"/>
      <c r="S306" s="27"/>
      <c r="T306" s="28"/>
      <c r="U306" s="29"/>
      <c r="V306" s="32"/>
      <c r="W306" s="297"/>
      <c r="X306" s="298"/>
      <c r="Y306" s="142">
        <f t="shared" si="160"/>
        <v>0</v>
      </c>
      <c r="Z306" s="141">
        <f t="shared" si="175"/>
        <v>0</v>
      </c>
      <c r="AA306" s="306"/>
      <c r="AB306" s="376">
        <f t="shared" si="184"/>
        <v>0</v>
      </c>
      <c r="AC306" s="350"/>
      <c r="AD306" s="207" t="str">
        <f t="shared" si="161"/>
        <v/>
      </c>
      <c r="AE306" s="347">
        <f t="shared" si="176"/>
        <v>0</v>
      </c>
      <c r="AF306" s="318"/>
      <c r="AG306" s="317"/>
      <c r="AH306" s="315"/>
      <c r="AI306" s="143">
        <f t="shared" si="177"/>
        <v>0</v>
      </c>
      <c r="AJ306" s="144">
        <f t="shared" si="162"/>
        <v>0</v>
      </c>
      <c r="AK306" s="145">
        <f t="shared" si="178"/>
        <v>0</v>
      </c>
      <c r="AL306" s="146">
        <f t="shared" si="179"/>
        <v>0</v>
      </c>
      <c r="AM306" s="146">
        <f t="shared" si="180"/>
        <v>0</v>
      </c>
      <c r="AN306" s="146">
        <f t="shared" si="181"/>
        <v>0</v>
      </c>
      <c r="AO306" s="146">
        <f t="shared" si="182"/>
        <v>0</v>
      </c>
      <c r="AP306" s="520" t="str">
        <f t="shared" si="185"/>
        <v xml:space="preserve"> </v>
      </c>
      <c r="AQ306" s="523" t="str">
        <f t="shared" si="183"/>
        <v xml:space="preserve"> </v>
      </c>
      <c r="AR306" s="523" t="str">
        <f t="shared" si="186"/>
        <v xml:space="preserve"> </v>
      </c>
      <c r="AS306" s="523" t="str">
        <f t="shared" si="187"/>
        <v xml:space="preserve"> </v>
      </c>
      <c r="AT306" s="523" t="str">
        <f t="shared" si="188"/>
        <v xml:space="preserve"> </v>
      </c>
      <c r="AU306" s="523" t="str">
        <f t="shared" si="189"/>
        <v xml:space="preserve"> </v>
      </c>
      <c r="AV306" s="524" t="str">
        <f t="shared" si="190"/>
        <v xml:space="preserve"> </v>
      </c>
      <c r="AW306" s="177" t="str">
        <f t="shared" si="163"/>
        <v/>
      </c>
      <c r="AX306" s="147" t="str">
        <f t="shared" si="164"/>
        <v/>
      </c>
      <c r="AY306" s="174" t="str">
        <f t="shared" si="165"/>
        <v/>
      </c>
      <c r="AZ306" s="165" t="str">
        <f t="shared" si="166"/>
        <v/>
      </c>
      <c r="BA306" s="155" t="str">
        <f t="shared" si="167"/>
        <v/>
      </c>
      <c r="BB306" s="156" t="str">
        <f t="shared" si="168"/>
        <v/>
      </c>
      <c r="BC306" s="168" t="str">
        <f t="shared" si="191"/>
        <v/>
      </c>
      <c r="BD306" s="156" t="str">
        <f t="shared" si="169"/>
        <v/>
      </c>
      <c r="BE306" s="182" t="str">
        <f t="shared" si="170"/>
        <v/>
      </c>
      <c r="BF306" s="156" t="str">
        <f t="shared" si="171"/>
        <v/>
      </c>
      <c r="BG306" s="168" t="str">
        <f t="shared" si="172"/>
        <v/>
      </c>
      <c r="BH306" s="157" t="str">
        <f t="shared" si="173"/>
        <v/>
      </c>
      <c r="BI306" s="542"/>
      <c r="BQ306" s="52" t="s">
        <v>2099</v>
      </c>
      <c r="BV306" s="52" t="s">
        <v>2100</v>
      </c>
      <c r="BW306" s="52"/>
      <c r="CC306" s="52" t="s">
        <v>2101</v>
      </c>
    </row>
    <row r="307" spans="1:139" ht="18" x14ac:dyDescent="0.35">
      <c r="A307" s="202"/>
      <c r="B307" s="203"/>
      <c r="C307" s="194">
        <v>296</v>
      </c>
      <c r="D307" s="186"/>
      <c r="E307" s="22"/>
      <c r="F307" s="17"/>
      <c r="G307" s="116"/>
      <c r="H307" s="117"/>
      <c r="I307" s="123"/>
      <c r="J307" s="25"/>
      <c r="K307" s="127"/>
      <c r="L307" s="28"/>
      <c r="M307" s="371"/>
      <c r="N307" s="140" t="str">
        <f t="shared" si="174"/>
        <v/>
      </c>
      <c r="O307" s="27"/>
      <c r="P307" s="27"/>
      <c r="Q307" s="27"/>
      <c r="R307" s="27"/>
      <c r="S307" s="27"/>
      <c r="T307" s="28"/>
      <c r="U307" s="29"/>
      <c r="V307" s="32"/>
      <c r="W307" s="297"/>
      <c r="X307" s="298"/>
      <c r="Y307" s="142">
        <f t="shared" si="160"/>
        <v>0</v>
      </c>
      <c r="Z307" s="141">
        <f t="shared" si="175"/>
        <v>0</v>
      </c>
      <c r="AA307" s="306"/>
      <c r="AB307" s="376">
        <f t="shared" si="184"/>
        <v>0</v>
      </c>
      <c r="AC307" s="350"/>
      <c r="AD307" s="207" t="str">
        <f t="shared" si="161"/>
        <v/>
      </c>
      <c r="AE307" s="347">
        <f t="shared" si="176"/>
        <v>0</v>
      </c>
      <c r="AF307" s="318"/>
      <c r="AG307" s="317"/>
      <c r="AH307" s="315"/>
      <c r="AI307" s="143">
        <f t="shared" si="177"/>
        <v>0</v>
      </c>
      <c r="AJ307" s="144">
        <f t="shared" si="162"/>
        <v>0</v>
      </c>
      <c r="AK307" s="145">
        <f t="shared" si="178"/>
        <v>0</v>
      </c>
      <c r="AL307" s="146">
        <f t="shared" si="179"/>
        <v>0</v>
      </c>
      <c r="AM307" s="146">
        <f t="shared" si="180"/>
        <v>0</v>
      </c>
      <c r="AN307" s="146">
        <f t="shared" si="181"/>
        <v>0</v>
      </c>
      <c r="AO307" s="146">
        <f t="shared" si="182"/>
        <v>0</v>
      </c>
      <c r="AP307" s="520" t="str">
        <f t="shared" si="185"/>
        <v xml:space="preserve"> </v>
      </c>
      <c r="AQ307" s="523" t="str">
        <f t="shared" si="183"/>
        <v xml:space="preserve"> </v>
      </c>
      <c r="AR307" s="523" t="str">
        <f t="shared" si="186"/>
        <v xml:space="preserve"> </v>
      </c>
      <c r="AS307" s="523" t="str">
        <f t="shared" si="187"/>
        <v xml:space="preserve"> </v>
      </c>
      <c r="AT307" s="523" t="str">
        <f t="shared" si="188"/>
        <v xml:space="preserve"> </v>
      </c>
      <c r="AU307" s="523" t="str">
        <f t="shared" si="189"/>
        <v xml:space="preserve"> </v>
      </c>
      <c r="AV307" s="524" t="str">
        <f t="shared" si="190"/>
        <v xml:space="preserve"> </v>
      </c>
      <c r="AW307" s="177" t="str">
        <f t="shared" si="163"/>
        <v/>
      </c>
      <c r="AX307" s="147" t="str">
        <f t="shared" si="164"/>
        <v/>
      </c>
      <c r="AY307" s="174" t="str">
        <f t="shared" si="165"/>
        <v/>
      </c>
      <c r="AZ307" s="165" t="str">
        <f t="shared" si="166"/>
        <v/>
      </c>
      <c r="BA307" s="155" t="str">
        <f t="shared" si="167"/>
        <v/>
      </c>
      <c r="BB307" s="156" t="str">
        <f t="shared" si="168"/>
        <v/>
      </c>
      <c r="BC307" s="168" t="str">
        <f t="shared" si="191"/>
        <v/>
      </c>
      <c r="BD307" s="156" t="str">
        <f t="shared" si="169"/>
        <v/>
      </c>
      <c r="BE307" s="182" t="str">
        <f t="shared" si="170"/>
        <v/>
      </c>
      <c r="BF307" s="156" t="str">
        <f t="shared" si="171"/>
        <v/>
      </c>
      <c r="BG307" s="168" t="str">
        <f t="shared" si="172"/>
        <v/>
      </c>
      <c r="BH307" s="157" t="str">
        <f t="shared" si="173"/>
        <v/>
      </c>
      <c r="BI307" s="542"/>
      <c r="BQ307" s="52" t="s">
        <v>2102</v>
      </c>
      <c r="BV307" s="52" t="s">
        <v>2103</v>
      </c>
      <c r="BW307" s="52"/>
      <c r="CC307" s="52" t="s">
        <v>2104</v>
      </c>
    </row>
    <row r="308" spans="1:139" ht="18" x14ac:dyDescent="0.35">
      <c r="A308" s="202"/>
      <c r="B308" s="203"/>
      <c r="C308" s="195">
        <v>297</v>
      </c>
      <c r="D308" s="186"/>
      <c r="E308" s="16"/>
      <c r="F308" s="17"/>
      <c r="G308" s="116"/>
      <c r="H308" s="117"/>
      <c r="I308" s="123"/>
      <c r="J308" s="25"/>
      <c r="K308" s="127"/>
      <c r="L308" s="28"/>
      <c r="M308" s="371"/>
      <c r="N308" s="140" t="str">
        <f t="shared" si="174"/>
        <v/>
      </c>
      <c r="O308" s="27"/>
      <c r="P308" s="27"/>
      <c r="Q308" s="27"/>
      <c r="R308" s="27"/>
      <c r="S308" s="27"/>
      <c r="T308" s="28"/>
      <c r="U308" s="29"/>
      <c r="V308" s="32"/>
      <c r="W308" s="297"/>
      <c r="X308" s="298"/>
      <c r="Y308" s="142">
        <f t="shared" si="160"/>
        <v>0</v>
      </c>
      <c r="Z308" s="141">
        <f t="shared" si="175"/>
        <v>0</v>
      </c>
      <c r="AA308" s="306"/>
      <c r="AB308" s="376">
        <f t="shared" si="184"/>
        <v>0</v>
      </c>
      <c r="AC308" s="350"/>
      <c r="AD308" s="207" t="str">
        <f t="shared" si="161"/>
        <v/>
      </c>
      <c r="AE308" s="347">
        <f t="shared" si="176"/>
        <v>0</v>
      </c>
      <c r="AF308" s="318"/>
      <c r="AG308" s="317"/>
      <c r="AH308" s="315"/>
      <c r="AI308" s="143">
        <f t="shared" si="177"/>
        <v>0</v>
      </c>
      <c r="AJ308" s="144">
        <f t="shared" si="162"/>
        <v>0</v>
      </c>
      <c r="AK308" s="145">
        <f t="shared" si="178"/>
        <v>0</v>
      </c>
      <c r="AL308" s="146">
        <f t="shared" si="179"/>
        <v>0</v>
      </c>
      <c r="AM308" s="146">
        <f t="shared" si="180"/>
        <v>0</v>
      </c>
      <c r="AN308" s="146">
        <f t="shared" si="181"/>
        <v>0</v>
      </c>
      <c r="AO308" s="146">
        <f t="shared" si="182"/>
        <v>0</v>
      </c>
      <c r="AP308" s="520" t="str">
        <f t="shared" si="185"/>
        <v xml:space="preserve"> </v>
      </c>
      <c r="AQ308" s="523" t="str">
        <f t="shared" si="183"/>
        <v xml:space="preserve"> </v>
      </c>
      <c r="AR308" s="523" t="str">
        <f t="shared" si="186"/>
        <v xml:space="preserve"> </v>
      </c>
      <c r="AS308" s="523" t="str">
        <f t="shared" si="187"/>
        <v xml:space="preserve"> </v>
      </c>
      <c r="AT308" s="523" t="str">
        <f t="shared" si="188"/>
        <v xml:space="preserve"> </v>
      </c>
      <c r="AU308" s="523" t="str">
        <f t="shared" si="189"/>
        <v xml:space="preserve"> </v>
      </c>
      <c r="AV308" s="524" t="str">
        <f t="shared" si="190"/>
        <v xml:space="preserve"> </v>
      </c>
      <c r="AW308" s="177" t="str">
        <f t="shared" si="163"/>
        <v/>
      </c>
      <c r="AX308" s="147" t="str">
        <f t="shared" si="164"/>
        <v/>
      </c>
      <c r="AY308" s="174" t="str">
        <f t="shared" si="165"/>
        <v/>
      </c>
      <c r="AZ308" s="165" t="str">
        <f t="shared" si="166"/>
        <v/>
      </c>
      <c r="BA308" s="155" t="str">
        <f t="shared" si="167"/>
        <v/>
      </c>
      <c r="BB308" s="156" t="str">
        <f t="shared" si="168"/>
        <v/>
      </c>
      <c r="BC308" s="168" t="str">
        <f t="shared" si="191"/>
        <v/>
      </c>
      <c r="BD308" s="156" t="str">
        <f t="shared" si="169"/>
        <v/>
      </c>
      <c r="BE308" s="182" t="str">
        <f t="shared" si="170"/>
        <v/>
      </c>
      <c r="BF308" s="156" t="str">
        <f t="shared" si="171"/>
        <v/>
      </c>
      <c r="BG308" s="168" t="str">
        <f t="shared" si="172"/>
        <v/>
      </c>
      <c r="BH308" s="157" t="str">
        <f t="shared" si="173"/>
        <v/>
      </c>
      <c r="BI308" s="542"/>
      <c r="BQ308" s="52" t="s">
        <v>2105</v>
      </c>
      <c r="BV308" s="52" t="s">
        <v>2106</v>
      </c>
      <c r="BW308" s="52"/>
      <c r="CC308" s="52" t="s">
        <v>2107</v>
      </c>
    </row>
    <row r="309" spans="1:139" ht="18" x14ac:dyDescent="0.35">
      <c r="A309" s="202"/>
      <c r="B309" s="203"/>
      <c r="C309" s="195">
        <v>298</v>
      </c>
      <c r="D309" s="186"/>
      <c r="E309" s="16"/>
      <c r="F309" s="17"/>
      <c r="G309" s="116"/>
      <c r="H309" s="117"/>
      <c r="I309" s="123"/>
      <c r="J309" s="25"/>
      <c r="K309" s="127"/>
      <c r="L309" s="28"/>
      <c r="M309" s="371"/>
      <c r="N309" s="140" t="str">
        <f t="shared" si="174"/>
        <v/>
      </c>
      <c r="O309" s="27"/>
      <c r="P309" s="27"/>
      <c r="Q309" s="27"/>
      <c r="R309" s="27"/>
      <c r="S309" s="27"/>
      <c r="T309" s="28"/>
      <c r="U309" s="29"/>
      <c r="V309" s="32"/>
      <c r="W309" s="297"/>
      <c r="X309" s="298"/>
      <c r="Y309" s="142">
        <f t="shared" si="160"/>
        <v>0</v>
      </c>
      <c r="Z309" s="141">
        <f t="shared" si="175"/>
        <v>0</v>
      </c>
      <c r="AA309" s="306"/>
      <c r="AB309" s="376">
        <f t="shared" si="184"/>
        <v>0</v>
      </c>
      <c r="AC309" s="350"/>
      <c r="AD309" s="207" t="str">
        <f t="shared" si="161"/>
        <v/>
      </c>
      <c r="AE309" s="347">
        <f t="shared" si="176"/>
        <v>0</v>
      </c>
      <c r="AF309" s="318"/>
      <c r="AG309" s="317"/>
      <c r="AH309" s="315"/>
      <c r="AI309" s="143">
        <f t="shared" si="177"/>
        <v>0</v>
      </c>
      <c r="AJ309" s="144">
        <f t="shared" si="162"/>
        <v>0</v>
      </c>
      <c r="AK309" s="145">
        <f t="shared" si="178"/>
        <v>0</v>
      </c>
      <c r="AL309" s="146">
        <f t="shared" si="179"/>
        <v>0</v>
      </c>
      <c r="AM309" s="146">
        <f t="shared" si="180"/>
        <v>0</v>
      </c>
      <c r="AN309" s="146">
        <f t="shared" si="181"/>
        <v>0</v>
      </c>
      <c r="AO309" s="146">
        <f t="shared" si="182"/>
        <v>0</v>
      </c>
      <c r="AP309" s="520" t="str">
        <f t="shared" si="185"/>
        <v xml:space="preserve"> </v>
      </c>
      <c r="AQ309" s="523" t="str">
        <f t="shared" si="183"/>
        <v xml:space="preserve"> </v>
      </c>
      <c r="AR309" s="523" t="str">
        <f t="shared" si="186"/>
        <v xml:space="preserve"> </v>
      </c>
      <c r="AS309" s="523" t="str">
        <f t="shared" si="187"/>
        <v xml:space="preserve"> </v>
      </c>
      <c r="AT309" s="523" t="str">
        <f t="shared" si="188"/>
        <v xml:space="preserve"> </v>
      </c>
      <c r="AU309" s="523" t="str">
        <f t="shared" si="189"/>
        <v xml:space="preserve"> </v>
      </c>
      <c r="AV309" s="524" t="str">
        <f t="shared" si="190"/>
        <v xml:space="preserve"> </v>
      </c>
      <c r="AW309" s="177" t="str">
        <f t="shared" si="163"/>
        <v/>
      </c>
      <c r="AX309" s="147" t="str">
        <f t="shared" si="164"/>
        <v/>
      </c>
      <c r="AY309" s="174" t="str">
        <f t="shared" si="165"/>
        <v/>
      </c>
      <c r="AZ309" s="165" t="str">
        <f t="shared" si="166"/>
        <v/>
      </c>
      <c r="BA309" s="155" t="str">
        <f t="shared" si="167"/>
        <v/>
      </c>
      <c r="BB309" s="156" t="str">
        <f t="shared" si="168"/>
        <v/>
      </c>
      <c r="BC309" s="168" t="str">
        <f t="shared" si="191"/>
        <v/>
      </c>
      <c r="BD309" s="156" t="str">
        <f t="shared" si="169"/>
        <v/>
      </c>
      <c r="BE309" s="182" t="str">
        <f t="shared" si="170"/>
        <v/>
      </c>
      <c r="BF309" s="156" t="str">
        <f t="shared" si="171"/>
        <v/>
      </c>
      <c r="BG309" s="168" t="str">
        <f t="shared" si="172"/>
        <v/>
      </c>
      <c r="BH309" s="157" t="str">
        <f t="shared" si="173"/>
        <v/>
      </c>
      <c r="BI309" s="542"/>
      <c r="BQ309" s="52" t="s">
        <v>2108</v>
      </c>
      <c r="BV309" s="52" t="s">
        <v>2109</v>
      </c>
      <c r="BW309" s="52"/>
      <c r="CC309" s="52" t="s">
        <v>2110</v>
      </c>
    </row>
    <row r="310" spans="1:139" ht="18" x14ac:dyDescent="0.35">
      <c r="A310" s="202"/>
      <c r="B310" s="203"/>
      <c r="C310" s="194">
        <v>299</v>
      </c>
      <c r="D310" s="190"/>
      <c r="E310" s="19"/>
      <c r="F310" s="17"/>
      <c r="G310" s="120"/>
      <c r="H310" s="119"/>
      <c r="I310" s="125"/>
      <c r="J310" s="74"/>
      <c r="K310" s="129"/>
      <c r="L310" s="30"/>
      <c r="M310" s="372"/>
      <c r="N310" s="140" t="str">
        <f t="shared" si="174"/>
        <v/>
      </c>
      <c r="O310" s="27"/>
      <c r="P310" s="27"/>
      <c r="Q310" s="27"/>
      <c r="R310" s="27"/>
      <c r="S310" s="27"/>
      <c r="T310" s="30"/>
      <c r="U310" s="31"/>
      <c r="V310" s="32"/>
      <c r="W310" s="299"/>
      <c r="X310" s="297"/>
      <c r="Y310" s="142">
        <f t="shared" si="160"/>
        <v>0</v>
      </c>
      <c r="Z310" s="141">
        <f t="shared" si="175"/>
        <v>0</v>
      </c>
      <c r="AA310" s="307"/>
      <c r="AB310" s="376">
        <f t="shared" si="184"/>
        <v>0</v>
      </c>
      <c r="AC310" s="350"/>
      <c r="AD310" s="207" t="str">
        <f t="shared" si="161"/>
        <v/>
      </c>
      <c r="AE310" s="347">
        <f t="shared" si="176"/>
        <v>0</v>
      </c>
      <c r="AF310" s="319"/>
      <c r="AG310" s="320"/>
      <c r="AH310" s="318"/>
      <c r="AI310" s="143">
        <f t="shared" si="177"/>
        <v>0</v>
      </c>
      <c r="AJ310" s="144">
        <f t="shared" si="162"/>
        <v>0</v>
      </c>
      <c r="AK310" s="145">
        <f t="shared" si="178"/>
        <v>0</v>
      </c>
      <c r="AL310" s="146">
        <f t="shared" si="179"/>
        <v>0</v>
      </c>
      <c r="AM310" s="146">
        <f t="shared" si="180"/>
        <v>0</v>
      </c>
      <c r="AN310" s="146">
        <f t="shared" si="181"/>
        <v>0</v>
      </c>
      <c r="AO310" s="146">
        <f t="shared" si="182"/>
        <v>0</v>
      </c>
      <c r="AP310" s="520" t="str">
        <f t="shared" si="185"/>
        <v xml:space="preserve"> </v>
      </c>
      <c r="AQ310" s="523" t="str">
        <f t="shared" si="183"/>
        <v xml:space="preserve"> </v>
      </c>
      <c r="AR310" s="523" t="str">
        <f t="shared" si="186"/>
        <v xml:space="preserve"> </v>
      </c>
      <c r="AS310" s="523" t="str">
        <f t="shared" si="187"/>
        <v xml:space="preserve"> </v>
      </c>
      <c r="AT310" s="523" t="str">
        <f t="shared" si="188"/>
        <v xml:space="preserve"> </v>
      </c>
      <c r="AU310" s="523" t="str">
        <f t="shared" si="189"/>
        <v xml:space="preserve"> </v>
      </c>
      <c r="AV310" s="524" t="str">
        <f t="shared" si="190"/>
        <v xml:space="preserve"> </v>
      </c>
      <c r="AW310" s="177" t="str">
        <f t="shared" si="163"/>
        <v/>
      </c>
      <c r="AX310" s="147" t="str">
        <f t="shared" si="164"/>
        <v/>
      </c>
      <c r="AY310" s="174" t="str">
        <f t="shared" si="165"/>
        <v/>
      </c>
      <c r="AZ310" s="165" t="str">
        <f t="shared" si="166"/>
        <v/>
      </c>
      <c r="BA310" s="155" t="str">
        <f t="shared" si="167"/>
        <v/>
      </c>
      <c r="BB310" s="156" t="str">
        <f t="shared" si="168"/>
        <v/>
      </c>
      <c r="BC310" s="168" t="str">
        <f t="shared" si="191"/>
        <v/>
      </c>
      <c r="BD310" s="156" t="str">
        <f t="shared" si="169"/>
        <v/>
      </c>
      <c r="BE310" s="182" t="str">
        <f t="shared" si="170"/>
        <v/>
      </c>
      <c r="BF310" s="156" t="str">
        <f t="shared" si="171"/>
        <v/>
      </c>
      <c r="BG310" s="168" t="str">
        <f t="shared" si="172"/>
        <v/>
      </c>
      <c r="BH310" s="157" t="str">
        <f t="shared" si="173"/>
        <v/>
      </c>
      <c r="BI310" s="542"/>
      <c r="BQ310" s="52" t="s">
        <v>2111</v>
      </c>
      <c r="BV310" s="52" t="s">
        <v>2112</v>
      </c>
      <c r="BW310" s="52"/>
      <c r="CC310" s="52" t="s">
        <v>2113</v>
      </c>
    </row>
    <row r="311" spans="1:139" s="26" customFormat="1" ht="18" x14ac:dyDescent="0.35">
      <c r="A311" s="202"/>
      <c r="B311" s="203"/>
      <c r="C311" s="194">
        <v>300</v>
      </c>
      <c r="D311" s="186"/>
      <c r="E311" s="24"/>
      <c r="F311" s="17"/>
      <c r="G311" s="116"/>
      <c r="H311" s="121"/>
      <c r="I311" s="123"/>
      <c r="J311" s="25"/>
      <c r="K311" s="127"/>
      <c r="L311" s="28"/>
      <c r="M311" s="371"/>
      <c r="N311" s="140" t="str">
        <f t="shared" si="174"/>
        <v/>
      </c>
      <c r="O311" s="27"/>
      <c r="P311" s="27"/>
      <c r="Q311" s="27"/>
      <c r="R311" s="27"/>
      <c r="S311" s="27"/>
      <c r="T311" s="27"/>
      <c r="U311" s="28"/>
      <c r="V311" s="32"/>
      <c r="W311" s="297"/>
      <c r="X311" s="297"/>
      <c r="Y311" s="142">
        <f t="shared" si="160"/>
        <v>0</v>
      </c>
      <c r="Z311" s="141">
        <f t="shared" si="175"/>
        <v>0</v>
      </c>
      <c r="AA311" s="306"/>
      <c r="AB311" s="376">
        <f t="shared" si="184"/>
        <v>0</v>
      </c>
      <c r="AC311" s="350"/>
      <c r="AD311" s="207" t="str">
        <f t="shared" si="161"/>
        <v/>
      </c>
      <c r="AE311" s="347">
        <f t="shared" si="176"/>
        <v>0</v>
      </c>
      <c r="AF311" s="318"/>
      <c r="AG311" s="321"/>
      <c r="AH311" s="318"/>
      <c r="AI311" s="143">
        <f t="shared" si="177"/>
        <v>0</v>
      </c>
      <c r="AJ311" s="144">
        <f t="shared" si="162"/>
        <v>0</v>
      </c>
      <c r="AK311" s="145">
        <f t="shared" si="178"/>
        <v>0</v>
      </c>
      <c r="AL311" s="146">
        <f t="shared" si="179"/>
        <v>0</v>
      </c>
      <c r="AM311" s="146">
        <f t="shared" si="180"/>
        <v>0</v>
      </c>
      <c r="AN311" s="146">
        <f t="shared" si="181"/>
        <v>0</v>
      </c>
      <c r="AO311" s="146">
        <f t="shared" si="182"/>
        <v>0</v>
      </c>
      <c r="AP311" s="520" t="str">
        <f t="shared" si="185"/>
        <v xml:space="preserve"> </v>
      </c>
      <c r="AQ311" s="523" t="str">
        <f t="shared" si="183"/>
        <v xml:space="preserve"> </v>
      </c>
      <c r="AR311" s="523" t="str">
        <f t="shared" si="186"/>
        <v xml:space="preserve"> </v>
      </c>
      <c r="AS311" s="523" t="str">
        <f t="shared" si="187"/>
        <v xml:space="preserve"> </v>
      </c>
      <c r="AT311" s="523" t="str">
        <f t="shared" si="188"/>
        <v xml:space="preserve"> </v>
      </c>
      <c r="AU311" s="523" t="str">
        <f t="shared" si="189"/>
        <v xml:space="preserve"> </v>
      </c>
      <c r="AV311" s="524" t="str">
        <f t="shared" si="190"/>
        <v xml:space="preserve"> </v>
      </c>
      <c r="AW311" s="177" t="str">
        <f t="shared" si="163"/>
        <v/>
      </c>
      <c r="AX311" s="147" t="str">
        <f t="shared" si="164"/>
        <v/>
      </c>
      <c r="AY311" s="174" t="str">
        <f t="shared" si="165"/>
        <v/>
      </c>
      <c r="AZ311" s="165" t="str">
        <f t="shared" si="166"/>
        <v/>
      </c>
      <c r="BA311" s="155" t="str">
        <f t="shared" si="167"/>
        <v/>
      </c>
      <c r="BB311" s="156" t="str">
        <f t="shared" si="168"/>
        <v/>
      </c>
      <c r="BC311" s="168" t="str">
        <f t="shared" si="191"/>
        <v/>
      </c>
      <c r="BD311" s="156" t="str">
        <f t="shared" si="169"/>
        <v/>
      </c>
      <c r="BE311" s="182" t="str">
        <f t="shared" si="170"/>
        <v/>
      </c>
      <c r="BF311" s="156" t="str">
        <f t="shared" si="171"/>
        <v/>
      </c>
      <c r="BG311" s="168" t="str">
        <f t="shared" si="172"/>
        <v/>
      </c>
      <c r="BH311" s="157" t="str">
        <f t="shared" si="173"/>
        <v/>
      </c>
      <c r="BI311" s="542"/>
      <c r="BJ311" s="54"/>
      <c r="BK311" s="54"/>
      <c r="BL311" s="54"/>
      <c r="BM311" s="54"/>
      <c r="BN311" s="54"/>
      <c r="BO311" s="54"/>
      <c r="BP311" s="54"/>
      <c r="BQ311" s="52" t="s">
        <v>2114</v>
      </c>
      <c r="BR311" s="54"/>
      <c r="BS311" s="54"/>
      <c r="BT311" s="54"/>
      <c r="BU311" s="54"/>
      <c r="BV311" s="52" t="s">
        <v>2115</v>
      </c>
      <c r="BW311" s="52"/>
      <c r="BX311" s="54"/>
      <c r="BY311" s="54"/>
      <c r="BZ311" s="54"/>
      <c r="CA311" s="54"/>
      <c r="CB311" s="54"/>
      <c r="CC311" s="52" t="s">
        <v>2116</v>
      </c>
      <c r="CD311" s="37"/>
      <c r="CE311" s="37"/>
      <c r="CF311" s="63"/>
      <c r="CG311" s="63"/>
      <c r="CH311" s="63"/>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row>
    <row r="312" spans="1:139" ht="18" x14ac:dyDescent="0.35">
      <c r="A312" s="200"/>
      <c r="B312" s="201"/>
      <c r="C312" s="194">
        <v>301</v>
      </c>
      <c r="D312" s="185"/>
      <c r="E312" s="35"/>
      <c r="F312" s="34"/>
      <c r="G312" s="113"/>
      <c r="H312" s="118"/>
      <c r="I312" s="122"/>
      <c r="J312" s="72"/>
      <c r="K312" s="126"/>
      <c r="L312" s="104"/>
      <c r="M312" s="370"/>
      <c r="N312" s="140" t="str">
        <f t="shared" si="174"/>
        <v/>
      </c>
      <c r="O312" s="290"/>
      <c r="P312" s="294"/>
      <c r="Q312" s="294"/>
      <c r="R312" s="294"/>
      <c r="S312" s="294"/>
      <c r="T312" s="294"/>
      <c r="U312" s="295"/>
      <c r="V312" s="149"/>
      <c r="W312" s="292"/>
      <c r="X312" s="292"/>
      <c r="Y312" s="142">
        <f t="shared" si="160"/>
        <v>0</v>
      </c>
      <c r="Z312" s="141">
        <f t="shared" si="175"/>
        <v>0</v>
      </c>
      <c r="AA312" s="308"/>
      <c r="AB312" s="376">
        <f t="shared" si="184"/>
        <v>0</v>
      </c>
      <c r="AC312" s="350"/>
      <c r="AD312" s="207" t="str">
        <f t="shared" si="161"/>
        <v/>
      </c>
      <c r="AE312" s="347">
        <f t="shared" si="176"/>
        <v>0</v>
      </c>
      <c r="AF312" s="322"/>
      <c r="AG312" s="317"/>
      <c r="AH312" s="315"/>
      <c r="AI312" s="143">
        <f t="shared" si="177"/>
        <v>0</v>
      </c>
      <c r="AJ312" s="144">
        <f t="shared" si="162"/>
        <v>0</v>
      </c>
      <c r="AK312" s="145">
        <f t="shared" si="178"/>
        <v>0</v>
      </c>
      <c r="AL312" s="146">
        <f t="shared" si="179"/>
        <v>0</v>
      </c>
      <c r="AM312" s="146">
        <f t="shared" si="180"/>
        <v>0</v>
      </c>
      <c r="AN312" s="146">
        <f t="shared" si="181"/>
        <v>0</v>
      </c>
      <c r="AO312" s="146">
        <f t="shared" si="182"/>
        <v>0</v>
      </c>
      <c r="AP312" s="520" t="str">
        <f t="shared" si="185"/>
        <v xml:space="preserve"> </v>
      </c>
      <c r="AQ312" s="523" t="str">
        <f t="shared" si="183"/>
        <v xml:space="preserve"> </v>
      </c>
      <c r="AR312" s="523" t="str">
        <f t="shared" si="186"/>
        <v xml:space="preserve"> </v>
      </c>
      <c r="AS312" s="523" t="str">
        <f t="shared" si="187"/>
        <v xml:space="preserve"> </v>
      </c>
      <c r="AT312" s="523" t="str">
        <f t="shared" si="188"/>
        <v xml:space="preserve"> </v>
      </c>
      <c r="AU312" s="523" t="str">
        <f t="shared" si="189"/>
        <v xml:space="preserve"> </v>
      </c>
      <c r="AV312" s="524" t="str">
        <f t="shared" si="190"/>
        <v xml:space="preserve"> </v>
      </c>
      <c r="AW312" s="177" t="str">
        <f t="shared" si="163"/>
        <v/>
      </c>
      <c r="AX312" s="147" t="str">
        <f t="shared" si="164"/>
        <v/>
      </c>
      <c r="AY312" s="174" t="str">
        <f t="shared" si="165"/>
        <v/>
      </c>
      <c r="AZ312" s="165" t="str">
        <f t="shared" si="166"/>
        <v/>
      </c>
      <c r="BA312" s="155" t="str">
        <f t="shared" si="167"/>
        <v/>
      </c>
      <c r="BB312" s="156" t="str">
        <f t="shared" si="168"/>
        <v/>
      </c>
      <c r="BC312" s="168" t="str">
        <f t="shared" si="191"/>
        <v/>
      </c>
      <c r="BD312" s="156" t="str">
        <f t="shared" si="169"/>
        <v/>
      </c>
      <c r="BE312" s="182" t="str">
        <f t="shared" si="170"/>
        <v/>
      </c>
      <c r="BF312" s="156" t="str">
        <f t="shared" si="171"/>
        <v/>
      </c>
      <c r="BG312" s="168" t="str">
        <f t="shared" si="172"/>
        <v/>
      </c>
      <c r="BH312" s="157" t="str">
        <f t="shared" si="173"/>
        <v/>
      </c>
      <c r="BI312" s="542"/>
      <c r="BQ312" s="52" t="s">
        <v>2117</v>
      </c>
      <c r="BV312" s="52" t="s">
        <v>2118</v>
      </c>
      <c r="BW312" s="52"/>
      <c r="CC312" s="52" t="s">
        <v>2119</v>
      </c>
    </row>
    <row r="313" spans="1:139" ht="18" x14ac:dyDescent="0.35">
      <c r="A313" s="200"/>
      <c r="B313" s="201"/>
      <c r="C313" s="194">
        <v>302</v>
      </c>
      <c r="D313" s="185"/>
      <c r="E313" s="33"/>
      <c r="F313" s="34"/>
      <c r="G313" s="113"/>
      <c r="H313" s="115"/>
      <c r="I313" s="122"/>
      <c r="J313" s="72"/>
      <c r="K313" s="126"/>
      <c r="L313" s="104"/>
      <c r="M313" s="370"/>
      <c r="N313" s="140" t="str">
        <f t="shared" si="174"/>
        <v/>
      </c>
      <c r="O313" s="294"/>
      <c r="P313" s="294"/>
      <c r="Q313" s="294"/>
      <c r="R313" s="294"/>
      <c r="S313" s="294"/>
      <c r="T313" s="295"/>
      <c r="U313" s="296"/>
      <c r="V313" s="149"/>
      <c r="W313" s="292"/>
      <c r="X313" s="292"/>
      <c r="Y313" s="142">
        <f t="shared" si="160"/>
        <v>0</v>
      </c>
      <c r="Z313" s="141">
        <f t="shared" si="175"/>
        <v>0</v>
      </c>
      <c r="AA313" s="305"/>
      <c r="AB313" s="376">
        <f t="shared" si="184"/>
        <v>0</v>
      </c>
      <c r="AC313" s="349"/>
      <c r="AD313" s="207" t="str">
        <f t="shared" si="161"/>
        <v/>
      </c>
      <c r="AE313" s="347">
        <f t="shared" si="176"/>
        <v>0</v>
      </c>
      <c r="AF313" s="310"/>
      <c r="AG313" s="312"/>
      <c r="AH313" s="313"/>
      <c r="AI313" s="143">
        <f t="shared" si="177"/>
        <v>0</v>
      </c>
      <c r="AJ313" s="144">
        <f t="shared" si="162"/>
        <v>0</v>
      </c>
      <c r="AK313" s="145">
        <f t="shared" si="178"/>
        <v>0</v>
      </c>
      <c r="AL313" s="146">
        <f t="shared" si="179"/>
        <v>0</v>
      </c>
      <c r="AM313" s="146">
        <f t="shared" si="180"/>
        <v>0</v>
      </c>
      <c r="AN313" s="146">
        <f t="shared" si="181"/>
        <v>0</v>
      </c>
      <c r="AO313" s="146">
        <f t="shared" si="182"/>
        <v>0</v>
      </c>
      <c r="AP313" s="520" t="str">
        <f t="shared" si="185"/>
        <v xml:space="preserve"> </v>
      </c>
      <c r="AQ313" s="523" t="str">
        <f t="shared" si="183"/>
        <v xml:space="preserve"> </v>
      </c>
      <c r="AR313" s="523" t="str">
        <f t="shared" si="186"/>
        <v xml:space="preserve"> </v>
      </c>
      <c r="AS313" s="523" t="str">
        <f t="shared" si="187"/>
        <v xml:space="preserve"> </v>
      </c>
      <c r="AT313" s="523" t="str">
        <f t="shared" si="188"/>
        <v xml:space="preserve"> </v>
      </c>
      <c r="AU313" s="523" t="str">
        <f t="shared" si="189"/>
        <v xml:space="preserve"> </v>
      </c>
      <c r="AV313" s="524" t="str">
        <f t="shared" si="190"/>
        <v xml:space="preserve"> </v>
      </c>
      <c r="AW313" s="177" t="str">
        <f t="shared" si="163"/>
        <v/>
      </c>
      <c r="AX313" s="147" t="str">
        <f t="shared" si="164"/>
        <v/>
      </c>
      <c r="AY313" s="174" t="str">
        <f t="shared" si="165"/>
        <v/>
      </c>
      <c r="AZ313" s="165" t="str">
        <f t="shared" si="166"/>
        <v/>
      </c>
      <c r="BA313" s="155" t="str">
        <f t="shared" si="167"/>
        <v/>
      </c>
      <c r="BB313" s="156" t="str">
        <f t="shared" si="168"/>
        <v/>
      </c>
      <c r="BC313" s="168" t="str">
        <f t="shared" si="191"/>
        <v/>
      </c>
      <c r="BD313" s="156" t="str">
        <f t="shared" si="169"/>
        <v/>
      </c>
      <c r="BE313" s="182" t="str">
        <f t="shared" si="170"/>
        <v/>
      </c>
      <c r="BF313" s="156" t="str">
        <f t="shared" si="171"/>
        <v/>
      </c>
      <c r="BG313" s="168" t="str">
        <f t="shared" si="172"/>
        <v/>
      </c>
      <c r="BH313" s="157" t="str">
        <f t="shared" si="173"/>
        <v/>
      </c>
      <c r="BI313" s="542"/>
      <c r="BQ313" s="52" t="s">
        <v>2120</v>
      </c>
      <c r="BV313" s="52" t="s">
        <v>2121</v>
      </c>
      <c r="BW313" s="52"/>
      <c r="CC313" s="52" t="s">
        <v>2122</v>
      </c>
    </row>
    <row r="314" spans="1:139" ht="18" x14ac:dyDescent="0.35">
      <c r="A314" s="200"/>
      <c r="B314" s="201"/>
      <c r="C314" s="194">
        <v>303</v>
      </c>
      <c r="D314" s="185"/>
      <c r="E314" s="33"/>
      <c r="F314" s="34"/>
      <c r="G314" s="116"/>
      <c r="H314" s="117"/>
      <c r="I314" s="123"/>
      <c r="J314" s="25"/>
      <c r="K314" s="127"/>
      <c r="L314" s="28"/>
      <c r="M314" s="371"/>
      <c r="N314" s="140" t="str">
        <f t="shared" si="174"/>
        <v/>
      </c>
      <c r="O314" s="294"/>
      <c r="P314" s="294"/>
      <c r="Q314" s="294"/>
      <c r="R314" s="294"/>
      <c r="S314" s="294"/>
      <c r="T314" s="295"/>
      <c r="U314" s="296"/>
      <c r="V314" s="149"/>
      <c r="W314" s="292"/>
      <c r="X314" s="292"/>
      <c r="Y314" s="142">
        <f t="shared" si="160"/>
        <v>0</v>
      </c>
      <c r="Z314" s="141">
        <f t="shared" si="175"/>
        <v>0</v>
      </c>
      <c r="AA314" s="305"/>
      <c r="AB314" s="376">
        <f t="shared" si="184"/>
        <v>0</v>
      </c>
      <c r="AC314" s="349"/>
      <c r="AD314" s="207" t="str">
        <f t="shared" si="161"/>
        <v/>
      </c>
      <c r="AE314" s="347">
        <f t="shared" si="176"/>
        <v>0</v>
      </c>
      <c r="AF314" s="310"/>
      <c r="AG314" s="312"/>
      <c r="AH314" s="313"/>
      <c r="AI314" s="143">
        <f t="shared" si="177"/>
        <v>0</v>
      </c>
      <c r="AJ314" s="144">
        <f t="shared" si="162"/>
        <v>0</v>
      </c>
      <c r="AK314" s="145">
        <f t="shared" si="178"/>
        <v>0</v>
      </c>
      <c r="AL314" s="146">
        <f t="shared" si="179"/>
        <v>0</v>
      </c>
      <c r="AM314" s="146">
        <f t="shared" si="180"/>
        <v>0</v>
      </c>
      <c r="AN314" s="146">
        <f t="shared" si="181"/>
        <v>0</v>
      </c>
      <c r="AO314" s="146">
        <f t="shared" si="182"/>
        <v>0</v>
      </c>
      <c r="AP314" s="520" t="str">
        <f t="shared" si="185"/>
        <v xml:space="preserve"> </v>
      </c>
      <c r="AQ314" s="523" t="str">
        <f t="shared" si="183"/>
        <v xml:space="preserve"> </v>
      </c>
      <c r="AR314" s="523" t="str">
        <f t="shared" si="186"/>
        <v xml:space="preserve"> </v>
      </c>
      <c r="AS314" s="523" t="str">
        <f t="shared" si="187"/>
        <v xml:space="preserve"> </v>
      </c>
      <c r="AT314" s="523" t="str">
        <f t="shared" si="188"/>
        <v xml:space="preserve"> </v>
      </c>
      <c r="AU314" s="523" t="str">
        <f t="shared" si="189"/>
        <v xml:space="preserve"> </v>
      </c>
      <c r="AV314" s="524" t="str">
        <f t="shared" si="190"/>
        <v xml:space="preserve"> </v>
      </c>
      <c r="AW314" s="177" t="str">
        <f t="shared" si="163"/>
        <v/>
      </c>
      <c r="AX314" s="147" t="str">
        <f t="shared" si="164"/>
        <v/>
      </c>
      <c r="AY314" s="174" t="str">
        <f t="shared" si="165"/>
        <v/>
      </c>
      <c r="AZ314" s="165" t="str">
        <f t="shared" si="166"/>
        <v/>
      </c>
      <c r="BA314" s="155" t="str">
        <f t="shared" si="167"/>
        <v/>
      </c>
      <c r="BB314" s="156" t="str">
        <f t="shared" si="168"/>
        <v/>
      </c>
      <c r="BC314" s="168" t="str">
        <f t="shared" si="191"/>
        <v/>
      </c>
      <c r="BD314" s="156" t="str">
        <f t="shared" si="169"/>
        <v/>
      </c>
      <c r="BE314" s="182" t="str">
        <f t="shared" si="170"/>
        <v/>
      </c>
      <c r="BF314" s="156" t="str">
        <f t="shared" si="171"/>
        <v/>
      </c>
      <c r="BG314" s="168" t="str">
        <f t="shared" si="172"/>
        <v/>
      </c>
      <c r="BH314" s="157" t="str">
        <f t="shared" si="173"/>
        <v/>
      </c>
      <c r="BI314" s="542"/>
      <c r="BQ314" s="52" t="s">
        <v>2123</v>
      </c>
      <c r="BV314" s="52" t="s">
        <v>2124</v>
      </c>
      <c r="BW314" s="52"/>
      <c r="CC314" s="52" t="s">
        <v>2125</v>
      </c>
    </row>
    <row r="315" spans="1:139" ht="18" x14ac:dyDescent="0.35">
      <c r="A315" s="200"/>
      <c r="B315" s="201"/>
      <c r="C315" s="194">
        <v>304</v>
      </c>
      <c r="D315" s="185"/>
      <c r="E315" s="33"/>
      <c r="F315" s="34"/>
      <c r="G315" s="116"/>
      <c r="H315" s="117"/>
      <c r="I315" s="123"/>
      <c r="J315" s="25"/>
      <c r="K315" s="127"/>
      <c r="L315" s="28"/>
      <c r="M315" s="371"/>
      <c r="N315" s="140" t="str">
        <f t="shared" si="174"/>
        <v/>
      </c>
      <c r="O315" s="294"/>
      <c r="P315" s="294"/>
      <c r="Q315" s="294"/>
      <c r="R315" s="294"/>
      <c r="S315" s="294"/>
      <c r="T315" s="295"/>
      <c r="U315" s="296"/>
      <c r="V315" s="149"/>
      <c r="W315" s="292"/>
      <c r="X315" s="292"/>
      <c r="Y315" s="142">
        <f t="shared" si="160"/>
        <v>0</v>
      </c>
      <c r="Z315" s="141">
        <f t="shared" si="175"/>
        <v>0</v>
      </c>
      <c r="AA315" s="305"/>
      <c r="AB315" s="376">
        <f t="shared" si="184"/>
        <v>0</v>
      </c>
      <c r="AC315" s="349"/>
      <c r="AD315" s="207" t="str">
        <f t="shared" si="161"/>
        <v/>
      </c>
      <c r="AE315" s="347">
        <f t="shared" si="176"/>
        <v>0</v>
      </c>
      <c r="AF315" s="310"/>
      <c r="AG315" s="312"/>
      <c r="AH315" s="313"/>
      <c r="AI315" s="143">
        <f t="shared" si="177"/>
        <v>0</v>
      </c>
      <c r="AJ315" s="144">
        <f t="shared" si="162"/>
        <v>0</v>
      </c>
      <c r="AK315" s="145">
        <f t="shared" si="178"/>
        <v>0</v>
      </c>
      <c r="AL315" s="146">
        <f t="shared" si="179"/>
        <v>0</v>
      </c>
      <c r="AM315" s="146">
        <f t="shared" si="180"/>
        <v>0</v>
      </c>
      <c r="AN315" s="146">
        <f t="shared" si="181"/>
        <v>0</v>
      </c>
      <c r="AO315" s="146">
        <f t="shared" si="182"/>
        <v>0</v>
      </c>
      <c r="AP315" s="520" t="str">
        <f t="shared" si="185"/>
        <v xml:space="preserve"> </v>
      </c>
      <c r="AQ315" s="523" t="str">
        <f t="shared" si="183"/>
        <v xml:space="preserve"> </v>
      </c>
      <c r="AR315" s="523" t="str">
        <f t="shared" si="186"/>
        <v xml:space="preserve"> </v>
      </c>
      <c r="AS315" s="523" t="str">
        <f t="shared" si="187"/>
        <v xml:space="preserve"> </v>
      </c>
      <c r="AT315" s="523" t="str">
        <f t="shared" si="188"/>
        <v xml:space="preserve"> </v>
      </c>
      <c r="AU315" s="523" t="str">
        <f t="shared" si="189"/>
        <v xml:space="preserve"> </v>
      </c>
      <c r="AV315" s="524" t="str">
        <f t="shared" si="190"/>
        <v xml:space="preserve"> </v>
      </c>
      <c r="AW315" s="177" t="str">
        <f t="shared" si="163"/>
        <v/>
      </c>
      <c r="AX315" s="147" t="str">
        <f t="shared" si="164"/>
        <v/>
      </c>
      <c r="AY315" s="174" t="str">
        <f t="shared" si="165"/>
        <v/>
      </c>
      <c r="AZ315" s="165" t="str">
        <f t="shared" si="166"/>
        <v/>
      </c>
      <c r="BA315" s="155" t="str">
        <f t="shared" si="167"/>
        <v/>
      </c>
      <c r="BB315" s="156" t="str">
        <f t="shared" si="168"/>
        <v/>
      </c>
      <c r="BC315" s="168" t="str">
        <f t="shared" si="191"/>
        <v/>
      </c>
      <c r="BD315" s="156" t="str">
        <f t="shared" si="169"/>
        <v/>
      </c>
      <c r="BE315" s="182" t="str">
        <f t="shared" si="170"/>
        <v/>
      </c>
      <c r="BF315" s="156" t="str">
        <f t="shared" si="171"/>
        <v/>
      </c>
      <c r="BG315" s="168" t="str">
        <f t="shared" si="172"/>
        <v/>
      </c>
      <c r="BH315" s="157" t="str">
        <f t="shared" si="173"/>
        <v/>
      </c>
      <c r="BI315" s="542"/>
      <c r="BQ315" s="52" t="s">
        <v>2126</v>
      </c>
      <c r="BV315" s="52" t="s">
        <v>2127</v>
      </c>
      <c r="BW315" s="52"/>
      <c r="CC315" s="52" t="s">
        <v>2128</v>
      </c>
    </row>
    <row r="316" spans="1:139" ht="18" x14ac:dyDescent="0.35">
      <c r="A316" s="202"/>
      <c r="B316" s="203"/>
      <c r="C316" s="195">
        <v>305</v>
      </c>
      <c r="D316" s="186"/>
      <c r="E316" s="16"/>
      <c r="F316" s="17"/>
      <c r="G316" s="116"/>
      <c r="H316" s="117"/>
      <c r="I316" s="123"/>
      <c r="J316" s="25"/>
      <c r="K316" s="127"/>
      <c r="L316" s="28"/>
      <c r="M316" s="371"/>
      <c r="N316" s="140" t="str">
        <f t="shared" si="174"/>
        <v/>
      </c>
      <c r="O316" s="27"/>
      <c r="P316" s="27"/>
      <c r="Q316" s="27"/>
      <c r="R316" s="27"/>
      <c r="S316" s="27"/>
      <c r="T316" s="28"/>
      <c r="U316" s="29"/>
      <c r="V316" s="149"/>
      <c r="W316" s="292"/>
      <c r="X316" s="292"/>
      <c r="Y316" s="142">
        <f t="shared" si="160"/>
        <v>0</v>
      </c>
      <c r="Z316" s="141">
        <f t="shared" si="175"/>
        <v>0</v>
      </c>
      <c r="AA316" s="306"/>
      <c r="AB316" s="376">
        <f t="shared" si="184"/>
        <v>0</v>
      </c>
      <c r="AC316" s="350"/>
      <c r="AD316" s="207" t="str">
        <f t="shared" si="161"/>
        <v/>
      </c>
      <c r="AE316" s="347">
        <f t="shared" si="176"/>
        <v>0</v>
      </c>
      <c r="AF316" s="318"/>
      <c r="AG316" s="317"/>
      <c r="AH316" s="315"/>
      <c r="AI316" s="143">
        <f t="shared" si="177"/>
        <v>0</v>
      </c>
      <c r="AJ316" s="144">
        <f t="shared" si="162"/>
        <v>0</v>
      </c>
      <c r="AK316" s="145">
        <f t="shared" si="178"/>
        <v>0</v>
      </c>
      <c r="AL316" s="146">
        <f t="shared" si="179"/>
        <v>0</v>
      </c>
      <c r="AM316" s="146">
        <f t="shared" si="180"/>
        <v>0</v>
      </c>
      <c r="AN316" s="146">
        <f t="shared" si="181"/>
        <v>0</v>
      </c>
      <c r="AO316" s="146">
        <f t="shared" si="182"/>
        <v>0</v>
      </c>
      <c r="AP316" s="520" t="str">
        <f t="shared" si="185"/>
        <v xml:space="preserve"> </v>
      </c>
      <c r="AQ316" s="523" t="str">
        <f t="shared" si="183"/>
        <v xml:space="preserve"> </v>
      </c>
      <c r="AR316" s="523" t="str">
        <f t="shared" si="186"/>
        <v xml:space="preserve"> </v>
      </c>
      <c r="AS316" s="523" t="str">
        <f t="shared" si="187"/>
        <v xml:space="preserve"> </v>
      </c>
      <c r="AT316" s="523" t="str">
        <f t="shared" si="188"/>
        <v xml:space="preserve"> </v>
      </c>
      <c r="AU316" s="523" t="str">
        <f t="shared" si="189"/>
        <v xml:space="preserve"> </v>
      </c>
      <c r="AV316" s="524" t="str">
        <f t="shared" si="190"/>
        <v xml:space="preserve"> </v>
      </c>
      <c r="AW316" s="177" t="str">
        <f t="shared" si="163"/>
        <v/>
      </c>
      <c r="AX316" s="147" t="str">
        <f t="shared" si="164"/>
        <v/>
      </c>
      <c r="AY316" s="174" t="str">
        <f t="shared" si="165"/>
        <v/>
      </c>
      <c r="AZ316" s="165" t="str">
        <f t="shared" si="166"/>
        <v/>
      </c>
      <c r="BA316" s="155" t="str">
        <f t="shared" si="167"/>
        <v/>
      </c>
      <c r="BB316" s="156" t="str">
        <f t="shared" si="168"/>
        <v/>
      </c>
      <c r="BC316" s="168" t="str">
        <f t="shared" si="191"/>
        <v/>
      </c>
      <c r="BD316" s="156" t="str">
        <f t="shared" si="169"/>
        <v/>
      </c>
      <c r="BE316" s="182" t="str">
        <f t="shared" si="170"/>
        <v/>
      </c>
      <c r="BF316" s="156" t="str">
        <f t="shared" si="171"/>
        <v/>
      </c>
      <c r="BG316" s="168" t="str">
        <f t="shared" si="172"/>
        <v/>
      </c>
      <c r="BH316" s="157" t="str">
        <f t="shared" si="173"/>
        <v/>
      </c>
      <c r="BI316" s="542"/>
      <c r="BQ316" s="52" t="s">
        <v>2129</v>
      </c>
      <c r="BV316" s="52" t="s">
        <v>2130</v>
      </c>
      <c r="BW316" s="52"/>
      <c r="CC316" s="52" t="s">
        <v>2131</v>
      </c>
    </row>
    <row r="317" spans="1:139" ht="18" x14ac:dyDescent="0.35">
      <c r="A317" s="202"/>
      <c r="B317" s="203"/>
      <c r="C317" s="194">
        <v>306</v>
      </c>
      <c r="D317" s="186"/>
      <c r="E317" s="16"/>
      <c r="F317" s="17"/>
      <c r="G317" s="116"/>
      <c r="H317" s="117"/>
      <c r="I317" s="123"/>
      <c r="J317" s="25"/>
      <c r="K317" s="127"/>
      <c r="L317" s="28"/>
      <c r="M317" s="371"/>
      <c r="N317" s="140" t="str">
        <f t="shared" si="174"/>
        <v/>
      </c>
      <c r="O317" s="27"/>
      <c r="P317" s="27"/>
      <c r="Q317" s="27"/>
      <c r="R317" s="27"/>
      <c r="S317" s="27"/>
      <c r="T317" s="28"/>
      <c r="U317" s="29"/>
      <c r="V317" s="32"/>
      <c r="W317" s="297"/>
      <c r="X317" s="298"/>
      <c r="Y317" s="142">
        <f t="shared" si="160"/>
        <v>0</v>
      </c>
      <c r="Z317" s="141">
        <f t="shared" si="175"/>
        <v>0</v>
      </c>
      <c r="AA317" s="306"/>
      <c r="AB317" s="376">
        <f t="shared" si="184"/>
        <v>0</v>
      </c>
      <c r="AC317" s="350"/>
      <c r="AD317" s="207" t="str">
        <f t="shared" si="161"/>
        <v/>
      </c>
      <c r="AE317" s="347">
        <f t="shared" si="176"/>
        <v>0</v>
      </c>
      <c r="AF317" s="318"/>
      <c r="AG317" s="317"/>
      <c r="AH317" s="315"/>
      <c r="AI317" s="143">
        <f t="shared" si="177"/>
        <v>0</v>
      </c>
      <c r="AJ317" s="144">
        <f t="shared" si="162"/>
        <v>0</v>
      </c>
      <c r="AK317" s="145">
        <f t="shared" si="178"/>
        <v>0</v>
      </c>
      <c r="AL317" s="146">
        <f t="shared" si="179"/>
        <v>0</v>
      </c>
      <c r="AM317" s="146">
        <f t="shared" si="180"/>
        <v>0</v>
      </c>
      <c r="AN317" s="146">
        <f t="shared" si="181"/>
        <v>0</v>
      </c>
      <c r="AO317" s="146">
        <f t="shared" si="182"/>
        <v>0</v>
      </c>
      <c r="AP317" s="520" t="str">
        <f t="shared" si="185"/>
        <v xml:space="preserve"> </v>
      </c>
      <c r="AQ317" s="523" t="str">
        <f t="shared" si="183"/>
        <v xml:space="preserve"> </v>
      </c>
      <c r="AR317" s="523" t="str">
        <f t="shared" si="186"/>
        <v xml:space="preserve"> </v>
      </c>
      <c r="AS317" s="523" t="str">
        <f t="shared" si="187"/>
        <v xml:space="preserve"> </v>
      </c>
      <c r="AT317" s="523" t="str">
        <f t="shared" si="188"/>
        <v xml:space="preserve"> </v>
      </c>
      <c r="AU317" s="523" t="str">
        <f t="shared" si="189"/>
        <v xml:space="preserve"> </v>
      </c>
      <c r="AV317" s="524" t="str">
        <f t="shared" si="190"/>
        <v xml:space="preserve"> </v>
      </c>
      <c r="AW317" s="177" t="str">
        <f t="shared" si="163"/>
        <v/>
      </c>
      <c r="AX317" s="147" t="str">
        <f t="shared" si="164"/>
        <v/>
      </c>
      <c r="AY317" s="174" t="str">
        <f t="shared" si="165"/>
        <v/>
      </c>
      <c r="AZ317" s="165" t="str">
        <f t="shared" si="166"/>
        <v/>
      </c>
      <c r="BA317" s="155" t="str">
        <f t="shared" si="167"/>
        <v/>
      </c>
      <c r="BB317" s="156" t="str">
        <f t="shared" si="168"/>
        <v/>
      </c>
      <c r="BC317" s="168" t="str">
        <f t="shared" si="191"/>
        <v/>
      </c>
      <c r="BD317" s="156" t="str">
        <f t="shared" si="169"/>
        <v/>
      </c>
      <c r="BE317" s="182" t="str">
        <f t="shared" si="170"/>
        <v/>
      </c>
      <c r="BF317" s="156" t="str">
        <f t="shared" si="171"/>
        <v/>
      </c>
      <c r="BG317" s="168" t="str">
        <f t="shared" si="172"/>
        <v/>
      </c>
      <c r="BH317" s="157" t="str">
        <f t="shared" si="173"/>
        <v/>
      </c>
      <c r="BI317" s="542"/>
      <c r="BQ317" s="52" t="s">
        <v>2132</v>
      </c>
      <c r="BV317" s="52" t="s">
        <v>2133</v>
      </c>
      <c r="BW317" s="52"/>
      <c r="CC317" s="52" t="s">
        <v>2134</v>
      </c>
    </row>
    <row r="318" spans="1:139" ht="18" x14ac:dyDescent="0.35">
      <c r="A318" s="202"/>
      <c r="B318" s="203"/>
      <c r="C318" s="195">
        <v>307</v>
      </c>
      <c r="D318" s="186"/>
      <c r="E318" s="16"/>
      <c r="F318" s="17"/>
      <c r="G318" s="116"/>
      <c r="H318" s="117"/>
      <c r="I318" s="123"/>
      <c r="J318" s="25"/>
      <c r="K318" s="127"/>
      <c r="L318" s="28"/>
      <c r="M318" s="371"/>
      <c r="N318" s="140" t="str">
        <f t="shared" si="174"/>
        <v/>
      </c>
      <c r="O318" s="27"/>
      <c r="P318" s="27"/>
      <c r="Q318" s="27"/>
      <c r="R318" s="27"/>
      <c r="S318" s="27"/>
      <c r="T318" s="28"/>
      <c r="U318" s="29"/>
      <c r="V318" s="32"/>
      <c r="W318" s="297"/>
      <c r="X318" s="298"/>
      <c r="Y318" s="142">
        <f t="shared" si="160"/>
        <v>0</v>
      </c>
      <c r="Z318" s="141">
        <f t="shared" si="175"/>
        <v>0</v>
      </c>
      <c r="AA318" s="306"/>
      <c r="AB318" s="376">
        <f t="shared" si="184"/>
        <v>0</v>
      </c>
      <c r="AC318" s="350"/>
      <c r="AD318" s="207" t="str">
        <f t="shared" si="161"/>
        <v/>
      </c>
      <c r="AE318" s="347">
        <f t="shared" si="176"/>
        <v>0</v>
      </c>
      <c r="AF318" s="318"/>
      <c r="AG318" s="317"/>
      <c r="AH318" s="315"/>
      <c r="AI318" s="143">
        <f t="shared" si="177"/>
        <v>0</v>
      </c>
      <c r="AJ318" s="144">
        <f t="shared" si="162"/>
        <v>0</v>
      </c>
      <c r="AK318" s="145">
        <f t="shared" si="178"/>
        <v>0</v>
      </c>
      <c r="AL318" s="146">
        <f t="shared" si="179"/>
        <v>0</v>
      </c>
      <c r="AM318" s="146">
        <f t="shared" si="180"/>
        <v>0</v>
      </c>
      <c r="AN318" s="146">
        <f t="shared" si="181"/>
        <v>0</v>
      </c>
      <c r="AO318" s="146">
        <f t="shared" si="182"/>
        <v>0</v>
      </c>
      <c r="AP318" s="520" t="str">
        <f t="shared" si="185"/>
        <v xml:space="preserve"> </v>
      </c>
      <c r="AQ318" s="523" t="str">
        <f t="shared" si="183"/>
        <v xml:space="preserve"> </v>
      </c>
      <c r="AR318" s="523" t="str">
        <f t="shared" si="186"/>
        <v xml:space="preserve"> </v>
      </c>
      <c r="AS318" s="523" t="str">
        <f t="shared" si="187"/>
        <v xml:space="preserve"> </v>
      </c>
      <c r="AT318" s="523" t="str">
        <f t="shared" si="188"/>
        <v xml:space="preserve"> </v>
      </c>
      <c r="AU318" s="523" t="str">
        <f t="shared" si="189"/>
        <v xml:space="preserve"> </v>
      </c>
      <c r="AV318" s="524" t="str">
        <f t="shared" si="190"/>
        <v xml:space="preserve"> </v>
      </c>
      <c r="AW318" s="177" t="str">
        <f t="shared" si="163"/>
        <v/>
      </c>
      <c r="AX318" s="147" t="str">
        <f t="shared" si="164"/>
        <v/>
      </c>
      <c r="AY318" s="174" t="str">
        <f t="shared" si="165"/>
        <v/>
      </c>
      <c r="AZ318" s="165" t="str">
        <f t="shared" si="166"/>
        <v/>
      </c>
      <c r="BA318" s="155" t="str">
        <f t="shared" si="167"/>
        <v/>
      </c>
      <c r="BB318" s="156" t="str">
        <f t="shared" si="168"/>
        <v/>
      </c>
      <c r="BC318" s="168" t="str">
        <f t="shared" si="191"/>
        <v/>
      </c>
      <c r="BD318" s="156" t="str">
        <f t="shared" si="169"/>
        <v/>
      </c>
      <c r="BE318" s="182" t="str">
        <f t="shared" si="170"/>
        <v/>
      </c>
      <c r="BF318" s="156" t="str">
        <f t="shared" si="171"/>
        <v/>
      </c>
      <c r="BG318" s="168" t="str">
        <f t="shared" si="172"/>
        <v/>
      </c>
      <c r="BH318" s="157" t="str">
        <f t="shared" si="173"/>
        <v/>
      </c>
      <c r="BI318" s="542"/>
      <c r="BQ318" s="52" t="s">
        <v>2135</v>
      </c>
      <c r="BV318" s="52" t="s">
        <v>2136</v>
      </c>
      <c r="BW318" s="52"/>
      <c r="CC318" s="52" t="s">
        <v>2137</v>
      </c>
    </row>
    <row r="319" spans="1:139" ht="18" x14ac:dyDescent="0.35">
      <c r="A319" s="202"/>
      <c r="B319" s="203"/>
      <c r="C319" s="195">
        <v>308</v>
      </c>
      <c r="D319" s="188"/>
      <c r="E319" s="18"/>
      <c r="F319" s="17"/>
      <c r="G319" s="116"/>
      <c r="H319" s="117"/>
      <c r="I319" s="123"/>
      <c r="J319" s="25"/>
      <c r="K319" s="127"/>
      <c r="L319" s="28"/>
      <c r="M319" s="371"/>
      <c r="N319" s="140" t="str">
        <f t="shared" si="174"/>
        <v/>
      </c>
      <c r="O319" s="27"/>
      <c r="P319" s="27"/>
      <c r="Q319" s="27"/>
      <c r="R319" s="27"/>
      <c r="S319" s="27"/>
      <c r="T319" s="28"/>
      <c r="U319" s="29"/>
      <c r="V319" s="32"/>
      <c r="W319" s="297"/>
      <c r="X319" s="298"/>
      <c r="Y319" s="142">
        <f t="shared" si="160"/>
        <v>0</v>
      </c>
      <c r="Z319" s="141">
        <f t="shared" si="175"/>
        <v>0</v>
      </c>
      <c r="AA319" s="306"/>
      <c r="AB319" s="376">
        <f t="shared" si="184"/>
        <v>0</v>
      </c>
      <c r="AC319" s="350"/>
      <c r="AD319" s="207" t="str">
        <f t="shared" si="161"/>
        <v/>
      </c>
      <c r="AE319" s="347">
        <f t="shared" si="176"/>
        <v>0</v>
      </c>
      <c r="AF319" s="318"/>
      <c r="AG319" s="317"/>
      <c r="AH319" s="315"/>
      <c r="AI319" s="143">
        <f t="shared" si="177"/>
        <v>0</v>
      </c>
      <c r="AJ319" s="144">
        <f t="shared" si="162"/>
        <v>0</v>
      </c>
      <c r="AK319" s="145">
        <f t="shared" si="178"/>
        <v>0</v>
      </c>
      <c r="AL319" s="146">
        <f t="shared" si="179"/>
        <v>0</v>
      </c>
      <c r="AM319" s="146">
        <f t="shared" si="180"/>
        <v>0</v>
      </c>
      <c r="AN319" s="146">
        <f t="shared" si="181"/>
        <v>0</v>
      </c>
      <c r="AO319" s="146">
        <f t="shared" si="182"/>
        <v>0</v>
      </c>
      <c r="AP319" s="520" t="str">
        <f t="shared" si="185"/>
        <v xml:space="preserve"> </v>
      </c>
      <c r="AQ319" s="523" t="str">
        <f t="shared" si="183"/>
        <v xml:space="preserve"> </v>
      </c>
      <c r="AR319" s="523" t="str">
        <f t="shared" si="186"/>
        <v xml:space="preserve"> </v>
      </c>
      <c r="AS319" s="523" t="str">
        <f t="shared" si="187"/>
        <v xml:space="preserve"> </v>
      </c>
      <c r="AT319" s="523" t="str">
        <f t="shared" si="188"/>
        <v xml:space="preserve"> </v>
      </c>
      <c r="AU319" s="523" t="str">
        <f t="shared" si="189"/>
        <v xml:space="preserve"> </v>
      </c>
      <c r="AV319" s="524" t="str">
        <f t="shared" si="190"/>
        <v xml:space="preserve"> </v>
      </c>
      <c r="AW319" s="177" t="str">
        <f t="shared" si="163"/>
        <v/>
      </c>
      <c r="AX319" s="147" t="str">
        <f t="shared" si="164"/>
        <v/>
      </c>
      <c r="AY319" s="174" t="str">
        <f t="shared" si="165"/>
        <v/>
      </c>
      <c r="AZ319" s="165" t="str">
        <f t="shared" si="166"/>
        <v/>
      </c>
      <c r="BA319" s="155" t="str">
        <f t="shared" si="167"/>
        <v/>
      </c>
      <c r="BB319" s="156" t="str">
        <f t="shared" si="168"/>
        <v/>
      </c>
      <c r="BC319" s="168" t="str">
        <f t="shared" si="191"/>
        <v/>
      </c>
      <c r="BD319" s="156" t="str">
        <f t="shared" si="169"/>
        <v/>
      </c>
      <c r="BE319" s="182" t="str">
        <f t="shared" si="170"/>
        <v/>
      </c>
      <c r="BF319" s="156" t="str">
        <f t="shared" si="171"/>
        <v/>
      </c>
      <c r="BG319" s="168" t="str">
        <f t="shared" si="172"/>
        <v/>
      </c>
      <c r="BH319" s="157" t="str">
        <f t="shared" si="173"/>
        <v/>
      </c>
      <c r="BI319" s="542"/>
      <c r="BQ319" s="52" t="s">
        <v>2138</v>
      </c>
      <c r="BV319" s="52" t="s">
        <v>2139</v>
      </c>
      <c r="BW319" s="52"/>
      <c r="CC319" s="52" t="s">
        <v>2140</v>
      </c>
    </row>
    <row r="320" spans="1:139" ht="18" x14ac:dyDescent="0.35">
      <c r="A320" s="202"/>
      <c r="B320" s="203"/>
      <c r="C320" s="194">
        <v>309</v>
      </c>
      <c r="D320" s="189"/>
      <c r="E320" s="16"/>
      <c r="F320" s="17"/>
      <c r="G320" s="116"/>
      <c r="H320" s="117"/>
      <c r="I320" s="123"/>
      <c r="J320" s="25"/>
      <c r="K320" s="127"/>
      <c r="L320" s="28"/>
      <c r="M320" s="371"/>
      <c r="N320" s="140" t="str">
        <f t="shared" si="174"/>
        <v/>
      </c>
      <c r="O320" s="27"/>
      <c r="P320" s="27"/>
      <c r="Q320" s="27"/>
      <c r="R320" s="27"/>
      <c r="S320" s="27"/>
      <c r="T320" s="28"/>
      <c r="U320" s="29"/>
      <c r="V320" s="32"/>
      <c r="W320" s="297"/>
      <c r="X320" s="298"/>
      <c r="Y320" s="142">
        <f t="shared" si="160"/>
        <v>0</v>
      </c>
      <c r="Z320" s="141">
        <f t="shared" si="175"/>
        <v>0</v>
      </c>
      <c r="AA320" s="306"/>
      <c r="AB320" s="376">
        <f t="shared" si="184"/>
        <v>0</v>
      </c>
      <c r="AC320" s="350"/>
      <c r="AD320" s="207" t="str">
        <f t="shared" si="161"/>
        <v/>
      </c>
      <c r="AE320" s="347">
        <f t="shared" si="176"/>
        <v>0</v>
      </c>
      <c r="AF320" s="318"/>
      <c r="AG320" s="317"/>
      <c r="AH320" s="315"/>
      <c r="AI320" s="143">
        <f t="shared" si="177"/>
        <v>0</v>
      </c>
      <c r="AJ320" s="144">
        <f t="shared" si="162"/>
        <v>0</v>
      </c>
      <c r="AK320" s="145">
        <f t="shared" si="178"/>
        <v>0</v>
      </c>
      <c r="AL320" s="146">
        <f t="shared" si="179"/>
        <v>0</v>
      </c>
      <c r="AM320" s="146">
        <f t="shared" si="180"/>
        <v>0</v>
      </c>
      <c r="AN320" s="146">
        <f t="shared" si="181"/>
        <v>0</v>
      </c>
      <c r="AO320" s="146">
        <f t="shared" si="182"/>
        <v>0</v>
      </c>
      <c r="AP320" s="520" t="str">
        <f t="shared" si="185"/>
        <v xml:space="preserve"> </v>
      </c>
      <c r="AQ320" s="523" t="str">
        <f t="shared" si="183"/>
        <v xml:space="preserve"> </v>
      </c>
      <c r="AR320" s="523" t="str">
        <f t="shared" si="186"/>
        <v xml:space="preserve"> </v>
      </c>
      <c r="AS320" s="523" t="str">
        <f t="shared" si="187"/>
        <v xml:space="preserve"> </v>
      </c>
      <c r="AT320" s="523" t="str">
        <f t="shared" si="188"/>
        <v xml:space="preserve"> </v>
      </c>
      <c r="AU320" s="523" t="str">
        <f t="shared" si="189"/>
        <v xml:space="preserve"> </v>
      </c>
      <c r="AV320" s="524" t="str">
        <f t="shared" si="190"/>
        <v xml:space="preserve"> </v>
      </c>
      <c r="AW320" s="177" t="str">
        <f t="shared" si="163"/>
        <v/>
      </c>
      <c r="AX320" s="147" t="str">
        <f t="shared" si="164"/>
        <v/>
      </c>
      <c r="AY320" s="174" t="str">
        <f t="shared" si="165"/>
        <v/>
      </c>
      <c r="AZ320" s="165" t="str">
        <f t="shared" si="166"/>
        <v/>
      </c>
      <c r="BA320" s="155" t="str">
        <f t="shared" si="167"/>
        <v/>
      </c>
      <c r="BB320" s="156" t="str">
        <f t="shared" si="168"/>
        <v/>
      </c>
      <c r="BC320" s="168" t="str">
        <f t="shared" si="191"/>
        <v/>
      </c>
      <c r="BD320" s="156" t="str">
        <f t="shared" si="169"/>
        <v/>
      </c>
      <c r="BE320" s="182" t="str">
        <f t="shared" si="170"/>
        <v/>
      </c>
      <c r="BF320" s="156" t="str">
        <f t="shared" si="171"/>
        <v/>
      </c>
      <c r="BG320" s="168" t="str">
        <f t="shared" si="172"/>
        <v/>
      </c>
      <c r="BH320" s="157" t="str">
        <f t="shared" si="173"/>
        <v/>
      </c>
      <c r="BI320" s="542"/>
      <c r="BQ320" s="52" t="s">
        <v>2141</v>
      </c>
      <c r="BV320" s="52" t="s">
        <v>2142</v>
      </c>
      <c r="BW320" s="52"/>
      <c r="CC320" s="52" t="s">
        <v>2143</v>
      </c>
    </row>
    <row r="321" spans="1:81" ht="18" x14ac:dyDescent="0.35">
      <c r="A321" s="202"/>
      <c r="B321" s="203"/>
      <c r="C321" s="195">
        <v>310</v>
      </c>
      <c r="D321" s="186"/>
      <c r="E321" s="16"/>
      <c r="F321" s="17"/>
      <c r="G321" s="116"/>
      <c r="H321" s="119"/>
      <c r="I321" s="125"/>
      <c r="J321" s="74"/>
      <c r="K321" s="129"/>
      <c r="L321" s="30"/>
      <c r="M321" s="371"/>
      <c r="N321" s="140" t="str">
        <f t="shared" si="174"/>
        <v/>
      </c>
      <c r="O321" s="27"/>
      <c r="P321" s="27"/>
      <c r="Q321" s="27"/>
      <c r="R321" s="27"/>
      <c r="S321" s="27"/>
      <c r="T321" s="28"/>
      <c r="U321" s="29"/>
      <c r="V321" s="32"/>
      <c r="W321" s="297"/>
      <c r="X321" s="298"/>
      <c r="Y321" s="142">
        <f t="shared" si="160"/>
        <v>0</v>
      </c>
      <c r="Z321" s="141">
        <f t="shared" si="175"/>
        <v>0</v>
      </c>
      <c r="AA321" s="306"/>
      <c r="AB321" s="376">
        <f t="shared" si="184"/>
        <v>0</v>
      </c>
      <c r="AC321" s="350"/>
      <c r="AD321" s="207" t="str">
        <f t="shared" si="161"/>
        <v/>
      </c>
      <c r="AE321" s="347">
        <f t="shared" si="176"/>
        <v>0</v>
      </c>
      <c r="AF321" s="318"/>
      <c r="AG321" s="317"/>
      <c r="AH321" s="315"/>
      <c r="AI321" s="143">
        <f t="shared" si="177"/>
        <v>0</v>
      </c>
      <c r="AJ321" s="144">
        <f t="shared" si="162"/>
        <v>0</v>
      </c>
      <c r="AK321" s="145">
        <f t="shared" si="178"/>
        <v>0</v>
      </c>
      <c r="AL321" s="146">
        <f t="shared" si="179"/>
        <v>0</v>
      </c>
      <c r="AM321" s="146">
        <f t="shared" si="180"/>
        <v>0</v>
      </c>
      <c r="AN321" s="146">
        <f t="shared" si="181"/>
        <v>0</v>
      </c>
      <c r="AO321" s="146">
        <f t="shared" si="182"/>
        <v>0</v>
      </c>
      <c r="AP321" s="520" t="str">
        <f t="shared" si="185"/>
        <v xml:space="preserve"> </v>
      </c>
      <c r="AQ321" s="523" t="str">
        <f t="shared" si="183"/>
        <v xml:space="preserve"> </v>
      </c>
      <c r="AR321" s="523" t="str">
        <f t="shared" si="186"/>
        <v xml:space="preserve"> </v>
      </c>
      <c r="AS321" s="523" t="str">
        <f t="shared" si="187"/>
        <v xml:space="preserve"> </v>
      </c>
      <c r="AT321" s="523" t="str">
        <f t="shared" si="188"/>
        <v xml:space="preserve"> </v>
      </c>
      <c r="AU321" s="523" t="str">
        <f t="shared" si="189"/>
        <v xml:space="preserve"> </v>
      </c>
      <c r="AV321" s="524" t="str">
        <f t="shared" si="190"/>
        <v xml:space="preserve"> </v>
      </c>
      <c r="AW321" s="177" t="str">
        <f t="shared" si="163"/>
        <v/>
      </c>
      <c r="AX321" s="147" t="str">
        <f t="shared" si="164"/>
        <v/>
      </c>
      <c r="AY321" s="174" t="str">
        <f t="shared" si="165"/>
        <v/>
      </c>
      <c r="AZ321" s="165" t="str">
        <f t="shared" si="166"/>
        <v/>
      </c>
      <c r="BA321" s="155" t="str">
        <f t="shared" si="167"/>
        <v/>
      </c>
      <c r="BB321" s="156" t="str">
        <f t="shared" si="168"/>
        <v/>
      </c>
      <c r="BC321" s="168" t="str">
        <f t="shared" si="191"/>
        <v/>
      </c>
      <c r="BD321" s="156" t="str">
        <f t="shared" si="169"/>
        <v/>
      </c>
      <c r="BE321" s="182" t="str">
        <f t="shared" si="170"/>
        <v/>
      </c>
      <c r="BF321" s="156" t="str">
        <f t="shared" si="171"/>
        <v/>
      </c>
      <c r="BG321" s="168" t="str">
        <f t="shared" si="172"/>
        <v/>
      </c>
      <c r="BH321" s="157" t="str">
        <f t="shared" si="173"/>
        <v/>
      </c>
      <c r="BI321" s="542"/>
      <c r="BQ321" s="52" t="s">
        <v>2144</v>
      </c>
      <c r="BV321" s="52" t="s">
        <v>2145</v>
      </c>
      <c r="BW321" s="52"/>
      <c r="CC321" s="52" t="s">
        <v>2146</v>
      </c>
    </row>
    <row r="322" spans="1:81" ht="18" x14ac:dyDescent="0.35">
      <c r="A322" s="202"/>
      <c r="B322" s="203"/>
      <c r="C322" s="194">
        <v>311</v>
      </c>
      <c r="D322" s="186"/>
      <c r="E322" s="16"/>
      <c r="F322" s="17"/>
      <c r="G322" s="116"/>
      <c r="H322" s="117"/>
      <c r="I322" s="123"/>
      <c r="J322" s="25"/>
      <c r="K322" s="127"/>
      <c r="L322" s="28"/>
      <c r="M322" s="371"/>
      <c r="N322" s="140" t="str">
        <f t="shared" si="174"/>
        <v/>
      </c>
      <c r="O322" s="27"/>
      <c r="P322" s="27"/>
      <c r="Q322" s="27"/>
      <c r="R322" s="27"/>
      <c r="S322" s="27"/>
      <c r="T322" s="28"/>
      <c r="U322" s="29"/>
      <c r="V322" s="32"/>
      <c r="W322" s="297"/>
      <c r="X322" s="298"/>
      <c r="Y322" s="142">
        <f t="shared" si="160"/>
        <v>0</v>
      </c>
      <c r="Z322" s="141">
        <f t="shared" si="175"/>
        <v>0</v>
      </c>
      <c r="AA322" s="306"/>
      <c r="AB322" s="376">
        <f t="shared" si="184"/>
        <v>0</v>
      </c>
      <c r="AC322" s="350"/>
      <c r="AD322" s="207" t="str">
        <f t="shared" si="161"/>
        <v/>
      </c>
      <c r="AE322" s="347">
        <f t="shared" si="176"/>
        <v>0</v>
      </c>
      <c r="AF322" s="318"/>
      <c r="AG322" s="317"/>
      <c r="AH322" s="315"/>
      <c r="AI322" s="143">
        <f t="shared" si="177"/>
        <v>0</v>
      </c>
      <c r="AJ322" s="144">
        <f t="shared" si="162"/>
        <v>0</v>
      </c>
      <c r="AK322" s="145">
        <f t="shared" si="178"/>
        <v>0</v>
      </c>
      <c r="AL322" s="146">
        <f t="shared" si="179"/>
        <v>0</v>
      </c>
      <c r="AM322" s="146">
        <f t="shared" si="180"/>
        <v>0</v>
      </c>
      <c r="AN322" s="146">
        <f t="shared" si="181"/>
        <v>0</v>
      </c>
      <c r="AO322" s="146">
        <f t="shared" si="182"/>
        <v>0</v>
      </c>
      <c r="AP322" s="520" t="str">
        <f t="shared" si="185"/>
        <v xml:space="preserve"> </v>
      </c>
      <c r="AQ322" s="523" t="str">
        <f t="shared" si="183"/>
        <v xml:space="preserve"> </v>
      </c>
      <c r="AR322" s="523" t="str">
        <f t="shared" si="186"/>
        <v xml:space="preserve"> </v>
      </c>
      <c r="AS322" s="523" t="str">
        <f t="shared" si="187"/>
        <v xml:space="preserve"> </v>
      </c>
      <c r="AT322" s="523" t="str">
        <f t="shared" si="188"/>
        <v xml:space="preserve"> </v>
      </c>
      <c r="AU322" s="523" t="str">
        <f t="shared" si="189"/>
        <v xml:space="preserve"> </v>
      </c>
      <c r="AV322" s="524" t="str">
        <f t="shared" si="190"/>
        <v xml:space="preserve"> </v>
      </c>
      <c r="AW322" s="177" t="str">
        <f t="shared" si="163"/>
        <v/>
      </c>
      <c r="AX322" s="147" t="str">
        <f t="shared" si="164"/>
        <v/>
      </c>
      <c r="AY322" s="174" t="str">
        <f t="shared" si="165"/>
        <v/>
      </c>
      <c r="AZ322" s="165" t="str">
        <f t="shared" si="166"/>
        <v/>
      </c>
      <c r="BA322" s="155" t="str">
        <f t="shared" si="167"/>
        <v/>
      </c>
      <c r="BB322" s="156" t="str">
        <f t="shared" si="168"/>
        <v/>
      </c>
      <c r="BC322" s="168" t="str">
        <f t="shared" si="191"/>
        <v/>
      </c>
      <c r="BD322" s="156" t="str">
        <f t="shared" si="169"/>
        <v/>
      </c>
      <c r="BE322" s="182" t="str">
        <f t="shared" si="170"/>
        <v/>
      </c>
      <c r="BF322" s="156" t="str">
        <f t="shared" si="171"/>
        <v/>
      </c>
      <c r="BG322" s="168" t="str">
        <f t="shared" si="172"/>
        <v/>
      </c>
      <c r="BH322" s="157" t="str">
        <f t="shared" si="173"/>
        <v/>
      </c>
      <c r="BI322" s="542"/>
      <c r="BQ322" s="52" t="s">
        <v>2147</v>
      </c>
      <c r="BV322" s="52" t="s">
        <v>2148</v>
      </c>
      <c r="BW322" s="52"/>
      <c r="CC322" s="52" t="s">
        <v>2149</v>
      </c>
    </row>
    <row r="323" spans="1:81" ht="18" x14ac:dyDescent="0.35">
      <c r="A323" s="202"/>
      <c r="B323" s="203"/>
      <c r="C323" s="195">
        <v>312</v>
      </c>
      <c r="D323" s="188"/>
      <c r="E323" s="18"/>
      <c r="F323" s="17"/>
      <c r="G323" s="116"/>
      <c r="H323" s="117"/>
      <c r="I323" s="123"/>
      <c r="J323" s="25"/>
      <c r="K323" s="127"/>
      <c r="L323" s="28"/>
      <c r="M323" s="371"/>
      <c r="N323" s="140" t="str">
        <f t="shared" si="174"/>
        <v/>
      </c>
      <c r="O323" s="27"/>
      <c r="P323" s="27"/>
      <c r="Q323" s="27"/>
      <c r="R323" s="27"/>
      <c r="S323" s="27"/>
      <c r="T323" s="28"/>
      <c r="U323" s="29"/>
      <c r="V323" s="32"/>
      <c r="W323" s="297"/>
      <c r="X323" s="298"/>
      <c r="Y323" s="142">
        <f t="shared" si="160"/>
        <v>0</v>
      </c>
      <c r="Z323" s="141">
        <f t="shared" si="175"/>
        <v>0</v>
      </c>
      <c r="AA323" s="306"/>
      <c r="AB323" s="376">
        <f t="shared" si="184"/>
        <v>0</v>
      </c>
      <c r="AC323" s="350"/>
      <c r="AD323" s="207" t="str">
        <f t="shared" si="161"/>
        <v/>
      </c>
      <c r="AE323" s="347">
        <f t="shared" si="176"/>
        <v>0</v>
      </c>
      <c r="AF323" s="318"/>
      <c r="AG323" s="317"/>
      <c r="AH323" s="315"/>
      <c r="AI323" s="143">
        <f t="shared" si="177"/>
        <v>0</v>
      </c>
      <c r="AJ323" s="144">
        <f t="shared" si="162"/>
        <v>0</v>
      </c>
      <c r="AK323" s="145">
        <f t="shared" si="178"/>
        <v>0</v>
      </c>
      <c r="AL323" s="146">
        <f t="shared" si="179"/>
        <v>0</v>
      </c>
      <c r="AM323" s="146">
        <f t="shared" si="180"/>
        <v>0</v>
      </c>
      <c r="AN323" s="146">
        <f t="shared" si="181"/>
        <v>0</v>
      </c>
      <c r="AO323" s="146">
        <f t="shared" si="182"/>
        <v>0</v>
      </c>
      <c r="AP323" s="520" t="str">
        <f t="shared" si="185"/>
        <v xml:space="preserve"> </v>
      </c>
      <c r="AQ323" s="523" t="str">
        <f t="shared" si="183"/>
        <v xml:space="preserve"> </v>
      </c>
      <c r="AR323" s="523" t="str">
        <f t="shared" si="186"/>
        <v xml:space="preserve"> </v>
      </c>
      <c r="AS323" s="523" t="str">
        <f t="shared" si="187"/>
        <v xml:space="preserve"> </v>
      </c>
      <c r="AT323" s="523" t="str">
        <f t="shared" si="188"/>
        <v xml:space="preserve"> </v>
      </c>
      <c r="AU323" s="523" t="str">
        <f t="shared" si="189"/>
        <v xml:space="preserve"> </v>
      </c>
      <c r="AV323" s="524" t="str">
        <f t="shared" si="190"/>
        <v xml:space="preserve"> </v>
      </c>
      <c r="AW323" s="177" t="str">
        <f t="shared" si="163"/>
        <v/>
      </c>
      <c r="AX323" s="147" t="str">
        <f t="shared" si="164"/>
        <v/>
      </c>
      <c r="AY323" s="174" t="str">
        <f t="shared" si="165"/>
        <v/>
      </c>
      <c r="AZ323" s="165" t="str">
        <f t="shared" si="166"/>
        <v/>
      </c>
      <c r="BA323" s="155" t="str">
        <f t="shared" si="167"/>
        <v/>
      </c>
      <c r="BB323" s="156" t="str">
        <f t="shared" si="168"/>
        <v/>
      </c>
      <c r="BC323" s="168" t="str">
        <f t="shared" si="191"/>
        <v/>
      </c>
      <c r="BD323" s="156" t="str">
        <f t="shared" si="169"/>
        <v/>
      </c>
      <c r="BE323" s="182" t="str">
        <f t="shared" si="170"/>
        <v/>
      </c>
      <c r="BF323" s="156" t="str">
        <f t="shared" si="171"/>
        <v/>
      </c>
      <c r="BG323" s="168" t="str">
        <f t="shared" si="172"/>
        <v/>
      </c>
      <c r="BH323" s="157" t="str">
        <f t="shared" si="173"/>
        <v/>
      </c>
      <c r="BI323" s="542"/>
      <c r="BQ323" s="52" t="s">
        <v>2150</v>
      </c>
      <c r="BV323" s="52" t="s">
        <v>2151</v>
      </c>
      <c r="BW323" s="52"/>
      <c r="CC323" s="52" t="s">
        <v>2152</v>
      </c>
    </row>
    <row r="324" spans="1:81" ht="18" x14ac:dyDescent="0.35">
      <c r="A324" s="202"/>
      <c r="B324" s="203"/>
      <c r="C324" s="195">
        <v>313</v>
      </c>
      <c r="D324" s="186"/>
      <c r="E324" s="16"/>
      <c r="F324" s="17"/>
      <c r="G324" s="116"/>
      <c r="H324" s="117"/>
      <c r="I324" s="123"/>
      <c r="J324" s="25"/>
      <c r="K324" s="127"/>
      <c r="L324" s="28"/>
      <c r="M324" s="371"/>
      <c r="N324" s="140" t="str">
        <f t="shared" si="174"/>
        <v/>
      </c>
      <c r="O324" s="27"/>
      <c r="P324" s="27"/>
      <c r="Q324" s="27"/>
      <c r="R324" s="27"/>
      <c r="S324" s="27"/>
      <c r="T324" s="28"/>
      <c r="U324" s="29"/>
      <c r="V324" s="32"/>
      <c r="W324" s="297"/>
      <c r="X324" s="298"/>
      <c r="Y324" s="142">
        <f t="shared" si="160"/>
        <v>0</v>
      </c>
      <c r="Z324" s="141">
        <f t="shared" si="175"/>
        <v>0</v>
      </c>
      <c r="AA324" s="306"/>
      <c r="AB324" s="376">
        <f t="shared" si="184"/>
        <v>0</v>
      </c>
      <c r="AC324" s="350"/>
      <c r="AD324" s="207" t="str">
        <f t="shared" si="161"/>
        <v/>
      </c>
      <c r="AE324" s="347">
        <f t="shared" si="176"/>
        <v>0</v>
      </c>
      <c r="AF324" s="318"/>
      <c r="AG324" s="317"/>
      <c r="AH324" s="315"/>
      <c r="AI324" s="143">
        <f t="shared" si="177"/>
        <v>0</v>
      </c>
      <c r="AJ324" s="144">
        <f t="shared" si="162"/>
        <v>0</v>
      </c>
      <c r="AK324" s="145">
        <f t="shared" si="178"/>
        <v>0</v>
      </c>
      <c r="AL324" s="146">
        <f t="shared" si="179"/>
        <v>0</v>
      </c>
      <c r="AM324" s="146">
        <f t="shared" si="180"/>
        <v>0</v>
      </c>
      <c r="AN324" s="146">
        <f t="shared" si="181"/>
        <v>0</v>
      </c>
      <c r="AO324" s="146">
        <f t="shared" si="182"/>
        <v>0</v>
      </c>
      <c r="AP324" s="520" t="str">
        <f t="shared" si="185"/>
        <v xml:space="preserve"> </v>
      </c>
      <c r="AQ324" s="523" t="str">
        <f t="shared" si="183"/>
        <v xml:space="preserve"> </v>
      </c>
      <c r="AR324" s="523" t="str">
        <f t="shared" si="186"/>
        <v xml:space="preserve"> </v>
      </c>
      <c r="AS324" s="523" t="str">
        <f t="shared" si="187"/>
        <v xml:space="preserve"> </v>
      </c>
      <c r="AT324" s="523" t="str">
        <f t="shared" si="188"/>
        <v xml:space="preserve"> </v>
      </c>
      <c r="AU324" s="523" t="str">
        <f t="shared" si="189"/>
        <v xml:space="preserve"> </v>
      </c>
      <c r="AV324" s="524" t="str">
        <f t="shared" si="190"/>
        <v xml:space="preserve"> </v>
      </c>
      <c r="AW324" s="177" t="str">
        <f t="shared" si="163"/>
        <v/>
      </c>
      <c r="AX324" s="147" t="str">
        <f t="shared" si="164"/>
        <v/>
      </c>
      <c r="AY324" s="174" t="str">
        <f t="shared" si="165"/>
        <v/>
      </c>
      <c r="AZ324" s="165" t="str">
        <f t="shared" si="166"/>
        <v/>
      </c>
      <c r="BA324" s="155" t="str">
        <f t="shared" si="167"/>
        <v/>
      </c>
      <c r="BB324" s="156" t="str">
        <f t="shared" si="168"/>
        <v/>
      </c>
      <c r="BC324" s="168" t="str">
        <f t="shared" si="191"/>
        <v/>
      </c>
      <c r="BD324" s="156" t="str">
        <f t="shared" si="169"/>
        <v/>
      </c>
      <c r="BE324" s="182" t="str">
        <f t="shared" si="170"/>
        <v/>
      </c>
      <c r="BF324" s="156" t="str">
        <f t="shared" si="171"/>
        <v/>
      </c>
      <c r="BG324" s="168" t="str">
        <f t="shared" si="172"/>
        <v/>
      </c>
      <c r="BH324" s="157" t="str">
        <f t="shared" si="173"/>
        <v/>
      </c>
      <c r="BI324" s="542"/>
      <c r="BQ324" s="52" t="s">
        <v>2153</v>
      </c>
      <c r="BV324" s="52" t="s">
        <v>2154</v>
      </c>
      <c r="BW324" s="52"/>
      <c r="CC324" s="52" t="s">
        <v>2155</v>
      </c>
    </row>
    <row r="325" spans="1:81" ht="18" x14ac:dyDescent="0.35">
      <c r="A325" s="202"/>
      <c r="B325" s="203"/>
      <c r="C325" s="194">
        <v>314</v>
      </c>
      <c r="D325" s="186"/>
      <c r="E325" s="16"/>
      <c r="F325" s="17"/>
      <c r="G325" s="116"/>
      <c r="H325" s="117"/>
      <c r="I325" s="123"/>
      <c r="J325" s="25"/>
      <c r="K325" s="127"/>
      <c r="L325" s="28"/>
      <c r="M325" s="371"/>
      <c r="N325" s="140" t="str">
        <f t="shared" si="174"/>
        <v/>
      </c>
      <c r="O325" s="27"/>
      <c r="P325" s="27"/>
      <c r="Q325" s="27"/>
      <c r="R325" s="27"/>
      <c r="S325" s="27"/>
      <c r="T325" s="28"/>
      <c r="U325" s="29"/>
      <c r="V325" s="32"/>
      <c r="W325" s="297"/>
      <c r="X325" s="298"/>
      <c r="Y325" s="142">
        <f t="shared" si="160"/>
        <v>0</v>
      </c>
      <c r="Z325" s="141">
        <f t="shared" si="175"/>
        <v>0</v>
      </c>
      <c r="AA325" s="306"/>
      <c r="AB325" s="376">
        <f t="shared" si="184"/>
        <v>0</v>
      </c>
      <c r="AC325" s="350"/>
      <c r="AD325" s="207" t="str">
        <f t="shared" si="161"/>
        <v/>
      </c>
      <c r="AE325" s="347">
        <f t="shared" si="176"/>
        <v>0</v>
      </c>
      <c r="AF325" s="318"/>
      <c r="AG325" s="317"/>
      <c r="AH325" s="315"/>
      <c r="AI325" s="143">
        <f t="shared" si="177"/>
        <v>0</v>
      </c>
      <c r="AJ325" s="144">
        <f t="shared" si="162"/>
        <v>0</v>
      </c>
      <c r="AK325" s="145">
        <f t="shared" si="178"/>
        <v>0</v>
      </c>
      <c r="AL325" s="146">
        <f t="shared" si="179"/>
        <v>0</v>
      </c>
      <c r="AM325" s="146">
        <f t="shared" si="180"/>
        <v>0</v>
      </c>
      <c r="AN325" s="146">
        <f t="shared" si="181"/>
        <v>0</v>
      </c>
      <c r="AO325" s="146">
        <f t="shared" si="182"/>
        <v>0</v>
      </c>
      <c r="AP325" s="520" t="str">
        <f t="shared" si="185"/>
        <v xml:space="preserve"> </v>
      </c>
      <c r="AQ325" s="523" t="str">
        <f t="shared" si="183"/>
        <v xml:space="preserve"> </v>
      </c>
      <c r="AR325" s="523" t="str">
        <f t="shared" si="186"/>
        <v xml:space="preserve"> </v>
      </c>
      <c r="AS325" s="523" t="str">
        <f t="shared" si="187"/>
        <v xml:space="preserve"> </v>
      </c>
      <c r="AT325" s="523" t="str">
        <f t="shared" si="188"/>
        <v xml:space="preserve"> </v>
      </c>
      <c r="AU325" s="523" t="str">
        <f t="shared" si="189"/>
        <v xml:space="preserve"> </v>
      </c>
      <c r="AV325" s="524" t="str">
        <f t="shared" si="190"/>
        <v xml:space="preserve"> </v>
      </c>
      <c r="AW325" s="177" t="str">
        <f t="shared" si="163"/>
        <v/>
      </c>
      <c r="AX325" s="147" t="str">
        <f t="shared" si="164"/>
        <v/>
      </c>
      <c r="AY325" s="174" t="str">
        <f t="shared" si="165"/>
        <v/>
      </c>
      <c r="AZ325" s="165" t="str">
        <f t="shared" si="166"/>
        <v/>
      </c>
      <c r="BA325" s="155" t="str">
        <f t="shared" si="167"/>
        <v/>
      </c>
      <c r="BB325" s="156" t="str">
        <f t="shared" si="168"/>
        <v/>
      </c>
      <c r="BC325" s="168" t="str">
        <f t="shared" si="191"/>
        <v/>
      </c>
      <c r="BD325" s="156" t="str">
        <f t="shared" si="169"/>
        <v/>
      </c>
      <c r="BE325" s="182" t="str">
        <f t="shared" si="170"/>
        <v/>
      </c>
      <c r="BF325" s="156" t="str">
        <f t="shared" si="171"/>
        <v/>
      </c>
      <c r="BG325" s="168" t="str">
        <f t="shared" si="172"/>
        <v/>
      </c>
      <c r="BH325" s="157" t="str">
        <f t="shared" si="173"/>
        <v/>
      </c>
      <c r="BI325" s="542"/>
      <c r="BQ325" s="52" t="s">
        <v>2156</v>
      </c>
      <c r="BV325" s="52" t="s">
        <v>2157</v>
      </c>
      <c r="BW325" s="52"/>
      <c r="CC325" s="52" t="s">
        <v>2158</v>
      </c>
    </row>
    <row r="326" spans="1:81" ht="18" x14ac:dyDescent="0.35">
      <c r="A326" s="202"/>
      <c r="B326" s="203"/>
      <c r="C326" s="195">
        <v>315</v>
      </c>
      <c r="D326" s="186"/>
      <c r="E326" s="16"/>
      <c r="F326" s="17"/>
      <c r="G326" s="116"/>
      <c r="H326" s="117"/>
      <c r="I326" s="123"/>
      <c r="J326" s="25"/>
      <c r="K326" s="127"/>
      <c r="L326" s="28"/>
      <c r="M326" s="371"/>
      <c r="N326" s="140" t="str">
        <f t="shared" si="174"/>
        <v/>
      </c>
      <c r="O326" s="27"/>
      <c r="P326" s="27"/>
      <c r="Q326" s="27"/>
      <c r="R326" s="27"/>
      <c r="S326" s="27"/>
      <c r="T326" s="28"/>
      <c r="U326" s="29"/>
      <c r="V326" s="32"/>
      <c r="W326" s="297"/>
      <c r="X326" s="298"/>
      <c r="Y326" s="142">
        <f t="shared" si="160"/>
        <v>0</v>
      </c>
      <c r="Z326" s="141">
        <f t="shared" si="175"/>
        <v>0</v>
      </c>
      <c r="AA326" s="306"/>
      <c r="AB326" s="376">
        <f t="shared" si="184"/>
        <v>0</v>
      </c>
      <c r="AC326" s="350"/>
      <c r="AD326" s="207" t="str">
        <f t="shared" si="161"/>
        <v/>
      </c>
      <c r="AE326" s="347">
        <f t="shared" si="176"/>
        <v>0</v>
      </c>
      <c r="AF326" s="318"/>
      <c r="AG326" s="317"/>
      <c r="AH326" s="315"/>
      <c r="AI326" s="143">
        <f t="shared" si="177"/>
        <v>0</v>
      </c>
      <c r="AJ326" s="144">
        <f t="shared" si="162"/>
        <v>0</v>
      </c>
      <c r="AK326" s="145">
        <f t="shared" si="178"/>
        <v>0</v>
      </c>
      <c r="AL326" s="146">
        <f t="shared" si="179"/>
        <v>0</v>
      </c>
      <c r="AM326" s="146">
        <f t="shared" si="180"/>
        <v>0</v>
      </c>
      <c r="AN326" s="146">
        <f t="shared" si="181"/>
        <v>0</v>
      </c>
      <c r="AO326" s="146">
        <f t="shared" si="182"/>
        <v>0</v>
      </c>
      <c r="AP326" s="520" t="str">
        <f t="shared" si="185"/>
        <v xml:space="preserve"> </v>
      </c>
      <c r="AQ326" s="523" t="str">
        <f t="shared" si="183"/>
        <v xml:space="preserve"> </v>
      </c>
      <c r="AR326" s="523" t="str">
        <f t="shared" si="186"/>
        <v xml:space="preserve"> </v>
      </c>
      <c r="AS326" s="523" t="str">
        <f t="shared" si="187"/>
        <v xml:space="preserve"> </v>
      </c>
      <c r="AT326" s="523" t="str">
        <f t="shared" si="188"/>
        <v xml:space="preserve"> </v>
      </c>
      <c r="AU326" s="523" t="str">
        <f t="shared" si="189"/>
        <v xml:space="preserve"> </v>
      </c>
      <c r="AV326" s="524" t="str">
        <f t="shared" si="190"/>
        <v xml:space="preserve"> </v>
      </c>
      <c r="AW326" s="177" t="str">
        <f t="shared" si="163"/>
        <v/>
      </c>
      <c r="AX326" s="147" t="str">
        <f t="shared" si="164"/>
        <v/>
      </c>
      <c r="AY326" s="174" t="str">
        <f t="shared" si="165"/>
        <v/>
      </c>
      <c r="AZ326" s="165" t="str">
        <f t="shared" si="166"/>
        <v/>
      </c>
      <c r="BA326" s="155" t="str">
        <f t="shared" si="167"/>
        <v/>
      </c>
      <c r="BB326" s="156" t="str">
        <f t="shared" si="168"/>
        <v/>
      </c>
      <c r="BC326" s="168" t="str">
        <f t="shared" si="191"/>
        <v/>
      </c>
      <c r="BD326" s="156" t="str">
        <f t="shared" si="169"/>
        <v/>
      </c>
      <c r="BE326" s="182" t="str">
        <f t="shared" si="170"/>
        <v/>
      </c>
      <c r="BF326" s="156" t="str">
        <f t="shared" si="171"/>
        <v/>
      </c>
      <c r="BG326" s="168" t="str">
        <f t="shared" si="172"/>
        <v/>
      </c>
      <c r="BH326" s="157" t="str">
        <f t="shared" si="173"/>
        <v/>
      </c>
      <c r="BI326" s="542"/>
      <c r="BQ326" s="52" t="s">
        <v>2159</v>
      </c>
      <c r="BV326" s="52" t="s">
        <v>2160</v>
      </c>
      <c r="BW326" s="52"/>
      <c r="CC326" s="52" t="s">
        <v>2161</v>
      </c>
    </row>
    <row r="327" spans="1:81" ht="18" x14ac:dyDescent="0.35">
      <c r="A327" s="202"/>
      <c r="B327" s="203"/>
      <c r="C327" s="194">
        <v>316</v>
      </c>
      <c r="D327" s="188"/>
      <c r="E327" s="18"/>
      <c r="F327" s="17"/>
      <c r="G327" s="116"/>
      <c r="H327" s="117"/>
      <c r="I327" s="123"/>
      <c r="J327" s="25"/>
      <c r="K327" s="127"/>
      <c r="L327" s="28"/>
      <c r="M327" s="371"/>
      <c r="N327" s="140" t="str">
        <f t="shared" si="174"/>
        <v/>
      </c>
      <c r="O327" s="27"/>
      <c r="P327" s="27"/>
      <c r="Q327" s="27"/>
      <c r="R327" s="27"/>
      <c r="S327" s="27"/>
      <c r="T327" s="28"/>
      <c r="U327" s="29"/>
      <c r="V327" s="32"/>
      <c r="W327" s="297"/>
      <c r="X327" s="298"/>
      <c r="Y327" s="142">
        <f t="shared" si="160"/>
        <v>0</v>
      </c>
      <c r="Z327" s="141">
        <f t="shared" si="175"/>
        <v>0</v>
      </c>
      <c r="AA327" s="306"/>
      <c r="AB327" s="376">
        <f t="shared" si="184"/>
        <v>0</v>
      </c>
      <c r="AC327" s="350"/>
      <c r="AD327" s="207" t="str">
        <f t="shared" si="161"/>
        <v/>
      </c>
      <c r="AE327" s="347">
        <f t="shared" si="176"/>
        <v>0</v>
      </c>
      <c r="AF327" s="318"/>
      <c r="AG327" s="317"/>
      <c r="AH327" s="315"/>
      <c r="AI327" s="143">
        <f t="shared" si="177"/>
        <v>0</v>
      </c>
      <c r="AJ327" s="144">
        <f t="shared" si="162"/>
        <v>0</v>
      </c>
      <c r="AK327" s="145">
        <f t="shared" si="178"/>
        <v>0</v>
      </c>
      <c r="AL327" s="146">
        <f t="shared" si="179"/>
        <v>0</v>
      </c>
      <c r="AM327" s="146">
        <f t="shared" si="180"/>
        <v>0</v>
      </c>
      <c r="AN327" s="146">
        <f t="shared" si="181"/>
        <v>0</v>
      </c>
      <c r="AO327" s="146">
        <f t="shared" si="182"/>
        <v>0</v>
      </c>
      <c r="AP327" s="520" t="str">
        <f t="shared" si="185"/>
        <v xml:space="preserve"> </v>
      </c>
      <c r="AQ327" s="523" t="str">
        <f t="shared" si="183"/>
        <v xml:space="preserve"> </v>
      </c>
      <c r="AR327" s="523" t="str">
        <f t="shared" si="186"/>
        <v xml:space="preserve"> </v>
      </c>
      <c r="AS327" s="523" t="str">
        <f t="shared" si="187"/>
        <v xml:space="preserve"> </v>
      </c>
      <c r="AT327" s="523" t="str">
        <f t="shared" si="188"/>
        <v xml:space="preserve"> </v>
      </c>
      <c r="AU327" s="523" t="str">
        <f t="shared" si="189"/>
        <v xml:space="preserve"> </v>
      </c>
      <c r="AV327" s="524" t="str">
        <f t="shared" si="190"/>
        <v xml:space="preserve"> </v>
      </c>
      <c r="AW327" s="177" t="str">
        <f t="shared" si="163"/>
        <v/>
      </c>
      <c r="AX327" s="147" t="str">
        <f t="shared" si="164"/>
        <v/>
      </c>
      <c r="AY327" s="174" t="str">
        <f t="shared" si="165"/>
        <v/>
      </c>
      <c r="AZ327" s="165" t="str">
        <f t="shared" si="166"/>
        <v/>
      </c>
      <c r="BA327" s="155" t="str">
        <f t="shared" si="167"/>
        <v/>
      </c>
      <c r="BB327" s="156" t="str">
        <f t="shared" si="168"/>
        <v/>
      </c>
      <c r="BC327" s="168" t="str">
        <f t="shared" si="191"/>
        <v/>
      </c>
      <c r="BD327" s="156" t="str">
        <f t="shared" si="169"/>
        <v/>
      </c>
      <c r="BE327" s="182" t="str">
        <f t="shared" si="170"/>
        <v/>
      </c>
      <c r="BF327" s="156" t="str">
        <f t="shared" si="171"/>
        <v/>
      </c>
      <c r="BG327" s="168" t="str">
        <f t="shared" si="172"/>
        <v/>
      </c>
      <c r="BH327" s="157" t="str">
        <f t="shared" si="173"/>
        <v/>
      </c>
      <c r="BI327" s="542"/>
      <c r="BQ327" s="52" t="s">
        <v>2162</v>
      </c>
      <c r="BV327" s="52" t="s">
        <v>2163</v>
      </c>
      <c r="BW327" s="52"/>
      <c r="CC327" s="52" t="s">
        <v>2164</v>
      </c>
    </row>
    <row r="328" spans="1:81" ht="18" x14ac:dyDescent="0.35">
      <c r="A328" s="202"/>
      <c r="B328" s="203"/>
      <c r="C328" s="195">
        <v>317</v>
      </c>
      <c r="D328" s="186"/>
      <c r="E328" s="16"/>
      <c r="F328" s="17"/>
      <c r="G328" s="116"/>
      <c r="H328" s="117"/>
      <c r="I328" s="123"/>
      <c r="J328" s="25"/>
      <c r="K328" s="127"/>
      <c r="L328" s="28"/>
      <c r="M328" s="371"/>
      <c r="N328" s="140" t="str">
        <f t="shared" si="174"/>
        <v/>
      </c>
      <c r="O328" s="27"/>
      <c r="P328" s="27"/>
      <c r="Q328" s="27"/>
      <c r="R328" s="27"/>
      <c r="S328" s="27"/>
      <c r="T328" s="28"/>
      <c r="U328" s="29"/>
      <c r="V328" s="32"/>
      <c r="W328" s="297"/>
      <c r="X328" s="298"/>
      <c r="Y328" s="142">
        <f t="shared" si="160"/>
        <v>0</v>
      </c>
      <c r="Z328" s="141">
        <f t="shared" si="175"/>
        <v>0</v>
      </c>
      <c r="AA328" s="306"/>
      <c r="AB328" s="376">
        <f t="shared" si="184"/>
        <v>0</v>
      </c>
      <c r="AC328" s="350"/>
      <c r="AD328" s="207" t="str">
        <f t="shared" si="161"/>
        <v/>
      </c>
      <c r="AE328" s="347">
        <f t="shared" si="176"/>
        <v>0</v>
      </c>
      <c r="AF328" s="318"/>
      <c r="AG328" s="317"/>
      <c r="AH328" s="315"/>
      <c r="AI328" s="143">
        <f t="shared" si="177"/>
        <v>0</v>
      </c>
      <c r="AJ328" s="144">
        <f t="shared" si="162"/>
        <v>0</v>
      </c>
      <c r="AK328" s="145">
        <f t="shared" si="178"/>
        <v>0</v>
      </c>
      <c r="AL328" s="146">
        <f t="shared" si="179"/>
        <v>0</v>
      </c>
      <c r="AM328" s="146">
        <f t="shared" si="180"/>
        <v>0</v>
      </c>
      <c r="AN328" s="146">
        <f t="shared" si="181"/>
        <v>0</v>
      </c>
      <c r="AO328" s="146">
        <f t="shared" si="182"/>
        <v>0</v>
      </c>
      <c r="AP328" s="520" t="str">
        <f t="shared" si="185"/>
        <v xml:space="preserve"> </v>
      </c>
      <c r="AQ328" s="523" t="str">
        <f t="shared" si="183"/>
        <v xml:space="preserve"> </v>
      </c>
      <c r="AR328" s="523" t="str">
        <f t="shared" si="186"/>
        <v xml:space="preserve"> </v>
      </c>
      <c r="AS328" s="523" t="str">
        <f t="shared" si="187"/>
        <v xml:space="preserve"> </v>
      </c>
      <c r="AT328" s="523" t="str">
        <f t="shared" si="188"/>
        <v xml:space="preserve"> </v>
      </c>
      <c r="AU328" s="523" t="str">
        <f t="shared" si="189"/>
        <v xml:space="preserve"> </v>
      </c>
      <c r="AV328" s="524" t="str">
        <f t="shared" si="190"/>
        <v xml:space="preserve"> </v>
      </c>
      <c r="AW328" s="177" t="str">
        <f t="shared" si="163"/>
        <v/>
      </c>
      <c r="AX328" s="147" t="str">
        <f t="shared" si="164"/>
        <v/>
      </c>
      <c r="AY328" s="174" t="str">
        <f t="shared" si="165"/>
        <v/>
      </c>
      <c r="AZ328" s="165" t="str">
        <f t="shared" si="166"/>
        <v/>
      </c>
      <c r="BA328" s="155" t="str">
        <f t="shared" si="167"/>
        <v/>
      </c>
      <c r="BB328" s="156" t="str">
        <f t="shared" si="168"/>
        <v/>
      </c>
      <c r="BC328" s="168" t="str">
        <f t="shared" si="191"/>
        <v/>
      </c>
      <c r="BD328" s="156" t="str">
        <f t="shared" si="169"/>
        <v/>
      </c>
      <c r="BE328" s="182" t="str">
        <f t="shared" si="170"/>
        <v/>
      </c>
      <c r="BF328" s="156" t="str">
        <f t="shared" si="171"/>
        <v/>
      </c>
      <c r="BG328" s="168" t="str">
        <f t="shared" si="172"/>
        <v/>
      </c>
      <c r="BH328" s="157" t="str">
        <f t="shared" si="173"/>
        <v/>
      </c>
      <c r="BI328" s="542"/>
      <c r="BQ328" s="52" t="s">
        <v>2165</v>
      </c>
      <c r="BV328" s="52" t="s">
        <v>2166</v>
      </c>
      <c r="BW328" s="52"/>
      <c r="CC328" s="52" t="s">
        <v>2167</v>
      </c>
    </row>
    <row r="329" spans="1:81" ht="18" x14ac:dyDescent="0.35">
      <c r="A329" s="202"/>
      <c r="B329" s="203"/>
      <c r="C329" s="195">
        <v>318</v>
      </c>
      <c r="D329" s="186"/>
      <c r="E329" s="16"/>
      <c r="F329" s="17"/>
      <c r="G329" s="116"/>
      <c r="H329" s="117"/>
      <c r="I329" s="123"/>
      <c r="J329" s="25"/>
      <c r="K329" s="127"/>
      <c r="L329" s="28"/>
      <c r="M329" s="371"/>
      <c r="N329" s="140" t="str">
        <f t="shared" si="174"/>
        <v/>
      </c>
      <c r="O329" s="27"/>
      <c r="P329" s="27"/>
      <c r="Q329" s="27"/>
      <c r="R329" s="27"/>
      <c r="S329" s="27"/>
      <c r="T329" s="28"/>
      <c r="U329" s="29"/>
      <c r="V329" s="32"/>
      <c r="W329" s="297"/>
      <c r="X329" s="298"/>
      <c r="Y329" s="142">
        <f t="shared" si="160"/>
        <v>0</v>
      </c>
      <c r="Z329" s="141">
        <f t="shared" si="175"/>
        <v>0</v>
      </c>
      <c r="AA329" s="306"/>
      <c r="AB329" s="376">
        <f t="shared" si="184"/>
        <v>0</v>
      </c>
      <c r="AC329" s="350"/>
      <c r="AD329" s="207" t="str">
        <f t="shared" si="161"/>
        <v/>
      </c>
      <c r="AE329" s="347">
        <f t="shared" si="176"/>
        <v>0</v>
      </c>
      <c r="AF329" s="318"/>
      <c r="AG329" s="317"/>
      <c r="AH329" s="315"/>
      <c r="AI329" s="143">
        <f t="shared" si="177"/>
        <v>0</v>
      </c>
      <c r="AJ329" s="144">
        <f t="shared" si="162"/>
        <v>0</v>
      </c>
      <c r="AK329" s="145">
        <f t="shared" si="178"/>
        <v>0</v>
      </c>
      <c r="AL329" s="146">
        <f t="shared" si="179"/>
        <v>0</v>
      </c>
      <c r="AM329" s="146">
        <f t="shared" si="180"/>
        <v>0</v>
      </c>
      <c r="AN329" s="146">
        <f t="shared" si="181"/>
        <v>0</v>
      </c>
      <c r="AO329" s="146">
        <f t="shared" si="182"/>
        <v>0</v>
      </c>
      <c r="AP329" s="520" t="str">
        <f t="shared" si="185"/>
        <v xml:space="preserve"> </v>
      </c>
      <c r="AQ329" s="523" t="str">
        <f t="shared" si="183"/>
        <v xml:space="preserve"> </v>
      </c>
      <c r="AR329" s="523" t="str">
        <f t="shared" si="186"/>
        <v xml:space="preserve"> </v>
      </c>
      <c r="AS329" s="523" t="str">
        <f t="shared" si="187"/>
        <v xml:space="preserve"> </v>
      </c>
      <c r="AT329" s="523" t="str">
        <f t="shared" si="188"/>
        <v xml:space="preserve"> </v>
      </c>
      <c r="AU329" s="523" t="str">
        <f t="shared" si="189"/>
        <v xml:space="preserve"> </v>
      </c>
      <c r="AV329" s="524" t="str">
        <f t="shared" si="190"/>
        <v xml:space="preserve"> </v>
      </c>
      <c r="AW329" s="177" t="str">
        <f t="shared" si="163"/>
        <v/>
      </c>
      <c r="AX329" s="147" t="str">
        <f t="shared" si="164"/>
        <v/>
      </c>
      <c r="AY329" s="174" t="str">
        <f t="shared" si="165"/>
        <v/>
      </c>
      <c r="AZ329" s="165" t="str">
        <f t="shared" si="166"/>
        <v/>
      </c>
      <c r="BA329" s="155" t="str">
        <f t="shared" si="167"/>
        <v/>
      </c>
      <c r="BB329" s="156" t="str">
        <f t="shared" si="168"/>
        <v/>
      </c>
      <c r="BC329" s="168" t="str">
        <f t="shared" si="191"/>
        <v/>
      </c>
      <c r="BD329" s="156" t="str">
        <f t="shared" si="169"/>
        <v/>
      </c>
      <c r="BE329" s="182" t="str">
        <f t="shared" si="170"/>
        <v/>
      </c>
      <c r="BF329" s="156" t="str">
        <f t="shared" si="171"/>
        <v/>
      </c>
      <c r="BG329" s="168" t="str">
        <f t="shared" si="172"/>
        <v/>
      </c>
      <c r="BH329" s="157" t="str">
        <f t="shared" si="173"/>
        <v/>
      </c>
      <c r="BI329" s="542"/>
      <c r="BQ329" s="52" t="s">
        <v>2168</v>
      </c>
      <c r="BV329" s="52" t="s">
        <v>2169</v>
      </c>
      <c r="BW329" s="52"/>
      <c r="CC329" s="52" t="s">
        <v>2170</v>
      </c>
    </row>
    <row r="330" spans="1:81" ht="18" x14ac:dyDescent="0.35">
      <c r="A330" s="202"/>
      <c r="B330" s="203"/>
      <c r="C330" s="194">
        <v>319</v>
      </c>
      <c r="D330" s="186"/>
      <c r="E330" s="16"/>
      <c r="F330" s="17"/>
      <c r="G330" s="116"/>
      <c r="H330" s="117"/>
      <c r="I330" s="123"/>
      <c r="J330" s="25"/>
      <c r="K330" s="127"/>
      <c r="L330" s="28"/>
      <c r="M330" s="371"/>
      <c r="N330" s="140" t="str">
        <f t="shared" si="174"/>
        <v/>
      </c>
      <c r="O330" s="27"/>
      <c r="P330" s="27"/>
      <c r="Q330" s="27"/>
      <c r="R330" s="27"/>
      <c r="S330" s="27"/>
      <c r="T330" s="28"/>
      <c r="U330" s="29"/>
      <c r="V330" s="32"/>
      <c r="W330" s="297"/>
      <c r="X330" s="298"/>
      <c r="Y330" s="142">
        <f t="shared" si="160"/>
        <v>0</v>
      </c>
      <c r="Z330" s="141">
        <f t="shared" si="175"/>
        <v>0</v>
      </c>
      <c r="AA330" s="306"/>
      <c r="AB330" s="376">
        <f t="shared" si="184"/>
        <v>0</v>
      </c>
      <c r="AC330" s="350"/>
      <c r="AD330" s="207" t="str">
        <f t="shared" si="161"/>
        <v/>
      </c>
      <c r="AE330" s="347">
        <f t="shared" si="176"/>
        <v>0</v>
      </c>
      <c r="AF330" s="318"/>
      <c r="AG330" s="317"/>
      <c r="AH330" s="315"/>
      <c r="AI330" s="143">
        <f t="shared" si="177"/>
        <v>0</v>
      </c>
      <c r="AJ330" s="144">
        <f t="shared" si="162"/>
        <v>0</v>
      </c>
      <c r="AK330" s="145">
        <f t="shared" si="178"/>
        <v>0</v>
      </c>
      <c r="AL330" s="146">
        <f t="shared" si="179"/>
        <v>0</v>
      </c>
      <c r="AM330" s="146">
        <f t="shared" si="180"/>
        <v>0</v>
      </c>
      <c r="AN330" s="146">
        <f t="shared" si="181"/>
        <v>0</v>
      </c>
      <c r="AO330" s="146">
        <f t="shared" si="182"/>
        <v>0</v>
      </c>
      <c r="AP330" s="520" t="str">
        <f t="shared" si="185"/>
        <v xml:space="preserve"> </v>
      </c>
      <c r="AQ330" s="523" t="str">
        <f t="shared" si="183"/>
        <v xml:space="preserve"> </v>
      </c>
      <c r="AR330" s="523" t="str">
        <f t="shared" si="186"/>
        <v xml:space="preserve"> </v>
      </c>
      <c r="AS330" s="523" t="str">
        <f t="shared" si="187"/>
        <v xml:space="preserve"> </v>
      </c>
      <c r="AT330" s="523" t="str">
        <f t="shared" si="188"/>
        <v xml:space="preserve"> </v>
      </c>
      <c r="AU330" s="523" t="str">
        <f t="shared" si="189"/>
        <v xml:space="preserve"> </v>
      </c>
      <c r="AV330" s="524" t="str">
        <f t="shared" si="190"/>
        <v xml:space="preserve"> </v>
      </c>
      <c r="AW330" s="177" t="str">
        <f t="shared" si="163"/>
        <v/>
      </c>
      <c r="AX330" s="147" t="str">
        <f t="shared" si="164"/>
        <v/>
      </c>
      <c r="AY330" s="174" t="str">
        <f t="shared" si="165"/>
        <v/>
      </c>
      <c r="AZ330" s="165" t="str">
        <f t="shared" si="166"/>
        <v/>
      </c>
      <c r="BA330" s="155" t="str">
        <f t="shared" si="167"/>
        <v/>
      </c>
      <c r="BB330" s="156" t="str">
        <f t="shared" si="168"/>
        <v/>
      </c>
      <c r="BC330" s="168" t="str">
        <f t="shared" si="191"/>
        <v/>
      </c>
      <c r="BD330" s="156" t="str">
        <f t="shared" si="169"/>
        <v/>
      </c>
      <c r="BE330" s="182" t="str">
        <f t="shared" si="170"/>
        <v/>
      </c>
      <c r="BF330" s="156" t="str">
        <f t="shared" si="171"/>
        <v/>
      </c>
      <c r="BG330" s="168" t="str">
        <f t="shared" si="172"/>
        <v/>
      </c>
      <c r="BH330" s="157" t="str">
        <f t="shared" si="173"/>
        <v/>
      </c>
      <c r="BI330" s="542"/>
      <c r="BQ330" s="52" t="s">
        <v>2171</v>
      </c>
      <c r="BV330" s="52" t="s">
        <v>2172</v>
      </c>
      <c r="BW330" s="52"/>
      <c r="CC330" s="52" t="s">
        <v>2173</v>
      </c>
    </row>
    <row r="331" spans="1:81" ht="18" x14ac:dyDescent="0.35">
      <c r="A331" s="202"/>
      <c r="B331" s="203"/>
      <c r="C331" s="195">
        <v>320</v>
      </c>
      <c r="D331" s="188"/>
      <c r="E331" s="18"/>
      <c r="F331" s="17"/>
      <c r="G331" s="116"/>
      <c r="H331" s="117"/>
      <c r="I331" s="123"/>
      <c r="J331" s="25"/>
      <c r="K331" s="127"/>
      <c r="L331" s="28"/>
      <c r="M331" s="371"/>
      <c r="N331" s="140" t="str">
        <f t="shared" si="174"/>
        <v/>
      </c>
      <c r="O331" s="27"/>
      <c r="P331" s="27"/>
      <c r="Q331" s="27"/>
      <c r="R331" s="27"/>
      <c r="S331" s="27"/>
      <c r="T331" s="28"/>
      <c r="U331" s="29"/>
      <c r="V331" s="32"/>
      <c r="W331" s="297"/>
      <c r="X331" s="298"/>
      <c r="Y331" s="142">
        <f t="shared" si="160"/>
        <v>0</v>
      </c>
      <c r="Z331" s="141">
        <f t="shared" si="175"/>
        <v>0</v>
      </c>
      <c r="AA331" s="306"/>
      <c r="AB331" s="376">
        <f t="shared" si="184"/>
        <v>0</v>
      </c>
      <c r="AC331" s="350"/>
      <c r="AD331" s="207" t="str">
        <f t="shared" si="161"/>
        <v/>
      </c>
      <c r="AE331" s="347">
        <f t="shared" si="176"/>
        <v>0</v>
      </c>
      <c r="AF331" s="318"/>
      <c r="AG331" s="317"/>
      <c r="AH331" s="315"/>
      <c r="AI331" s="143">
        <f t="shared" si="177"/>
        <v>0</v>
      </c>
      <c r="AJ331" s="144">
        <f t="shared" si="162"/>
        <v>0</v>
      </c>
      <c r="AK331" s="145">
        <f t="shared" si="178"/>
        <v>0</v>
      </c>
      <c r="AL331" s="146">
        <f t="shared" si="179"/>
        <v>0</v>
      </c>
      <c r="AM331" s="146">
        <f t="shared" si="180"/>
        <v>0</v>
      </c>
      <c r="AN331" s="146">
        <f t="shared" si="181"/>
        <v>0</v>
      </c>
      <c r="AO331" s="146">
        <f t="shared" si="182"/>
        <v>0</v>
      </c>
      <c r="AP331" s="520" t="str">
        <f t="shared" si="185"/>
        <v xml:space="preserve"> </v>
      </c>
      <c r="AQ331" s="523" t="str">
        <f t="shared" si="183"/>
        <v xml:space="preserve"> </v>
      </c>
      <c r="AR331" s="523" t="str">
        <f t="shared" si="186"/>
        <v xml:space="preserve"> </v>
      </c>
      <c r="AS331" s="523" t="str">
        <f t="shared" si="187"/>
        <v xml:space="preserve"> </v>
      </c>
      <c r="AT331" s="523" t="str">
        <f t="shared" si="188"/>
        <v xml:space="preserve"> </v>
      </c>
      <c r="AU331" s="523" t="str">
        <f t="shared" si="189"/>
        <v xml:space="preserve"> </v>
      </c>
      <c r="AV331" s="524" t="str">
        <f t="shared" si="190"/>
        <v xml:space="preserve"> </v>
      </c>
      <c r="AW331" s="177" t="str">
        <f t="shared" si="163"/>
        <v/>
      </c>
      <c r="AX331" s="147" t="str">
        <f t="shared" si="164"/>
        <v/>
      </c>
      <c r="AY331" s="174" t="str">
        <f t="shared" si="165"/>
        <v/>
      </c>
      <c r="AZ331" s="165" t="str">
        <f t="shared" si="166"/>
        <v/>
      </c>
      <c r="BA331" s="155" t="str">
        <f t="shared" si="167"/>
        <v/>
      </c>
      <c r="BB331" s="156" t="str">
        <f t="shared" si="168"/>
        <v/>
      </c>
      <c r="BC331" s="168" t="str">
        <f t="shared" si="191"/>
        <v/>
      </c>
      <c r="BD331" s="156" t="str">
        <f t="shared" si="169"/>
        <v/>
      </c>
      <c r="BE331" s="182" t="str">
        <f t="shared" si="170"/>
        <v/>
      </c>
      <c r="BF331" s="156" t="str">
        <f t="shared" si="171"/>
        <v/>
      </c>
      <c r="BG331" s="168" t="str">
        <f t="shared" si="172"/>
        <v/>
      </c>
      <c r="BH331" s="157" t="str">
        <f t="shared" si="173"/>
        <v/>
      </c>
      <c r="BI331" s="542"/>
      <c r="BQ331" s="52" t="s">
        <v>2174</v>
      </c>
      <c r="BV331" s="52" t="s">
        <v>2175</v>
      </c>
      <c r="BW331" s="52"/>
      <c r="CC331" s="52" t="s">
        <v>2176</v>
      </c>
    </row>
    <row r="332" spans="1:81" ht="18" x14ac:dyDescent="0.35">
      <c r="A332" s="202"/>
      <c r="B332" s="203"/>
      <c r="C332" s="194">
        <v>321</v>
      </c>
      <c r="D332" s="186"/>
      <c r="E332" s="16"/>
      <c r="F332" s="17"/>
      <c r="G332" s="116"/>
      <c r="H332" s="117"/>
      <c r="I332" s="123"/>
      <c r="J332" s="25"/>
      <c r="K332" s="127"/>
      <c r="L332" s="28"/>
      <c r="M332" s="371"/>
      <c r="N332" s="140" t="str">
        <f t="shared" si="174"/>
        <v/>
      </c>
      <c r="O332" s="27"/>
      <c r="P332" s="27"/>
      <c r="Q332" s="27"/>
      <c r="R332" s="27"/>
      <c r="S332" s="27"/>
      <c r="T332" s="28"/>
      <c r="U332" s="29"/>
      <c r="V332" s="32"/>
      <c r="W332" s="297"/>
      <c r="X332" s="298"/>
      <c r="Y332" s="142">
        <f t="shared" ref="Y332:Y395" si="192">V332+W332+X332</f>
        <v>0</v>
      </c>
      <c r="Z332" s="141">
        <f t="shared" si="175"/>
        <v>0</v>
      </c>
      <c r="AA332" s="306"/>
      <c r="AB332" s="376">
        <f t="shared" si="184"/>
        <v>0</v>
      </c>
      <c r="AC332" s="350"/>
      <c r="AD332" s="207" t="str">
        <f t="shared" ref="AD332:AD395" si="193">IF(F332="x",(0-((V332*10)+(W332*20))),"")</f>
        <v/>
      </c>
      <c r="AE332" s="347">
        <f t="shared" si="176"/>
        <v>0</v>
      </c>
      <c r="AF332" s="318"/>
      <c r="AG332" s="317"/>
      <c r="AH332" s="315"/>
      <c r="AI332" s="143">
        <f t="shared" si="177"/>
        <v>0</v>
      </c>
      <c r="AJ332" s="144">
        <f t="shared" ref="AJ332:AJ395" si="194">(X332*20)+Z332+AA332+AF332</f>
        <v>0</v>
      </c>
      <c r="AK332" s="145">
        <f t="shared" si="178"/>
        <v>0</v>
      </c>
      <c r="AL332" s="146">
        <f t="shared" si="179"/>
        <v>0</v>
      </c>
      <c r="AM332" s="146">
        <f t="shared" si="180"/>
        <v>0</v>
      </c>
      <c r="AN332" s="146">
        <f t="shared" si="181"/>
        <v>0</v>
      </c>
      <c r="AO332" s="146">
        <f t="shared" si="182"/>
        <v>0</v>
      </c>
      <c r="AP332" s="520" t="str">
        <f t="shared" si="185"/>
        <v xml:space="preserve"> </v>
      </c>
      <c r="AQ332" s="523" t="str">
        <f t="shared" si="183"/>
        <v xml:space="preserve"> </v>
      </c>
      <c r="AR332" s="523" t="str">
        <f t="shared" si="186"/>
        <v xml:space="preserve"> </v>
      </c>
      <c r="AS332" s="523" t="str">
        <f t="shared" si="187"/>
        <v xml:space="preserve"> </v>
      </c>
      <c r="AT332" s="523" t="str">
        <f t="shared" si="188"/>
        <v xml:space="preserve"> </v>
      </c>
      <c r="AU332" s="523" t="str">
        <f t="shared" si="189"/>
        <v xml:space="preserve"> </v>
      </c>
      <c r="AV332" s="524" t="str">
        <f t="shared" si="190"/>
        <v xml:space="preserve"> </v>
      </c>
      <c r="AW332" s="177" t="str">
        <f t="shared" ref="AW332:AW395" si="195">IF(N332&gt;0,N332,"")</f>
        <v/>
      </c>
      <c r="AX332" s="147" t="str">
        <f t="shared" ref="AX332:AX395" si="196">IF(AND(K332="x",AW332&gt;0),AW332,"")</f>
        <v/>
      </c>
      <c r="AY332" s="174" t="str">
        <f t="shared" ref="AY332:AY395" si="197">IF(OR(K332="x",F332="x",AW332&lt;=0),"",AW332)</f>
        <v/>
      </c>
      <c r="AZ332" s="165" t="str">
        <f t="shared" ref="AZ332:AZ395" si="198">IF(AND(F332="x",AW332&gt;0),AW332,"")</f>
        <v/>
      </c>
      <c r="BA332" s="155" t="str">
        <f t="shared" ref="BA332:BA395" si="199">IF(V332&gt;0,V332,"")</f>
        <v/>
      </c>
      <c r="BB332" s="156" t="str">
        <f t="shared" ref="BB332:BB395" si="200">IF(AND(K332="x",BA332&gt;0),BA332,"")</f>
        <v/>
      </c>
      <c r="BC332" s="168" t="str">
        <f t="shared" si="191"/>
        <v/>
      </c>
      <c r="BD332" s="156" t="str">
        <f t="shared" ref="BD332:BD395" si="201">IF(AND(F332="x",BA332&gt;0),BA332,"")</f>
        <v/>
      </c>
      <c r="BE332" s="182" t="str">
        <f t="shared" ref="BE332:BE395" si="202">IF(W332&gt;0,W332,"")</f>
        <v/>
      </c>
      <c r="BF332" s="156" t="str">
        <f t="shared" ref="BF332:BF395" si="203">IF(AND(K332="x",BE332&gt;0),BE332,"")</f>
        <v/>
      </c>
      <c r="BG332" s="168" t="str">
        <f t="shared" ref="BG332:BG395" si="204">IF(OR(K332="x",F332="x",BE332&lt;=0),"",BE332)</f>
        <v/>
      </c>
      <c r="BH332" s="157" t="str">
        <f t="shared" ref="BH332:BH395" si="205">IF(AND(F332="x",BE332&gt;0),BE332,"")</f>
        <v/>
      </c>
      <c r="BI332" s="542"/>
      <c r="BQ332" s="52" t="s">
        <v>2177</v>
      </c>
      <c r="BV332" s="52" t="s">
        <v>2178</v>
      </c>
      <c r="BW332" s="52"/>
      <c r="CC332" s="52" t="s">
        <v>2179</v>
      </c>
    </row>
    <row r="333" spans="1:81" ht="18" x14ac:dyDescent="0.35">
      <c r="A333" s="202"/>
      <c r="B333" s="203"/>
      <c r="C333" s="195">
        <v>322</v>
      </c>
      <c r="D333" s="186"/>
      <c r="E333" s="16"/>
      <c r="F333" s="17"/>
      <c r="G333" s="116"/>
      <c r="H333" s="117"/>
      <c r="I333" s="123"/>
      <c r="J333" s="25"/>
      <c r="K333" s="127"/>
      <c r="L333" s="28"/>
      <c r="M333" s="371"/>
      <c r="N333" s="140" t="str">
        <f t="shared" ref="N333:N396" si="206">IF((NETWORKDAYS(G333,M333)&gt;0),(NETWORKDAYS(G333,M333)),"")</f>
        <v/>
      </c>
      <c r="O333" s="27"/>
      <c r="P333" s="27"/>
      <c r="Q333" s="27"/>
      <c r="R333" s="27"/>
      <c r="S333" s="27"/>
      <c r="T333" s="28"/>
      <c r="U333" s="29"/>
      <c r="V333" s="32"/>
      <c r="W333" s="297"/>
      <c r="X333" s="298"/>
      <c r="Y333" s="142">
        <f t="shared" si="192"/>
        <v>0</v>
      </c>
      <c r="Z333" s="141">
        <f t="shared" ref="Z333:Z396" si="207">IF((F333="x"),0,((V333*10)+(W333*20)))</f>
        <v>0</v>
      </c>
      <c r="AA333" s="306"/>
      <c r="AB333" s="376">
        <f t="shared" si="184"/>
        <v>0</v>
      </c>
      <c r="AC333" s="350"/>
      <c r="AD333" s="207" t="str">
        <f t="shared" si="193"/>
        <v/>
      </c>
      <c r="AE333" s="347">
        <f t="shared" ref="AE333:AE396" si="208">IF(AND(Z333&gt;0,F333="x"),0,IF(AND(Z333&gt;0,AC333="x"),Z333-60,IF(AND(Z333&gt;0,AB333=-30),Z333+AB333,0)))</f>
        <v>0</v>
      </c>
      <c r="AF333" s="318"/>
      <c r="AG333" s="317"/>
      <c r="AH333" s="315"/>
      <c r="AI333" s="143">
        <f t="shared" ref="AI333:AI396" si="209">IF(AE333&lt;=0,AG333,AE333+AG333)</f>
        <v>0</v>
      </c>
      <c r="AJ333" s="144">
        <f t="shared" si="194"/>
        <v>0</v>
      </c>
      <c r="AK333" s="145">
        <f t="shared" ref="AK333:AK396" si="210">AJ333-AH333</f>
        <v>0</v>
      </c>
      <c r="AL333" s="146">
        <f t="shared" ref="AL333:AL396" si="211">IF(K333="x",AH333,0)</f>
        <v>0</v>
      </c>
      <c r="AM333" s="146">
        <f t="shared" ref="AM333:AM396" si="212">IF(K333="x",AI333,0)</f>
        <v>0</v>
      </c>
      <c r="AN333" s="146">
        <f t="shared" ref="AN333:AN396" si="213">IF(K333="x",AJ333,0)</f>
        <v>0</v>
      </c>
      <c r="AO333" s="146">
        <f t="shared" ref="AO333:AO396" si="214">IF(K333="x",AK333,0)</f>
        <v>0</v>
      </c>
      <c r="AP333" s="520" t="str">
        <f t="shared" si="185"/>
        <v xml:space="preserve"> </v>
      </c>
      <c r="AQ333" s="523" t="str">
        <f t="shared" ref="AQ333:AQ396" si="215">IF(AND(AH333&gt;4.99,AH333&lt;50),AH333," ")</f>
        <v xml:space="preserve"> </v>
      </c>
      <c r="AR333" s="523" t="str">
        <f t="shared" si="186"/>
        <v xml:space="preserve"> </v>
      </c>
      <c r="AS333" s="523" t="str">
        <f t="shared" si="187"/>
        <v xml:space="preserve"> </v>
      </c>
      <c r="AT333" s="523" t="str">
        <f t="shared" si="188"/>
        <v xml:space="preserve"> </v>
      </c>
      <c r="AU333" s="523" t="str">
        <f t="shared" si="189"/>
        <v xml:space="preserve"> </v>
      </c>
      <c r="AV333" s="524" t="str">
        <f t="shared" si="190"/>
        <v xml:space="preserve"> </v>
      </c>
      <c r="AW333" s="177" t="str">
        <f t="shared" si="195"/>
        <v/>
      </c>
      <c r="AX333" s="147" t="str">
        <f t="shared" si="196"/>
        <v/>
      </c>
      <c r="AY333" s="174" t="str">
        <f t="shared" si="197"/>
        <v/>
      </c>
      <c r="AZ333" s="165" t="str">
        <f t="shared" si="198"/>
        <v/>
      </c>
      <c r="BA333" s="155" t="str">
        <f t="shared" si="199"/>
        <v/>
      </c>
      <c r="BB333" s="156" t="str">
        <f t="shared" si="200"/>
        <v/>
      </c>
      <c r="BC333" s="168" t="str">
        <f t="shared" si="191"/>
        <v/>
      </c>
      <c r="BD333" s="156" t="str">
        <f t="shared" si="201"/>
        <v/>
      </c>
      <c r="BE333" s="182" t="str">
        <f t="shared" si="202"/>
        <v/>
      </c>
      <c r="BF333" s="156" t="str">
        <f t="shared" si="203"/>
        <v/>
      </c>
      <c r="BG333" s="168" t="str">
        <f t="shared" si="204"/>
        <v/>
      </c>
      <c r="BH333" s="157" t="str">
        <f t="shared" si="205"/>
        <v/>
      </c>
      <c r="BI333" s="542"/>
      <c r="BQ333" s="52" t="s">
        <v>2180</v>
      </c>
      <c r="BV333" s="52" t="s">
        <v>2181</v>
      </c>
      <c r="BW333" s="52"/>
      <c r="CC333" s="52" t="s">
        <v>2182</v>
      </c>
    </row>
    <row r="334" spans="1:81" ht="18" x14ac:dyDescent="0.35">
      <c r="A334" s="202"/>
      <c r="B334" s="203"/>
      <c r="C334" s="195">
        <v>323</v>
      </c>
      <c r="D334" s="186"/>
      <c r="E334" s="16"/>
      <c r="F334" s="17"/>
      <c r="G334" s="116"/>
      <c r="H334" s="117"/>
      <c r="I334" s="123"/>
      <c r="J334" s="25"/>
      <c r="K334" s="127"/>
      <c r="L334" s="28"/>
      <c r="M334" s="371"/>
      <c r="N334" s="140" t="str">
        <f t="shared" si="206"/>
        <v/>
      </c>
      <c r="O334" s="27"/>
      <c r="P334" s="27"/>
      <c r="Q334" s="27"/>
      <c r="R334" s="27"/>
      <c r="S334" s="27"/>
      <c r="T334" s="28"/>
      <c r="U334" s="29"/>
      <c r="V334" s="32"/>
      <c r="W334" s="297"/>
      <c r="X334" s="298"/>
      <c r="Y334" s="142">
        <f t="shared" si="192"/>
        <v>0</v>
      </c>
      <c r="Z334" s="141">
        <f t="shared" si="207"/>
        <v>0</v>
      </c>
      <c r="AA334" s="306"/>
      <c r="AB334" s="376">
        <f t="shared" ref="AB334:AB397" si="216">IF(AND(Z334&gt;=0,F334="x"),0,IF(AND(Z334&gt;0,AC334="x"),0,IF(Z334&gt;0,0-30,0)))</f>
        <v>0</v>
      </c>
      <c r="AC334" s="350"/>
      <c r="AD334" s="207" t="str">
        <f t="shared" si="193"/>
        <v/>
      </c>
      <c r="AE334" s="347">
        <f t="shared" si="208"/>
        <v>0</v>
      </c>
      <c r="AF334" s="318"/>
      <c r="AG334" s="317"/>
      <c r="AH334" s="315"/>
      <c r="AI334" s="143">
        <f t="shared" si="209"/>
        <v>0</v>
      </c>
      <c r="AJ334" s="144">
        <f t="shared" si="194"/>
        <v>0</v>
      </c>
      <c r="AK334" s="145">
        <f t="shared" si="210"/>
        <v>0</v>
      </c>
      <c r="AL334" s="146">
        <f t="shared" si="211"/>
        <v>0</v>
      </c>
      <c r="AM334" s="146">
        <f t="shared" si="212"/>
        <v>0</v>
      </c>
      <c r="AN334" s="146">
        <f t="shared" si="213"/>
        <v>0</v>
      </c>
      <c r="AO334" s="146">
        <f t="shared" si="214"/>
        <v>0</v>
      </c>
      <c r="AP334" s="520" t="str">
        <f t="shared" ref="AP334:AP397" si="217">IF(AND(AH334&gt;0,AH334&lt;5),AH334," ")</f>
        <v xml:space="preserve"> </v>
      </c>
      <c r="AQ334" s="523" t="str">
        <f t="shared" si="215"/>
        <v xml:space="preserve"> </v>
      </c>
      <c r="AR334" s="523" t="str">
        <f t="shared" ref="AR334:AR397" si="218">IF(AND(AH334&gt;49.99,AH334&lt;100),AH334," ")</f>
        <v xml:space="preserve"> </v>
      </c>
      <c r="AS334" s="523" t="str">
        <f t="shared" ref="AS334:AS397" si="219">IF(AND(AH334&gt;99.99,AH334&lt;500),AH334," ")</f>
        <v xml:space="preserve"> </v>
      </c>
      <c r="AT334" s="523" t="str">
        <f t="shared" ref="AT334:AT397" si="220">IF(AND(AH334&gt;499.99,AH334&lt;1000),AH334," ")</f>
        <v xml:space="preserve"> </v>
      </c>
      <c r="AU334" s="523" t="str">
        <f t="shared" ref="AU334:AU397" si="221">IF(AND(AH334&gt;999.99,AH334&lt;10000),AH334," ")</f>
        <v xml:space="preserve"> </v>
      </c>
      <c r="AV334" s="524" t="str">
        <f t="shared" ref="AV334:AV397" si="222">IF(AH334&gt;=10000,AH334," ")</f>
        <v xml:space="preserve"> </v>
      </c>
      <c r="AW334" s="177" t="str">
        <f t="shared" si="195"/>
        <v/>
      </c>
      <c r="AX334" s="147" t="str">
        <f t="shared" si="196"/>
        <v/>
      </c>
      <c r="AY334" s="174" t="str">
        <f t="shared" si="197"/>
        <v/>
      </c>
      <c r="AZ334" s="165" t="str">
        <f t="shared" si="198"/>
        <v/>
      </c>
      <c r="BA334" s="155" t="str">
        <f t="shared" si="199"/>
        <v/>
      </c>
      <c r="BB334" s="156" t="str">
        <f t="shared" si="200"/>
        <v/>
      </c>
      <c r="BC334" s="168" t="str">
        <f t="shared" si="191"/>
        <v/>
      </c>
      <c r="BD334" s="156" t="str">
        <f t="shared" si="201"/>
        <v/>
      </c>
      <c r="BE334" s="182" t="str">
        <f t="shared" si="202"/>
        <v/>
      </c>
      <c r="BF334" s="156" t="str">
        <f t="shared" si="203"/>
        <v/>
      </c>
      <c r="BG334" s="168" t="str">
        <f t="shared" si="204"/>
        <v/>
      </c>
      <c r="BH334" s="157" t="str">
        <f t="shared" si="205"/>
        <v/>
      </c>
      <c r="BI334" s="542"/>
      <c r="BQ334" s="52" t="s">
        <v>2183</v>
      </c>
      <c r="BV334" s="52" t="s">
        <v>2184</v>
      </c>
      <c r="BW334" s="52"/>
      <c r="CC334" s="52" t="s">
        <v>2185</v>
      </c>
    </row>
    <row r="335" spans="1:81" ht="18" x14ac:dyDescent="0.35">
      <c r="A335" s="202"/>
      <c r="B335" s="203"/>
      <c r="C335" s="194">
        <v>324</v>
      </c>
      <c r="D335" s="188"/>
      <c r="E335" s="18"/>
      <c r="F335" s="17"/>
      <c r="G335" s="116"/>
      <c r="H335" s="117"/>
      <c r="I335" s="123"/>
      <c r="J335" s="25"/>
      <c r="K335" s="127"/>
      <c r="L335" s="28"/>
      <c r="M335" s="371"/>
      <c r="N335" s="140" t="str">
        <f t="shared" si="206"/>
        <v/>
      </c>
      <c r="O335" s="27"/>
      <c r="P335" s="27"/>
      <c r="Q335" s="27"/>
      <c r="R335" s="27"/>
      <c r="S335" s="27"/>
      <c r="T335" s="28"/>
      <c r="U335" s="29"/>
      <c r="V335" s="32"/>
      <c r="W335" s="297"/>
      <c r="X335" s="298"/>
      <c r="Y335" s="142">
        <f t="shared" si="192"/>
        <v>0</v>
      </c>
      <c r="Z335" s="141">
        <f t="shared" si="207"/>
        <v>0</v>
      </c>
      <c r="AA335" s="306"/>
      <c r="AB335" s="376">
        <f t="shared" si="216"/>
        <v>0</v>
      </c>
      <c r="AC335" s="350"/>
      <c r="AD335" s="207" t="str">
        <f t="shared" si="193"/>
        <v/>
      </c>
      <c r="AE335" s="347">
        <f t="shared" si="208"/>
        <v>0</v>
      </c>
      <c r="AF335" s="318"/>
      <c r="AG335" s="317"/>
      <c r="AH335" s="315"/>
      <c r="AI335" s="143">
        <f t="shared" si="209"/>
        <v>0</v>
      </c>
      <c r="AJ335" s="144">
        <f t="shared" si="194"/>
        <v>0</v>
      </c>
      <c r="AK335" s="145">
        <f t="shared" si="210"/>
        <v>0</v>
      </c>
      <c r="AL335" s="146">
        <f t="shared" si="211"/>
        <v>0</v>
      </c>
      <c r="AM335" s="146">
        <f t="shared" si="212"/>
        <v>0</v>
      </c>
      <c r="AN335" s="146">
        <f t="shared" si="213"/>
        <v>0</v>
      </c>
      <c r="AO335" s="146">
        <f t="shared" si="214"/>
        <v>0</v>
      </c>
      <c r="AP335" s="520" t="str">
        <f t="shared" si="217"/>
        <v xml:space="preserve"> </v>
      </c>
      <c r="AQ335" s="523" t="str">
        <f t="shared" si="215"/>
        <v xml:space="preserve"> </v>
      </c>
      <c r="AR335" s="523" t="str">
        <f t="shared" si="218"/>
        <v xml:space="preserve"> </v>
      </c>
      <c r="AS335" s="523" t="str">
        <f t="shared" si="219"/>
        <v xml:space="preserve"> </v>
      </c>
      <c r="AT335" s="523" t="str">
        <f t="shared" si="220"/>
        <v xml:space="preserve"> </v>
      </c>
      <c r="AU335" s="523" t="str">
        <f t="shared" si="221"/>
        <v xml:space="preserve"> </v>
      </c>
      <c r="AV335" s="524" t="str">
        <f t="shared" si="222"/>
        <v xml:space="preserve"> </v>
      </c>
      <c r="AW335" s="177" t="str">
        <f t="shared" si="195"/>
        <v/>
      </c>
      <c r="AX335" s="147" t="str">
        <f t="shared" si="196"/>
        <v/>
      </c>
      <c r="AY335" s="174" t="str">
        <f t="shared" si="197"/>
        <v/>
      </c>
      <c r="AZ335" s="165" t="str">
        <f t="shared" si="198"/>
        <v/>
      </c>
      <c r="BA335" s="155" t="str">
        <f t="shared" si="199"/>
        <v/>
      </c>
      <c r="BB335" s="156" t="str">
        <f t="shared" si="200"/>
        <v/>
      </c>
      <c r="BC335" s="168" t="str">
        <f t="shared" si="191"/>
        <v/>
      </c>
      <c r="BD335" s="156" t="str">
        <f t="shared" si="201"/>
        <v/>
      </c>
      <c r="BE335" s="182" t="str">
        <f t="shared" si="202"/>
        <v/>
      </c>
      <c r="BF335" s="156" t="str">
        <f t="shared" si="203"/>
        <v/>
      </c>
      <c r="BG335" s="168" t="str">
        <f t="shared" si="204"/>
        <v/>
      </c>
      <c r="BH335" s="157" t="str">
        <f t="shared" si="205"/>
        <v/>
      </c>
      <c r="BI335" s="542"/>
      <c r="BQ335" s="52" t="s">
        <v>2186</v>
      </c>
      <c r="BV335" s="52" t="s">
        <v>2187</v>
      </c>
      <c r="BW335" s="52"/>
      <c r="CC335" s="52" t="s">
        <v>2188</v>
      </c>
    </row>
    <row r="336" spans="1:81" ht="18" x14ac:dyDescent="0.35">
      <c r="A336" s="202"/>
      <c r="B336" s="203"/>
      <c r="C336" s="195">
        <v>325</v>
      </c>
      <c r="D336" s="186"/>
      <c r="E336" s="16"/>
      <c r="F336" s="17"/>
      <c r="G336" s="116"/>
      <c r="H336" s="117"/>
      <c r="I336" s="123"/>
      <c r="J336" s="25"/>
      <c r="K336" s="127"/>
      <c r="L336" s="28"/>
      <c r="M336" s="371"/>
      <c r="N336" s="140" t="str">
        <f t="shared" si="206"/>
        <v/>
      </c>
      <c r="O336" s="27"/>
      <c r="P336" s="27"/>
      <c r="Q336" s="27"/>
      <c r="R336" s="27"/>
      <c r="S336" s="27"/>
      <c r="T336" s="28"/>
      <c r="U336" s="29"/>
      <c r="V336" s="32"/>
      <c r="W336" s="297"/>
      <c r="X336" s="298"/>
      <c r="Y336" s="142">
        <f t="shared" si="192"/>
        <v>0</v>
      </c>
      <c r="Z336" s="141">
        <f t="shared" si="207"/>
        <v>0</v>
      </c>
      <c r="AA336" s="306"/>
      <c r="AB336" s="376">
        <f t="shared" si="216"/>
        <v>0</v>
      </c>
      <c r="AC336" s="350"/>
      <c r="AD336" s="207" t="str">
        <f t="shared" si="193"/>
        <v/>
      </c>
      <c r="AE336" s="347">
        <f t="shared" si="208"/>
        <v>0</v>
      </c>
      <c r="AF336" s="318"/>
      <c r="AG336" s="317"/>
      <c r="AH336" s="315"/>
      <c r="AI336" s="143">
        <f t="shared" si="209"/>
        <v>0</v>
      </c>
      <c r="AJ336" s="144">
        <f t="shared" si="194"/>
        <v>0</v>
      </c>
      <c r="AK336" s="145">
        <f t="shared" si="210"/>
        <v>0</v>
      </c>
      <c r="AL336" s="146">
        <f t="shared" si="211"/>
        <v>0</v>
      </c>
      <c r="AM336" s="146">
        <f t="shared" si="212"/>
        <v>0</v>
      </c>
      <c r="AN336" s="146">
        <f t="shared" si="213"/>
        <v>0</v>
      </c>
      <c r="AO336" s="146">
        <f t="shared" si="214"/>
        <v>0</v>
      </c>
      <c r="AP336" s="520" t="str">
        <f t="shared" si="217"/>
        <v xml:space="preserve"> </v>
      </c>
      <c r="AQ336" s="523" t="str">
        <f t="shared" si="215"/>
        <v xml:space="preserve"> </v>
      </c>
      <c r="AR336" s="523" t="str">
        <f t="shared" si="218"/>
        <v xml:space="preserve"> </v>
      </c>
      <c r="AS336" s="523" t="str">
        <f t="shared" si="219"/>
        <v xml:space="preserve"> </v>
      </c>
      <c r="AT336" s="523" t="str">
        <f t="shared" si="220"/>
        <v xml:space="preserve"> </v>
      </c>
      <c r="AU336" s="523" t="str">
        <f t="shared" si="221"/>
        <v xml:space="preserve"> </v>
      </c>
      <c r="AV336" s="524" t="str">
        <f t="shared" si="222"/>
        <v xml:space="preserve"> </v>
      </c>
      <c r="AW336" s="177" t="str">
        <f t="shared" si="195"/>
        <v/>
      </c>
      <c r="AX336" s="147" t="str">
        <f t="shared" si="196"/>
        <v/>
      </c>
      <c r="AY336" s="174" t="str">
        <f t="shared" si="197"/>
        <v/>
      </c>
      <c r="AZ336" s="165" t="str">
        <f t="shared" si="198"/>
        <v/>
      </c>
      <c r="BA336" s="155" t="str">
        <f t="shared" si="199"/>
        <v/>
      </c>
      <c r="BB336" s="156" t="str">
        <f t="shared" si="200"/>
        <v/>
      </c>
      <c r="BC336" s="168" t="str">
        <f t="shared" si="191"/>
        <v/>
      </c>
      <c r="BD336" s="156" t="str">
        <f t="shared" si="201"/>
        <v/>
      </c>
      <c r="BE336" s="182" t="str">
        <f t="shared" si="202"/>
        <v/>
      </c>
      <c r="BF336" s="156" t="str">
        <f t="shared" si="203"/>
        <v/>
      </c>
      <c r="BG336" s="168" t="str">
        <f t="shared" si="204"/>
        <v/>
      </c>
      <c r="BH336" s="157" t="str">
        <f t="shared" si="205"/>
        <v/>
      </c>
      <c r="BI336" s="542"/>
      <c r="BQ336" s="52" t="s">
        <v>2189</v>
      </c>
      <c r="BV336" s="52" t="s">
        <v>2190</v>
      </c>
      <c r="BW336" s="52"/>
      <c r="CC336" s="52" t="s">
        <v>2191</v>
      </c>
    </row>
    <row r="337" spans="1:81" ht="18" x14ac:dyDescent="0.35">
      <c r="A337" s="202"/>
      <c r="B337" s="203"/>
      <c r="C337" s="194">
        <v>326</v>
      </c>
      <c r="D337" s="186"/>
      <c r="E337" s="16"/>
      <c r="F337" s="17"/>
      <c r="G337" s="116"/>
      <c r="H337" s="117"/>
      <c r="I337" s="123"/>
      <c r="J337" s="25"/>
      <c r="K337" s="127"/>
      <c r="L337" s="28"/>
      <c r="M337" s="371"/>
      <c r="N337" s="140" t="str">
        <f t="shared" si="206"/>
        <v/>
      </c>
      <c r="O337" s="27"/>
      <c r="P337" s="27"/>
      <c r="Q337" s="27"/>
      <c r="R337" s="27"/>
      <c r="S337" s="27"/>
      <c r="T337" s="28"/>
      <c r="U337" s="29"/>
      <c r="V337" s="32"/>
      <c r="W337" s="297"/>
      <c r="X337" s="298"/>
      <c r="Y337" s="142">
        <f t="shared" si="192"/>
        <v>0</v>
      </c>
      <c r="Z337" s="141">
        <f t="shared" si="207"/>
        <v>0</v>
      </c>
      <c r="AA337" s="306"/>
      <c r="AB337" s="376">
        <f t="shared" si="216"/>
        <v>0</v>
      </c>
      <c r="AC337" s="350"/>
      <c r="AD337" s="207" t="str">
        <f t="shared" si="193"/>
        <v/>
      </c>
      <c r="AE337" s="347">
        <f t="shared" si="208"/>
        <v>0</v>
      </c>
      <c r="AF337" s="318"/>
      <c r="AG337" s="317"/>
      <c r="AH337" s="315"/>
      <c r="AI337" s="143">
        <f t="shared" si="209"/>
        <v>0</v>
      </c>
      <c r="AJ337" s="144">
        <f t="shared" si="194"/>
        <v>0</v>
      </c>
      <c r="AK337" s="145">
        <f t="shared" si="210"/>
        <v>0</v>
      </c>
      <c r="AL337" s="146">
        <f t="shared" si="211"/>
        <v>0</v>
      </c>
      <c r="AM337" s="146">
        <f t="shared" si="212"/>
        <v>0</v>
      </c>
      <c r="AN337" s="146">
        <f t="shared" si="213"/>
        <v>0</v>
      </c>
      <c r="AO337" s="146">
        <f t="shared" si="214"/>
        <v>0</v>
      </c>
      <c r="AP337" s="520" t="str">
        <f t="shared" si="217"/>
        <v xml:space="preserve"> </v>
      </c>
      <c r="AQ337" s="523" t="str">
        <f t="shared" si="215"/>
        <v xml:space="preserve"> </v>
      </c>
      <c r="AR337" s="523" t="str">
        <f t="shared" si="218"/>
        <v xml:space="preserve"> </v>
      </c>
      <c r="AS337" s="523" t="str">
        <f t="shared" si="219"/>
        <v xml:space="preserve"> </v>
      </c>
      <c r="AT337" s="523" t="str">
        <f t="shared" si="220"/>
        <v xml:space="preserve"> </v>
      </c>
      <c r="AU337" s="523" t="str">
        <f t="shared" si="221"/>
        <v xml:space="preserve"> </v>
      </c>
      <c r="AV337" s="524" t="str">
        <f t="shared" si="222"/>
        <v xml:space="preserve"> </v>
      </c>
      <c r="AW337" s="177" t="str">
        <f t="shared" si="195"/>
        <v/>
      </c>
      <c r="AX337" s="147" t="str">
        <f t="shared" si="196"/>
        <v/>
      </c>
      <c r="AY337" s="174" t="str">
        <f t="shared" si="197"/>
        <v/>
      </c>
      <c r="AZ337" s="165" t="str">
        <f t="shared" si="198"/>
        <v/>
      </c>
      <c r="BA337" s="155" t="str">
        <f t="shared" si="199"/>
        <v/>
      </c>
      <c r="BB337" s="156" t="str">
        <f t="shared" si="200"/>
        <v/>
      </c>
      <c r="BC337" s="168" t="str">
        <f t="shared" si="191"/>
        <v/>
      </c>
      <c r="BD337" s="156" t="str">
        <f t="shared" si="201"/>
        <v/>
      </c>
      <c r="BE337" s="182" t="str">
        <f t="shared" si="202"/>
        <v/>
      </c>
      <c r="BF337" s="156" t="str">
        <f t="shared" si="203"/>
        <v/>
      </c>
      <c r="BG337" s="168" t="str">
        <f t="shared" si="204"/>
        <v/>
      </c>
      <c r="BH337" s="157" t="str">
        <f t="shared" si="205"/>
        <v/>
      </c>
      <c r="BI337" s="542"/>
      <c r="BQ337" s="52" t="s">
        <v>2192</v>
      </c>
      <c r="BV337" s="52" t="s">
        <v>2193</v>
      </c>
      <c r="BW337" s="52"/>
      <c r="CC337" s="52" t="s">
        <v>2194</v>
      </c>
    </row>
    <row r="338" spans="1:81" ht="18" x14ac:dyDescent="0.35">
      <c r="A338" s="202"/>
      <c r="B338" s="203"/>
      <c r="C338" s="195">
        <v>327</v>
      </c>
      <c r="D338" s="186"/>
      <c r="E338" s="16"/>
      <c r="F338" s="17"/>
      <c r="G338" s="116"/>
      <c r="H338" s="117"/>
      <c r="I338" s="123"/>
      <c r="J338" s="25"/>
      <c r="K338" s="127"/>
      <c r="L338" s="28"/>
      <c r="M338" s="371"/>
      <c r="N338" s="140" t="str">
        <f t="shared" si="206"/>
        <v/>
      </c>
      <c r="O338" s="27"/>
      <c r="P338" s="27"/>
      <c r="Q338" s="27"/>
      <c r="R338" s="27"/>
      <c r="S338" s="27"/>
      <c r="T338" s="28"/>
      <c r="U338" s="29"/>
      <c r="V338" s="32"/>
      <c r="W338" s="297"/>
      <c r="X338" s="298"/>
      <c r="Y338" s="142">
        <f t="shared" si="192"/>
        <v>0</v>
      </c>
      <c r="Z338" s="141">
        <f t="shared" si="207"/>
        <v>0</v>
      </c>
      <c r="AA338" s="306"/>
      <c r="AB338" s="376">
        <f t="shared" si="216"/>
        <v>0</v>
      </c>
      <c r="AC338" s="350"/>
      <c r="AD338" s="207" t="str">
        <f t="shared" si="193"/>
        <v/>
      </c>
      <c r="AE338" s="347">
        <f t="shared" si="208"/>
        <v>0</v>
      </c>
      <c r="AF338" s="318"/>
      <c r="AG338" s="317"/>
      <c r="AH338" s="315"/>
      <c r="AI338" s="143">
        <f t="shared" si="209"/>
        <v>0</v>
      </c>
      <c r="AJ338" s="144">
        <f t="shared" si="194"/>
        <v>0</v>
      </c>
      <c r="AK338" s="145">
        <f t="shared" si="210"/>
        <v>0</v>
      </c>
      <c r="AL338" s="146">
        <f t="shared" si="211"/>
        <v>0</v>
      </c>
      <c r="AM338" s="146">
        <f t="shared" si="212"/>
        <v>0</v>
      </c>
      <c r="AN338" s="146">
        <f t="shared" si="213"/>
        <v>0</v>
      </c>
      <c r="AO338" s="146">
        <f t="shared" si="214"/>
        <v>0</v>
      </c>
      <c r="AP338" s="520" t="str">
        <f t="shared" si="217"/>
        <v xml:space="preserve"> </v>
      </c>
      <c r="AQ338" s="523" t="str">
        <f t="shared" si="215"/>
        <v xml:space="preserve"> </v>
      </c>
      <c r="AR338" s="523" t="str">
        <f t="shared" si="218"/>
        <v xml:space="preserve"> </v>
      </c>
      <c r="AS338" s="523" t="str">
        <f t="shared" si="219"/>
        <v xml:space="preserve"> </v>
      </c>
      <c r="AT338" s="523" t="str">
        <f t="shared" si="220"/>
        <v xml:space="preserve"> </v>
      </c>
      <c r="AU338" s="523" t="str">
        <f t="shared" si="221"/>
        <v xml:space="preserve"> </v>
      </c>
      <c r="AV338" s="524" t="str">
        <f t="shared" si="222"/>
        <v xml:space="preserve"> </v>
      </c>
      <c r="AW338" s="177" t="str">
        <f t="shared" si="195"/>
        <v/>
      </c>
      <c r="AX338" s="147" t="str">
        <f t="shared" si="196"/>
        <v/>
      </c>
      <c r="AY338" s="174" t="str">
        <f t="shared" si="197"/>
        <v/>
      </c>
      <c r="AZ338" s="165" t="str">
        <f t="shared" si="198"/>
        <v/>
      </c>
      <c r="BA338" s="155" t="str">
        <f t="shared" si="199"/>
        <v/>
      </c>
      <c r="BB338" s="156" t="str">
        <f t="shared" si="200"/>
        <v/>
      </c>
      <c r="BC338" s="168" t="str">
        <f t="shared" ref="BC338:BC401" si="223">IF(OR(K338="x",F338="X",BA338&lt;=0),"",BA338)</f>
        <v/>
      </c>
      <c r="BD338" s="156" t="str">
        <f t="shared" si="201"/>
        <v/>
      </c>
      <c r="BE338" s="182" t="str">
        <f t="shared" si="202"/>
        <v/>
      </c>
      <c r="BF338" s="156" t="str">
        <f t="shared" si="203"/>
        <v/>
      </c>
      <c r="BG338" s="168" t="str">
        <f t="shared" si="204"/>
        <v/>
      </c>
      <c r="BH338" s="157" t="str">
        <f t="shared" si="205"/>
        <v/>
      </c>
      <c r="BI338" s="542"/>
      <c r="BQ338" s="52" t="s">
        <v>2195</v>
      </c>
      <c r="BV338" s="52" t="s">
        <v>2196</v>
      </c>
      <c r="BW338" s="52"/>
      <c r="CC338" s="52" t="s">
        <v>2197</v>
      </c>
    </row>
    <row r="339" spans="1:81" ht="18" x14ac:dyDescent="0.35">
      <c r="A339" s="202"/>
      <c r="B339" s="203"/>
      <c r="C339" s="195">
        <v>328</v>
      </c>
      <c r="D339" s="188"/>
      <c r="E339" s="18"/>
      <c r="F339" s="17"/>
      <c r="G339" s="116"/>
      <c r="H339" s="117"/>
      <c r="I339" s="123"/>
      <c r="J339" s="25"/>
      <c r="K339" s="127"/>
      <c r="L339" s="28"/>
      <c r="M339" s="371"/>
      <c r="N339" s="140" t="str">
        <f t="shared" si="206"/>
        <v/>
      </c>
      <c r="O339" s="27"/>
      <c r="P339" s="27"/>
      <c r="Q339" s="27"/>
      <c r="R339" s="27"/>
      <c r="S339" s="27"/>
      <c r="T339" s="28"/>
      <c r="U339" s="29"/>
      <c r="V339" s="32"/>
      <c r="W339" s="297"/>
      <c r="X339" s="298"/>
      <c r="Y339" s="142">
        <f t="shared" si="192"/>
        <v>0</v>
      </c>
      <c r="Z339" s="141">
        <f t="shared" si="207"/>
        <v>0</v>
      </c>
      <c r="AA339" s="306"/>
      <c r="AB339" s="376">
        <f t="shared" si="216"/>
        <v>0</v>
      </c>
      <c r="AC339" s="350"/>
      <c r="AD339" s="207" t="str">
        <f t="shared" si="193"/>
        <v/>
      </c>
      <c r="AE339" s="347">
        <f t="shared" si="208"/>
        <v>0</v>
      </c>
      <c r="AF339" s="318"/>
      <c r="AG339" s="317"/>
      <c r="AH339" s="315"/>
      <c r="AI339" s="143">
        <f t="shared" si="209"/>
        <v>0</v>
      </c>
      <c r="AJ339" s="144">
        <f t="shared" si="194"/>
        <v>0</v>
      </c>
      <c r="AK339" s="145">
        <f t="shared" si="210"/>
        <v>0</v>
      </c>
      <c r="AL339" s="146">
        <f t="shared" si="211"/>
        <v>0</v>
      </c>
      <c r="AM339" s="146">
        <f t="shared" si="212"/>
        <v>0</v>
      </c>
      <c r="AN339" s="146">
        <f t="shared" si="213"/>
        <v>0</v>
      </c>
      <c r="AO339" s="146">
        <f t="shared" si="214"/>
        <v>0</v>
      </c>
      <c r="AP339" s="520" t="str">
        <f t="shared" si="217"/>
        <v xml:space="preserve"> </v>
      </c>
      <c r="AQ339" s="523" t="str">
        <f t="shared" si="215"/>
        <v xml:space="preserve"> </v>
      </c>
      <c r="AR339" s="523" t="str">
        <f t="shared" si="218"/>
        <v xml:space="preserve"> </v>
      </c>
      <c r="AS339" s="523" t="str">
        <f t="shared" si="219"/>
        <v xml:space="preserve"> </v>
      </c>
      <c r="AT339" s="523" t="str">
        <f t="shared" si="220"/>
        <v xml:space="preserve"> </v>
      </c>
      <c r="AU339" s="523" t="str">
        <f t="shared" si="221"/>
        <v xml:space="preserve"> </v>
      </c>
      <c r="AV339" s="524" t="str">
        <f t="shared" si="222"/>
        <v xml:space="preserve"> </v>
      </c>
      <c r="AW339" s="177" t="str">
        <f t="shared" si="195"/>
        <v/>
      </c>
      <c r="AX339" s="147" t="str">
        <f t="shared" si="196"/>
        <v/>
      </c>
      <c r="AY339" s="174" t="str">
        <f t="shared" si="197"/>
        <v/>
      </c>
      <c r="AZ339" s="165" t="str">
        <f t="shared" si="198"/>
        <v/>
      </c>
      <c r="BA339" s="155" t="str">
        <f t="shared" si="199"/>
        <v/>
      </c>
      <c r="BB339" s="156" t="str">
        <f t="shared" si="200"/>
        <v/>
      </c>
      <c r="BC339" s="168" t="str">
        <f t="shared" si="223"/>
        <v/>
      </c>
      <c r="BD339" s="156" t="str">
        <f t="shared" si="201"/>
        <v/>
      </c>
      <c r="BE339" s="182" t="str">
        <f t="shared" si="202"/>
        <v/>
      </c>
      <c r="BF339" s="156" t="str">
        <f t="shared" si="203"/>
        <v/>
      </c>
      <c r="BG339" s="168" t="str">
        <f t="shared" si="204"/>
        <v/>
      </c>
      <c r="BH339" s="157" t="str">
        <f t="shared" si="205"/>
        <v/>
      </c>
      <c r="BI339" s="542"/>
      <c r="BQ339" s="52" t="s">
        <v>2198</v>
      </c>
      <c r="BV339" s="52" t="s">
        <v>2199</v>
      </c>
      <c r="BW339" s="52"/>
      <c r="CC339" s="52" t="s">
        <v>2200</v>
      </c>
    </row>
    <row r="340" spans="1:81" ht="18" x14ac:dyDescent="0.35">
      <c r="A340" s="202"/>
      <c r="B340" s="203"/>
      <c r="C340" s="194">
        <v>329</v>
      </c>
      <c r="D340" s="186"/>
      <c r="E340" s="16"/>
      <c r="F340" s="17"/>
      <c r="G340" s="116"/>
      <c r="H340" s="117"/>
      <c r="I340" s="123"/>
      <c r="J340" s="25"/>
      <c r="K340" s="127"/>
      <c r="L340" s="28"/>
      <c r="M340" s="371"/>
      <c r="N340" s="140" t="str">
        <f t="shared" si="206"/>
        <v/>
      </c>
      <c r="O340" s="27"/>
      <c r="P340" s="27"/>
      <c r="Q340" s="27"/>
      <c r="R340" s="27"/>
      <c r="S340" s="27"/>
      <c r="T340" s="28"/>
      <c r="U340" s="29"/>
      <c r="V340" s="32"/>
      <c r="W340" s="297"/>
      <c r="X340" s="298"/>
      <c r="Y340" s="142">
        <f t="shared" si="192"/>
        <v>0</v>
      </c>
      <c r="Z340" s="141">
        <f t="shared" si="207"/>
        <v>0</v>
      </c>
      <c r="AA340" s="306"/>
      <c r="AB340" s="376">
        <f t="shared" si="216"/>
        <v>0</v>
      </c>
      <c r="AC340" s="350"/>
      <c r="AD340" s="207" t="str">
        <f t="shared" si="193"/>
        <v/>
      </c>
      <c r="AE340" s="347">
        <f t="shared" si="208"/>
        <v>0</v>
      </c>
      <c r="AF340" s="318"/>
      <c r="AG340" s="317"/>
      <c r="AH340" s="315"/>
      <c r="AI340" s="143">
        <f t="shared" si="209"/>
        <v>0</v>
      </c>
      <c r="AJ340" s="144">
        <f t="shared" si="194"/>
        <v>0</v>
      </c>
      <c r="AK340" s="145">
        <f t="shared" si="210"/>
        <v>0</v>
      </c>
      <c r="AL340" s="146">
        <f t="shared" si="211"/>
        <v>0</v>
      </c>
      <c r="AM340" s="146">
        <f t="shared" si="212"/>
        <v>0</v>
      </c>
      <c r="AN340" s="146">
        <f t="shared" si="213"/>
        <v>0</v>
      </c>
      <c r="AO340" s="146">
        <f t="shared" si="214"/>
        <v>0</v>
      </c>
      <c r="AP340" s="520" t="str">
        <f t="shared" si="217"/>
        <v xml:space="preserve"> </v>
      </c>
      <c r="AQ340" s="523" t="str">
        <f t="shared" si="215"/>
        <v xml:space="preserve"> </v>
      </c>
      <c r="AR340" s="523" t="str">
        <f t="shared" si="218"/>
        <v xml:space="preserve"> </v>
      </c>
      <c r="AS340" s="523" t="str">
        <f t="shared" si="219"/>
        <v xml:space="preserve"> </v>
      </c>
      <c r="AT340" s="523" t="str">
        <f t="shared" si="220"/>
        <v xml:space="preserve"> </v>
      </c>
      <c r="AU340" s="523" t="str">
        <f t="shared" si="221"/>
        <v xml:space="preserve"> </v>
      </c>
      <c r="AV340" s="524" t="str">
        <f t="shared" si="222"/>
        <v xml:space="preserve"> </v>
      </c>
      <c r="AW340" s="177" t="str">
        <f t="shared" si="195"/>
        <v/>
      </c>
      <c r="AX340" s="147" t="str">
        <f t="shared" si="196"/>
        <v/>
      </c>
      <c r="AY340" s="174" t="str">
        <f t="shared" si="197"/>
        <v/>
      </c>
      <c r="AZ340" s="165" t="str">
        <f t="shared" si="198"/>
        <v/>
      </c>
      <c r="BA340" s="155" t="str">
        <f t="shared" si="199"/>
        <v/>
      </c>
      <c r="BB340" s="156" t="str">
        <f t="shared" si="200"/>
        <v/>
      </c>
      <c r="BC340" s="168" t="str">
        <f t="shared" si="223"/>
        <v/>
      </c>
      <c r="BD340" s="156" t="str">
        <f t="shared" si="201"/>
        <v/>
      </c>
      <c r="BE340" s="182" t="str">
        <f t="shared" si="202"/>
        <v/>
      </c>
      <c r="BF340" s="156" t="str">
        <f t="shared" si="203"/>
        <v/>
      </c>
      <c r="BG340" s="168" t="str">
        <f t="shared" si="204"/>
        <v/>
      </c>
      <c r="BH340" s="157" t="str">
        <f t="shared" si="205"/>
        <v/>
      </c>
      <c r="BI340" s="542"/>
      <c r="BQ340" s="52" t="s">
        <v>2201</v>
      </c>
      <c r="BV340" s="52" t="s">
        <v>2202</v>
      </c>
      <c r="BW340" s="52"/>
      <c r="CC340" s="52" t="s">
        <v>2203</v>
      </c>
    </row>
    <row r="341" spans="1:81" ht="18" x14ac:dyDescent="0.35">
      <c r="A341" s="202"/>
      <c r="B341" s="203"/>
      <c r="C341" s="195">
        <v>330</v>
      </c>
      <c r="D341" s="186"/>
      <c r="E341" s="16"/>
      <c r="F341" s="17"/>
      <c r="G341" s="116"/>
      <c r="H341" s="117"/>
      <c r="I341" s="123"/>
      <c r="J341" s="25"/>
      <c r="K341" s="127"/>
      <c r="L341" s="28"/>
      <c r="M341" s="371"/>
      <c r="N341" s="140" t="str">
        <f t="shared" si="206"/>
        <v/>
      </c>
      <c r="O341" s="27"/>
      <c r="P341" s="27"/>
      <c r="Q341" s="27"/>
      <c r="R341" s="27"/>
      <c r="S341" s="27"/>
      <c r="T341" s="28"/>
      <c r="U341" s="29"/>
      <c r="V341" s="32"/>
      <c r="W341" s="297"/>
      <c r="X341" s="298"/>
      <c r="Y341" s="142">
        <f t="shared" si="192"/>
        <v>0</v>
      </c>
      <c r="Z341" s="141">
        <f t="shared" si="207"/>
        <v>0</v>
      </c>
      <c r="AA341" s="306"/>
      <c r="AB341" s="376">
        <f t="shared" si="216"/>
        <v>0</v>
      </c>
      <c r="AC341" s="350"/>
      <c r="AD341" s="207" t="str">
        <f t="shared" si="193"/>
        <v/>
      </c>
      <c r="AE341" s="347">
        <f t="shared" si="208"/>
        <v>0</v>
      </c>
      <c r="AF341" s="318"/>
      <c r="AG341" s="317"/>
      <c r="AH341" s="315"/>
      <c r="AI341" s="143">
        <f t="shared" si="209"/>
        <v>0</v>
      </c>
      <c r="AJ341" s="144">
        <f t="shared" si="194"/>
        <v>0</v>
      </c>
      <c r="AK341" s="145">
        <f t="shared" si="210"/>
        <v>0</v>
      </c>
      <c r="AL341" s="146">
        <f t="shared" si="211"/>
        <v>0</v>
      </c>
      <c r="AM341" s="146">
        <f t="shared" si="212"/>
        <v>0</v>
      </c>
      <c r="AN341" s="146">
        <f t="shared" si="213"/>
        <v>0</v>
      </c>
      <c r="AO341" s="146">
        <f t="shared" si="214"/>
        <v>0</v>
      </c>
      <c r="AP341" s="520" t="str">
        <f t="shared" si="217"/>
        <v xml:space="preserve"> </v>
      </c>
      <c r="AQ341" s="523" t="str">
        <f t="shared" si="215"/>
        <v xml:space="preserve"> </v>
      </c>
      <c r="AR341" s="523" t="str">
        <f t="shared" si="218"/>
        <v xml:space="preserve"> </v>
      </c>
      <c r="AS341" s="523" t="str">
        <f t="shared" si="219"/>
        <v xml:space="preserve"> </v>
      </c>
      <c r="AT341" s="523" t="str">
        <f t="shared" si="220"/>
        <v xml:space="preserve"> </v>
      </c>
      <c r="AU341" s="523" t="str">
        <f t="shared" si="221"/>
        <v xml:space="preserve"> </v>
      </c>
      <c r="AV341" s="524" t="str">
        <f t="shared" si="222"/>
        <v xml:space="preserve"> </v>
      </c>
      <c r="AW341" s="177" t="str">
        <f t="shared" si="195"/>
        <v/>
      </c>
      <c r="AX341" s="147" t="str">
        <f t="shared" si="196"/>
        <v/>
      </c>
      <c r="AY341" s="174" t="str">
        <f t="shared" si="197"/>
        <v/>
      </c>
      <c r="AZ341" s="165" t="str">
        <f t="shared" si="198"/>
        <v/>
      </c>
      <c r="BA341" s="155" t="str">
        <f t="shared" si="199"/>
        <v/>
      </c>
      <c r="BB341" s="156" t="str">
        <f t="shared" si="200"/>
        <v/>
      </c>
      <c r="BC341" s="168" t="str">
        <f t="shared" si="223"/>
        <v/>
      </c>
      <c r="BD341" s="156" t="str">
        <f t="shared" si="201"/>
        <v/>
      </c>
      <c r="BE341" s="182" t="str">
        <f t="shared" si="202"/>
        <v/>
      </c>
      <c r="BF341" s="156" t="str">
        <f t="shared" si="203"/>
        <v/>
      </c>
      <c r="BG341" s="168" t="str">
        <f t="shared" si="204"/>
        <v/>
      </c>
      <c r="BH341" s="157" t="str">
        <f t="shared" si="205"/>
        <v/>
      </c>
      <c r="BI341" s="542"/>
      <c r="BQ341" s="52" t="s">
        <v>2204</v>
      </c>
      <c r="BV341" s="52" t="s">
        <v>2205</v>
      </c>
      <c r="BW341" s="52"/>
      <c r="CC341" s="52" t="s">
        <v>2206</v>
      </c>
    </row>
    <row r="342" spans="1:81" ht="18" x14ac:dyDescent="0.35">
      <c r="A342" s="202"/>
      <c r="B342" s="203"/>
      <c r="C342" s="194">
        <v>331</v>
      </c>
      <c r="D342" s="186"/>
      <c r="E342" s="16"/>
      <c r="F342" s="17"/>
      <c r="G342" s="116"/>
      <c r="H342" s="117"/>
      <c r="I342" s="123"/>
      <c r="J342" s="25"/>
      <c r="K342" s="127"/>
      <c r="L342" s="28"/>
      <c r="M342" s="371"/>
      <c r="N342" s="140" t="str">
        <f t="shared" si="206"/>
        <v/>
      </c>
      <c r="O342" s="27"/>
      <c r="P342" s="27"/>
      <c r="Q342" s="27"/>
      <c r="R342" s="27"/>
      <c r="S342" s="27"/>
      <c r="T342" s="28"/>
      <c r="U342" s="29"/>
      <c r="V342" s="32"/>
      <c r="W342" s="297"/>
      <c r="X342" s="298"/>
      <c r="Y342" s="142">
        <f t="shared" si="192"/>
        <v>0</v>
      </c>
      <c r="Z342" s="141">
        <f t="shared" si="207"/>
        <v>0</v>
      </c>
      <c r="AA342" s="306"/>
      <c r="AB342" s="376">
        <f t="shared" si="216"/>
        <v>0</v>
      </c>
      <c r="AC342" s="350"/>
      <c r="AD342" s="207" t="str">
        <f t="shared" si="193"/>
        <v/>
      </c>
      <c r="AE342" s="347">
        <f t="shared" si="208"/>
        <v>0</v>
      </c>
      <c r="AF342" s="318"/>
      <c r="AG342" s="317"/>
      <c r="AH342" s="315"/>
      <c r="AI342" s="143">
        <f t="shared" si="209"/>
        <v>0</v>
      </c>
      <c r="AJ342" s="144">
        <f t="shared" si="194"/>
        <v>0</v>
      </c>
      <c r="AK342" s="145">
        <f t="shared" si="210"/>
        <v>0</v>
      </c>
      <c r="AL342" s="146">
        <f t="shared" si="211"/>
        <v>0</v>
      </c>
      <c r="AM342" s="146">
        <f t="shared" si="212"/>
        <v>0</v>
      </c>
      <c r="AN342" s="146">
        <f t="shared" si="213"/>
        <v>0</v>
      </c>
      <c r="AO342" s="146">
        <f t="shared" si="214"/>
        <v>0</v>
      </c>
      <c r="AP342" s="520" t="str">
        <f t="shared" si="217"/>
        <v xml:space="preserve"> </v>
      </c>
      <c r="AQ342" s="523" t="str">
        <f t="shared" si="215"/>
        <v xml:space="preserve"> </v>
      </c>
      <c r="AR342" s="523" t="str">
        <f t="shared" si="218"/>
        <v xml:space="preserve"> </v>
      </c>
      <c r="AS342" s="523" t="str">
        <f t="shared" si="219"/>
        <v xml:space="preserve"> </v>
      </c>
      <c r="AT342" s="523" t="str">
        <f t="shared" si="220"/>
        <v xml:space="preserve"> </v>
      </c>
      <c r="AU342" s="523" t="str">
        <f t="shared" si="221"/>
        <v xml:space="preserve"> </v>
      </c>
      <c r="AV342" s="524" t="str">
        <f t="shared" si="222"/>
        <v xml:space="preserve"> </v>
      </c>
      <c r="AW342" s="177" t="str">
        <f t="shared" si="195"/>
        <v/>
      </c>
      <c r="AX342" s="147" t="str">
        <f t="shared" si="196"/>
        <v/>
      </c>
      <c r="AY342" s="174" t="str">
        <f t="shared" si="197"/>
        <v/>
      </c>
      <c r="AZ342" s="165" t="str">
        <f t="shared" si="198"/>
        <v/>
      </c>
      <c r="BA342" s="155" t="str">
        <f t="shared" si="199"/>
        <v/>
      </c>
      <c r="BB342" s="156" t="str">
        <f t="shared" si="200"/>
        <v/>
      </c>
      <c r="BC342" s="168" t="str">
        <f t="shared" si="223"/>
        <v/>
      </c>
      <c r="BD342" s="156" t="str">
        <f t="shared" si="201"/>
        <v/>
      </c>
      <c r="BE342" s="182" t="str">
        <f t="shared" si="202"/>
        <v/>
      </c>
      <c r="BF342" s="156" t="str">
        <f t="shared" si="203"/>
        <v/>
      </c>
      <c r="BG342" s="168" t="str">
        <f t="shared" si="204"/>
        <v/>
      </c>
      <c r="BH342" s="157" t="str">
        <f t="shared" si="205"/>
        <v/>
      </c>
      <c r="BI342" s="542"/>
      <c r="BQ342" s="52" t="s">
        <v>2207</v>
      </c>
      <c r="BV342" s="52" t="s">
        <v>2208</v>
      </c>
      <c r="BW342" s="52"/>
      <c r="CC342" s="52" t="s">
        <v>2209</v>
      </c>
    </row>
    <row r="343" spans="1:81" ht="18" x14ac:dyDescent="0.35">
      <c r="A343" s="202"/>
      <c r="B343" s="203"/>
      <c r="C343" s="195">
        <v>332</v>
      </c>
      <c r="D343" s="188"/>
      <c r="E343" s="18"/>
      <c r="F343" s="17"/>
      <c r="G343" s="116"/>
      <c r="H343" s="117"/>
      <c r="I343" s="123"/>
      <c r="J343" s="25"/>
      <c r="K343" s="127"/>
      <c r="L343" s="28"/>
      <c r="M343" s="371"/>
      <c r="N343" s="140" t="str">
        <f t="shared" si="206"/>
        <v/>
      </c>
      <c r="O343" s="27"/>
      <c r="P343" s="27"/>
      <c r="Q343" s="27"/>
      <c r="R343" s="27"/>
      <c r="S343" s="27"/>
      <c r="T343" s="28"/>
      <c r="U343" s="29"/>
      <c r="V343" s="32"/>
      <c r="W343" s="297"/>
      <c r="X343" s="298"/>
      <c r="Y343" s="142">
        <f t="shared" si="192"/>
        <v>0</v>
      </c>
      <c r="Z343" s="141">
        <f t="shared" si="207"/>
        <v>0</v>
      </c>
      <c r="AA343" s="306"/>
      <c r="AB343" s="376">
        <f t="shared" si="216"/>
        <v>0</v>
      </c>
      <c r="AC343" s="350"/>
      <c r="AD343" s="207" t="str">
        <f t="shared" si="193"/>
        <v/>
      </c>
      <c r="AE343" s="347">
        <f t="shared" si="208"/>
        <v>0</v>
      </c>
      <c r="AF343" s="318"/>
      <c r="AG343" s="317"/>
      <c r="AH343" s="315"/>
      <c r="AI343" s="143">
        <f t="shared" si="209"/>
        <v>0</v>
      </c>
      <c r="AJ343" s="144">
        <f t="shared" si="194"/>
        <v>0</v>
      </c>
      <c r="AK343" s="145">
        <f t="shared" si="210"/>
        <v>0</v>
      </c>
      <c r="AL343" s="146">
        <f t="shared" si="211"/>
        <v>0</v>
      </c>
      <c r="AM343" s="146">
        <f t="shared" si="212"/>
        <v>0</v>
      </c>
      <c r="AN343" s="146">
        <f t="shared" si="213"/>
        <v>0</v>
      </c>
      <c r="AO343" s="146">
        <f t="shared" si="214"/>
        <v>0</v>
      </c>
      <c r="AP343" s="520" t="str">
        <f t="shared" si="217"/>
        <v xml:space="preserve"> </v>
      </c>
      <c r="AQ343" s="523" t="str">
        <f t="shared" si="215"/>
        <v xml:space="preserve"> </v>
      </c>
      <c r="AR343" s="523" t="str">
        <f t="shared" si="218"/>
        <v xml:space="preserve"> </v>
      </c>
      <c r="AS343" s="523" t="str">
        <f t="shared" si="219"/>
        <v xml:space="preserve"> </v>
      </c>
      <c r="AT343" s="523" t="str">
        <f t="shared" si="220"/>
        <v xml:space="preserve"> </v>
      </c>
      <c r="AU343" s="523" t="str">
        <f t="shared" si="221"/>
        <v xml:space="preserve"> </v>
      </c>
      <c r="AV343" s="524" t="str">
        <f t="shared" si="222"/>
        <v xml:space="preserve"> </v>
      </c>
      <c r="AW343" s="177" t="str">
        <f t="shared" si="195"/>
        <v/>
      </c>
      <c r="AX343" s="147" t="str">
        <f t="shared" si="196"/>
        <v/>
      </c>
      <c r="AY343" s="174" t="str">
        <f t="shared" si="197"/>
        <v/>
      </c>
      <c r="AZ343" s="165" t="str">
        <f t="shared" si="198"/>
        <v/>
      </c>
      <c r="BA343" s="155" t="str">
        <f t="shared" si="199"/>
        <v/>
      </c>
      <c r="BB343" s="156" t="str">
        <f t="shared" si="200"/>
        <v/>
      </c>
      <c r="BC343" s="168" t="str">
        <f t="shared" si="223"/>
        <v/>
      </c>
      <c r="BD343" s="156" t="str">
        <f t="shared" si="201"/>
        <v/>
      </c>
      <c r="BE343" s="182" t="str">
        <f t="shared" si="202"/>
        <v/>
      </c>
      <c r="BF343" s="156" t="str">
        <f t="shared" si="203"/>
        <v/>
      </c>
      <c r="BG343" s="168" t="str">
        <f t="shared" si="204"/>
        <v/>
      </c>
      <c r="BH343" s="157" t="str">
        <f t="shared" si="205"/>
        <v/>
      </c>
      <c r="BI343" s="542"/>
      <c r="BQ343" s="52" t="s">
        <v>2210</v>
      </c>
      <c r="BV343" s="52" t="s">
        <v>2211</v>
      </c>
      <c r="BW343" s="52"/>
      <c r="CC343" s="52" t="s">
        <v>2212</v>
      </c>
    </row>
    <row r="344" spans="1:81" ht="18" x14ac:dyDescent="0.35">
      <c r="A344" s="202"/>
      <c r="B344" s="203"/>
      <c r="C344" s="195">
        <v>333</v>
      </c>
      <c r="D344" s="186"/>
      <c r="E344" s="16"/>
      <c r="F344" s="17"/>
      <c r="G344" s="116"/>
      <c r="H344" s="117"/>
      <c r="I344" s="123"/>
      <c r="J344" s="25"/>
      <c r="K344" s="127"/>
      <c r="L344" s="28"/>
      <c r="M344" s="371"/>
      <c r="N344" s="140" t="str">
        <f t="shared" si="206"/>
        <v/>
      </c>
      <c r="O344" s="27"/>
      <c r="P344" s="27"/>
      <c r="Q344" s="27"/>
      <c r="R344" s="27"/>
      <c r="S344" s="27"/>
      <c r="T344" s="28"/>
      <c r="U344" s="29"/>
      <c r="V344" s="32"/>
      <c r="W344" s="297"/>
      <c r="X344" s="298"/>
      <c r="Y344" s="142">
        <f t="shared" si="192"/>
        <v>0</v>
      </c>
      <c r="Z344" s="141">
        <f t="shared" si="207"/>
        <v>0</v>
      </c>
      <c r="AA344" s="306"/>
      <c r="AB344" s="376">
        <f t="shared" si="216"/>
        <v>0</v>
      </c>
      <c r="AC344" s="350"/>
      <c r="AD344" s="207" t="str">
        <f t="shared" si="193"/>
        <v/>
      </c>
      <c r="AE344" s="347">
        <f t="shared" si="208"/>
        <v>0</v>
      </c>
      <c r="AF344" s="318"/>
      <c r="AG344" s="317"/>
      <c r="AH344" s="315"/>
      <c r="AI344" s="143">
        <f t="shared" si="209"/>
        <v>0</v>
      </c>
      <c r="AJ344" s="144">
        <f t="shared" si="194"/>
        <v>0</v>
      </c>
      <c r="AK344" s="145">
        <f t="shared" si="210"/>
        <v>0</v>
      </c>
      <c r="AL344" s="146">
        <f t="shared" si="211"/>
        <v>0</v>
      </c>
      <c r="AM344" s="146">
        <f t="shared" si="212"/>
        <v>0</v>
      </c>
      <c r="AN344" s="146">
        <f t="shared" si="213"/>
        <v>0</v>
      </c>
      <c r="AO344" s="146">
        <f t="shared" si="214"/>
        <v>0</v>
      </c>
      <c r="AP344" s="520" t="str">
        <f t="shared" si="217"/>
        <v xml:space="preserve"> </v>
      </c>
      <c r="AQ344" s="523" t="str">
        <f t="shared" si="215"/>
        <v xml:space="preserve"> </v>
      </c>
      <c r="AR344" s="523" t="str">
        <f t="shared" si="218"/>
        <v xml:space="preserve"> </v>
      </c>
      <c r="AS344" s="523" t="str">
        <f t="shared" si="219"/>
        <v xml:space="preserve"> </v>
      </c>
      <c r="AT344" s="523" t="str">
        <f t="shared" si="220"/>
        <v xml:space="preserve"> </v>
      </c>
      <c r="AU344" s="523" t="str">
        <f t="shared" si="221"/>
        <v xml:space="preserve"> </v>
      </c>
      <c r="AV344" s="524" t="str">
        <f t="shared" si="222"/>
        <v xml:space="preserve"> </v>
      </c>
      <c r="AW344" s="177" t="str">
        <f t="shared" si="195"/>
        <v/>
      </c>
      <c r="AX344" s="147" t="str">
        <f t="shared" si="196"/>
        <v/>
      </c>
      <c r="AY344" s="174" t="str">
        <f t="shared" si="197"/>
        <v/>
      </c>
      <c r="AZ344" s="165" t="str">
        <f t="shared" si="198"/>
        <v/>
      </c>
      <c r="BA344" s="155" t="str">
        <f t="shared" si="199"/>
        <v/>
      </c>
      <c r="BB344" s="156" t="str">
        <f t="shared" si="200"/>
        <v/>
      </c>
      <c r="BC344" s="168" t="str">
        <f t="shared" si="223"/>
        <v/>
      </c>
      <c r="BD344" s="156" t="str">
        <f t="shared" si="201"/>
        <v/>
      </c>
      <c r="BE344" s="182" t="str">
        <f t="shared" si="202"/>
        <v/>
      </c>
      <c r="BF344" s="156" t="str">
        <f t="shared" si="203"/>
        <v/>
      </c>
      <c r="BG344" s="168" t="str">
        <f t="shared" si="204"/>
        <v/>
      </c>
      <c r="BH344" s="157" t="str">
        <f t="shared" si="205"/>
        <v/>
      </c>
      <c r="BI344" s="542"/>
      <c r="BQ344" s="52" t="s">
        <v>2213</v>
      </c>
      <c r="BV344" s="52" t="s">
        <v>2214</v>
      </c>
      <c r="BW344" s="52"/>
      <c r="CC344" s="52" t="s">
        <v>2215</v>
      </c>
    </row>
    <row r="345" spans="1:81" ht="18" x14ac:dyDescent="0.35">
      <c r="A345" s="202"/>
      <c r="B345" s="203"/>
      <c r="C345" s="194">
        <v>334</v>
      </c>
      <c r="D345" s="186"/>
      <c r="E345" s="16"/>
      <c r="F345" s="17"/>
      <c r="G345" s="116"/>
      <c r="H345" s="117"/>
      <c r="I345" s="123"/>
      <c r="J345" s="25"/>
      <c r="K345" s="127"/>
      <c r="L345" s="28"/>
      <c r="M345" s="371"/>
      <c r="N345" s="140" t="str">
        <f t="shared" si="206"/>
        <v/>
      </c>
      <c r="O345" s="27"/>
      <c r="P345" s="27"/>
      <c r="Q345" s="27"/>
      <c r="R345" s="27"/>
      <c r="S345" s="27"/>
      <c r="T345" s="28"/>
      <c r="U345" s="29"/>
      <c r="V345" s="32"/>
      <c r="W345" s="297"/>
      <c r="X345" s="298"/>
      <c r="Y345" s="142">
        <f t="shared" si="192"/>
        <v>0</v>
      </c>
      <c r="Z345" s="141">
        <f t="shared" si="207"/>
        <v>0</v>
      </c>
      <c r="AA345" s="306"/>
      <c r="AB345" s="376">
        <f t="shared" si="216"/>
        <v>0</v>
      </c>
      <c r="AC345" s="350"/>
      <c r="AD345" s="207" t="str">
        <f t="shared" si="193"/>
        <v/>
      </c>
      <c r="AE345" s="347">
        <f t="shared" si="208"/>
        <v>0</v>
      </c>
      <c r="AF345" s="318"/>
      <c r="AG345" s="317"/>
      <c r="AH345" s="315"/>
      <c r="AI345" s="143">
        <f t="shared" si="209"/>
        <v>0</v>
      </c>
      <c r="AJ345" s="144">
        <f t="shared" si="194"/>
        <v>0</v>
      </c>
      <c r="AK345" s="145">
        <f t="shared" si="210"/>
        <v>0</v>
      </c>
      <c r="AL345" s="146">
        <f t="shared" si="211"/>
        <v>0</v>
      </c>
      <c r="AM345" s="146">
        <f t="shared" si="212"/>
        <v>0</v>
      </c>
      <c r="AN345" s="146">
        <f t="shared" si="213"/>
        <v>0</v>
      </c>
      <c r="AO345" s="146">
        <f t="shared" si="214"/>
        <v>0</v>
      </c>
      <c r="AP345" s="520" t="str">
        <f t="shared" si="217"/>
        <v xml:space="preserve"> </v>
      </c>
      <c r="AQ345" s="523" t="str">
        <f t="shared" si="215"/>
        <v xml:space="preserve"> </v>
      </c>
      <c r="AR345" s="523" t="str">
        <f t="shared" si="218"/>
        <v xml:space="preserve"> </v>
      </c>
      <c r="AS345" s="523" t="str">
        <f t="shared" si="219"/>
        <v xml:space="preserve"> </v>
      </c>
      <c r="AT345" s="523" t="str">
        <f t="shared" si="220"/>
        <v xml:space="preserve"> </v>
      </c>
      <c r="AU345" s="523" t="str">
        <f t="shared" si="221"/>
        <v xml:space="preserve"> </v>
      </c>
      <c r="AV345" s="524" t="str">
        <f t="shared" si="222"/>
        <v xml:space="preserve"> </v>
      </c>
      <c r="AW345" s="177" t="str">
        <f t="shared" si="195"/>
        <v/>
      </c>
      <c r="AX345" s="147" t="str">
        <f t="shared" si="196"/>
        <v/>
      </c>
      <c r="AY345" s="174" t="str">
        <f t="shared" si="197"/>
        <v/>
      </c>
      <c r="AZ345" s="165" t="str">
        <f t="shared" si="198"/>
        <v/>
      </c>
      <c r="BA345" s="155" t="str">
        <f t="shared" si="199"/>
        <v/>
      </c>
      <c r="BB345" s="156" t="str">
        <f t="shared" si="200"/>
        <v/>
      </c>
      <c r="BC345" s="168" t="str">
        <f t="shared" si="223"/>
        <v/>
      </c>
      <c r="BD345" s="156" t="str">
        <f t="shared" si="201"/>
        <v/>
      </c>
      <c r="BE345" s="182" t="str">
        <f t="shared" si="202"/>
        <v/>
      </c>
      <c r="BF345" s="156" t="str">
        <f t="shared" si="203"/>
        <v/>
      </c>
      <c r="BG345" s="168" t="str">
        <f t="shared" si="204"/>
        <v/>
      </c>
      <c r="BH345" s="157" t="str">
        <f t="shared" si="205"/>
        <v/>
      </c>
      <c r="BI345" s="542"/>
      <c r="BQ345" s="52" t="s">
        <v>2216</v>
      </c>
      <c r="BV345" s="52" t="s">
        <v>2217</v>
      </c>
      <c r="BW345" s="52"/>
      <c r="CC345" s="52" t="s">
        <v>2218</v>
      </c>
    </row>
    <row r="346" spans="1:81" ht="18" x14ac:dyDescent="0.35">
      <c r="A346" s="202"/>
      <c r="B346" s="203"/>
      <c r="C346" s="195">
        <v>335</v>
      </c>
      <c r="D346" s="186"/>
      <c r="E346" s="16"/>
      <c r="F346" s="17"/>
      <c r="G346" s="116"/>
      <c r="H346" s="117"/>
      <c r="I346" s="123"/>
      <c r="J346" s="25"/>
      <c r="K346" s="127"/>
      <c r="L346" s="28"/>
      <c r="M346" s="371"/>
      <c r="N346" s="140" t="str">
        <f t="shared" si="206"/>
        <v/>
      </c>
      <c r="O346" s="27"/>
      <c r="P346" s="27"/>
      <c r="Q346" s="27"/>
      <c r="R346" s="27"/>
      <c r="S346" s="27"/>
      <c r="T346" s="28"/>
      <c r="U346" s="29"/>
      <c r="V346" s="32"/>
      <c r="W346" s="297"/>
      <c r="X346" s="298"/>
      <c r="Y346" s="142">
        <f t="shared" si="192"/>
        <v>0</v>
      </c>
      <c r="Z346" s="141">
        <f t="shared" si="207"/>
        <v>0</v>
      </c>
      <c r="AA346" s="306"/>
      <c r="AB346" s="376">
        <f t="shared" si="216"/>
        <v>0</v>
      </c>
      <c r="AC346" s="350"/>
      <c r="AD346" s="207" t="str">
        <f t="shared" si="193"/>
        <v/>
      </c>
      <c r="AE346" s="347">
        <f t="shared" si="208"/>
        <v>0</v>
      </c>
      <c r="AF346" s="318"/>
      <c r="AG346" s="317"/>
      <c r="AH346" s="315"/>
      <c r="AI346" s="143">
        <f t="shared" si="209"/>
        <v>0</v>
      </c>
      <c r="AJ346" s="144">
        <f t="shared" si="194"/>
        <v>0</v>
      </c>
      <c r="AK346" s="145">
        <f t="shared" si="210"/>
        <v>0</v>
      </c>
      <c r="AL346" s="146">
        <f t="shared" si="211"/>
        <v>0</v>
      </c>
      <c r="AM346" s="146">
        <f t="shared" si="212"/>
        <v>0</v>
      </c>
      <c r="AN346" s="146">
        <f t="shared" si="213"/>
        <v>0</v>
      </c>
      <c r="AO346" s="146">
        <f t="shared" si="214"/>
        <v>0</v>
      </c>
      <c r="AP346" s="520" t="str">
        <f t="shared" si="217"/>
        <v xml:space="preserve"> </v>
      </c>
      <c r="AQ346" s="523" t="str">
        <f t="shared" si="215"/>
        <v xml:space="preserve"> </v>
      </c>
      <c r="AR346" s="523" t="str">
        <f t="shared" si="218"/>
        <v xml:space="preserve"> </v>
      </c>
      <c r="AS346" s="523" t="str">
        <f t="shared" si="219"/>
        <v xml:space="preserve"> </v>
      </c>
      <c r="AT346" s="523" t="str">
        <f t="shared" si="220"/>
        <v xml:space="preserve"> </v>
      </c>
      <c r="AU346" s="523" t="str">
        <f t="shared" si="221"/>
        <v xml:space="preserve"> </v>
      </c>
      <c r="AV346" s="524" t="str">
        <f t="shared" si="222"/>
        <v xml:space="preserve"> </v>
      </c>
      <c r="AW346" s="177" t="str">
        <f t="shared" si="195"/>
        <v/>
      </c>
      <c r="AX346" s="147" t="str">
        <f t="shared" si="196"/>
        <v/>
      </c>
      <c r="AY346" s="174" t="str">
        <f t="shared" si="197"/>
        <v/>
      </c>
      <c r="AZ346" s="165" t="str">
        <f t="shared" si="198"/>
        <v/>
      </c>
      <c r="BA346" s="155" t="str">
        <f t="shared" si="199"/>
        <v/>
      </c>
      <c r="BB346" s="156" t="str">
        <f t="shared" si="200"/>
        <v/>
      </c>
      <c r="BC346" s="168" t="str">
        <f t="shared" si="223"/>
        <v/>
      </c>
      <c r="BD346" s="156" t="str">
        <f t="shared" si="201"/>
        <v/>
      </c>
      <c r="BE346" s="182" t="str">
        <f t="shared" si="202"/>
        <v/>
      </c>
      <c r="BF346" s="156" t="str">
        <f t="shared" si="203"/>
        <v/>
      </c>
      <c r="BG346" s="168" t="str">
        <f t="shared" si="204"/>
        <v/>
      </c>
      <c r="BH346" s="157" t="str">
        <f t="shared" si="205"/>
        <v/>
      </c>
      <c r="BI346" s="542"/>
      <c r="BQ346" s="52" t="s">
        <v>2219</v>
      </c>
      <c r="BV346" s="52" t="s">
        <v>2220</v>
      </c>
      <c r="BW346" s="52"/>
      <c r="CC346" s="52" t="s">
        <v>2221</v>
      </c>
    </row>
    <row r="347" spans="1:81" ht="18" x14ac:dyDescent="0.35">
      <c r="A347" s="202"/>
      <c r="B347" s="203"/>
      <c r="C347" s="194">
        <v>336</v>
      </c>
      <c r="D347" s="188"/>
      <c r="E347" s="18"/>
      <c r="F347" s="17"/>
      <c r="G347" s="116"/>
      <c r="H347" s="117"/>
      <c r="I347" s="123"/>
      <c r="J347" s="25"/>
      <c r="K347" s="127"/>
      <c r="L347" s="28"/>
      <c r="M347" s="371"/>
      <c r="N347" s="140" t="str">
        <f t="shared" si="206"/>
        <v/>
      </c>
      <c r="O347" s="27"/>
      <c r="P347" s="27"/>
      <c r="Q347" s="27"/>
      <c r="R347" s="27"/>
      <c r="S347" s="27"/>
      <c r="T347" s="28"/>
      <c r="U347" s="29"/>
      <c r="V347" s="32"/>
      <c r="W347" s="297"/>
      <c r="X347" s="298"/>
      <c r="Y347" s="142">
        <f t="shared" si="192"/>
        <v>0</v>
      </c>
      <c r="Z347" s="141">
        <f t="shared" si="207"/>
        <v>0</v>
      </c>
      <c r="AA347" s="306"/>
      <c r="AB347" s="376">
        <f t="shared" si="216"/>
        <v>0</v>
      </c>
      <c r="AC347" s="350"/>
      <c r="AD347" s="207" t="str">
        <f t="shared" si="193"/>
        <v/>
      </c>
      <c r="AE347" s="347">
        <f t="shared" si="208"/>
        <v>0</v>
      </c>
      <c r="AF347" s="318"/>
      <c r="AG347" s="317"/>
      <c r="AH347" s="315"/>
      <c r="AI347" s="143">
        <f t="shared" si="209"/>
        <v>0</v>
      </c>
      <c r="AJ347" s="144">
        <f t="shared" si="194"/>
        <v>0</v>
      </c>
      <c r="AK347" s="145">
        <f t="shared" si="210"/>
        <v>0</v>
      </c>
      <c r="AL347" s="146">
        <f t="shared" si="211"/>
        <v>0</v>
      </c>
      <c r="AM347" s="146">
        <f t="shared" si="212"/>
        <v>0</v>
      </c>
      <c r="AN347" s="146">
        <f t="shared" si="213"/>
        <v>0</v>
      </c>
      <c r="AO347" s="146">
        <f t="shared" si="214"/>
        <v>0</v>
      </c>
      <c r="AP347" s="520" t="str">
        <f t="shared" si="217"/>
        <v xml:space="preserve"> </v>
      </c>
      <c r="AQ347" s="523" t="str">
        <f t="shared" si="215"/>
        <v xml:space="preserve"> </v>
      </c>
      <c r="AR347" s="523" t="str">
        <f t="shared" si="218"/>
        <v xml:space="preserve"> </v>
      </c>
      <c r="AS347" s="523" t="str">
        <f t="shared" si="219"/>
        <v xml:space="preserve"> </v>
      </c>
      <c r="AT347" s="523" t="str">
        <f t="shared" si="220"/>
        <v xml:space="preserve"> </v>
      </c>
      <c r="AU347" s="523" t="str">
        <f t="shared" si="221"/>
        <v xml:space="preserve"> </v>
      </c>
      <c r="AV347" s="524" t="str">
        <f t="shared" si="222"/>
        <v xml:space="preserve"> </v>
      </c>
      <c r="AW347" s="177" t="str">
        <f t="shared" si="195"/>
        <v/>
      </c>
      <c r="AX347" s="147" t="str">
        <f t="shared" si="196"/>
        <v/>
      </c>
      <c r="AY347" s="174" t="str">
        <f t="shared" si="197"/>
        <v/>
      </c>
      <c r="AZ347" s="165" t="str">
        <f t="shared" si="198"/>
        <v/>
      </c>
      <c r="BA347" s="155" t="str">
        <f t="shared" si="199"/>
        <v/>
      </c>
      <c r="BB347" s="156" t="str">
        <f t="shared" si="200"/>
        <v/>
      </c>
      <c r="BC347" s="168" t="str">
        <f t="shared" si="223"/>
        <v/>
      </c>
      <c r="BD347" s="156" t="str">
        <f t="shared" si="201"/>
        <v/>
      </c>
      <c r="BE347" s="182" t="str">
        <f t="shared" si="202"/>
        <v/>
      </c>
      <c r="BF347" s="156" t="str">
        <f t="shared" si="203"/>
        <v/>
      </c>
      <c r="BG347" s="168" t="str">
        <f t="shared" si="204"/>
        <v/>
      </c>
      <c r="BH347" s="157" t="str">
        <f t="shared" si="205"/>
        <v/>
      </c>
      <c r="BI347" s="542"/>
      <c r="BQ347" s="52" t="s">
        <v>2222</v>
      </c>
      <c r="BV347" s="52" t="s">
        <v>2223</v>
      </c>
      <c r="BW347" s="52"/>
      <c r="CC347" s="52" t="s">
        <v>2224</v>
      </c>
    </row>
    <row r="348" spans="1:81" ht="18" x14ac:dyDescent="0.35">
      <c r="A348" s="202"/>
      <c r="B348" s="203"/>
      <c r="C348" s="195">
        <v>337</v>
      </c>
      <c r="D348" s="186"/>
      <c r="E348" s="16"/>
      <c r="F348" s="17"/>
      <c r="G348" s="116"/>
      <c r="H348" s="119"/>
      <c r="I348" s="125"/>
      <c r="J348" s="74"/>
      <c r="K348" s="129"/>
      <c r="L348" s="30"/>
      <c r="M348" s="371"/>
      <c r="N348" s="140" t="str">
        <f t="shared" si="206"/>
        <v/>
      </c>
      <c r="O348" s="27"/>
      <c r="P348" s="27"/>
      <c r="Q348" s="27"/>
      <c r="R348" s="27"/>
      <c r="S348" s="27"/>
      <c r="T348" s="28"/>
      <c r="U348" s="29"/>
      <c r="V348" s="32"/>
      <c r="W348" s="297"/>
      <c r="X348" s="298"/>
      <c r="Y348" s="142">
        <f t="shared" si="192"/>
        <v>0</v>
      </c>
      <c r="Z348" s="141">
        <f t="shared" si="207"/>
        <v>0</v>
      </c>
      <c r="AA348" s="306"/>
      <c r="AB348" s="376">
        <f t="shared" si="216"/>
        <v>0</v>
      </c>
      <c r="AC348" s="350"/>
      <c r="AD348" s="207" t="str">
        <f t="shared" si="193"/>
        <v/>
      </c>
      <c r="AE348" s="347">
        <f t="shared" si="208"/>
        <v>0</v>
      </c>
      <c r="AF348" s="318"/>
      <c r="AG348" s="317"/>
      <c r="AH348" s="315"/>
      <c r="AI348" s="143">
        <f t="shared" si="209"/>
        <v>0</v>
      </c>
      <c r="AJ348" s="144">
        <f t="shared" si="194"/>
        <v>0</v>
      </c>
      <c r="AK348" s="145">
        <f t="shared" si="210"/>
        <v>0</v>
      </c>
      <c r="AL348" s="146">
        <f t="shared" si="211"/>
        <v>0</v>
      </c>
      <c r="AM348" s="146">
        <f t="shared" si="212"/>
        <v>0</v>
      </c>
      <c r="AN348" s="146">
        <f t="shared" si="213"/>
        <v>0</v>
      </c>
      <c r="AO348" s="146">
        <f t="shared" si="214"/>
        <v>0</v>
      </c>
      <c r="AP348" s="520" t="str">
        <f t="shared" si="217"/>
        <v xml:space="preserve"> </v>
      </c>
      <c r="AQ348" s="523" t="str">
        <f t="shared" si="215"/>
        <v xml:space="preserve"> </v>
      </c>
      <c r="AR348" s="523" t="str">
        <f t="shared" si="218"/>
        <v xml:space="preserve"> </v>
      </c>
      <c r="AS348" s="523" t="str">
        <f t="shared" si="219"/>
        <v xml:space="preserve"> </v>
      </c>
      <c r="AT348" s="523" t="str">
        <f t="shared" si="220"/>
        <v xml:space="preserve"> </v>
      </c>
      <c r="AU348" s="523" t="str">
        <f t="shared" si="221"/>
        <v xml:space="preserve"> </v>
      </c>
      <c r="AV348" s="524" t="str">
        <f t="shared" si="222"/>
        <v xml:space="preserve"> </v>
      </c>
      <c r="AW348" s="177" t="str">
        <f t="shared" si="195"/>
        <v/>
      </c>
      <c r="AX348" s="147" t="str">
        <f t="shared" si="196"/>
        <v/>
      </c>
      <c r="AY348" s="174" t="str">
        <f t="shared" si="197"/>
        <v/>
      </c>
      <c r="AZ348" s="165" t="str">
        <f t="shared" si="198"/>
        <v/>
      </c>
      <c r="BA348" s="155" t="str">
        <f t="shared" si="199"/>
        <v/>
      </c>
      <c r="BB348" s="156" t="str">
        <f t="shared" si="200"/>
        <v/>
      </c>
      <c r="BC348" s="168" t="str">
        <f t="shared" si="223"/>
        <v/>
      </c>
      <c r="BD348" s="156" t="str">
        <f t="shared" si="201"/>
        <v/>
      </c>
      <c r="BE348" s="182" t="str">
        <f t="shared" si="202"/>
        <v/>
      </c>
      <c r="BF348" s="156" t="str">
        <f t="shared" si="203"/>
        <v/>
      </c>
      <c r="BG348" s="168" t="str">
        <f t="shared" si="204"/>
        <v/>
      </c>
      <c r="BH348" s="157" t="str">
        <f t="shared" si="205"/>
        <v/>
      </c>
      <c r="BI348" s="542"/>
      <c r="BQ348" s="52" t="s">
        <v>2225</v>
      </c>
      <c r="BV348" s="52" t="s">
        <v>2226</v>
      </c>
      <c r="BW348" s="52"/>
      <c r="CC348" s="52" t="s">
        <v>2227</v>
      </c>
    </row>
    <row r="349" spans="1:81" ht="18" x14ac:dyDescent="0.35">
      <c r="A349" s="202"/>
      <c r="B349" s="203"/>
      <c r="C349" s="195">
        <v>338</v>
      </c>
      <c r="D349" s="186"/>
      <c r="E349" s="16"/>
      <c r="F349" s="17"/>
      <c r="G349" s="116"/>
      <c r="H349" s="117"/>
      <c r="I349" s="123"/>
      <c r="J349" s="25"/>
      <c r="K349" s="127"/>
      <c r="L349" s="28"/>
      <c r="M349" s="371"/>
      <c r="N349" s="140" t="str">
        <f t="shared" si="206"/>
        <v/>
      </c>
      <c r="O349" s="27"/>
      <c r="P349" s="27"/>
      <c r="Q349" s="27"/>
      <c r="R349" s="27"/>
      <c r="S349" s="27"/>
      <c r="T349" s="28"/>
      <c r="U349" s="29"/>
      <c r="V349" s="32"/>
      <c r="W349" s="297"/>
      <c r="X349" s="298"/>
      <c r="Y349" s="142">
        <f t="shared" si="192"/>
        <v>0</v>
      </c>
      <c r="Z349" s="141">
        <f t="shared" si="207"/>
        <v>0</v>
      </c>
      <c r="AA349" s="306"/>
      <c r="AB349" s="376">
        <f t="shared" si="216"/>
        <v>0</v>
      </c>
      <c r="AC349" s="350"/>
      <c r="AD349" s="207" t="str">
        <f t="shared" si="193"/>
        <v/>
      </c>
      <c r="AE349" s="347">
        <f t="shared" si="208"/>
        <v>0</v>
      </c>
      <c r="AF349" s="318"/>
      <c r="AG349" s="317"/>
      <c r="AH349" s="315"/>
      <c r="AI349" s="143">
        <f t="shared" si="209"/>
        <v>0</v>
      </c>
      <c r="AJ349" s="144">
        <f t="shared" si="194"/>
        <v>0</v>
      </c>
      <c r="AK349" s="145">
        <f t="shared" si="210"/>
        <v>0</v>
      </c>
      <c r="AL349" s="146">
        <f t="shared" si="211"/>
        <v>0</v>
      </c>
      <c r="AM349" s="146">
        <f t="shared" si="212"/>
        <v>0</v>
      </c>
      <c r="AN349" s="146">
        <f t="shared" si="213"/>
        <v>0</v>
      </c>
      <c r="AO349" s="146">
        <f t="shared" si="214"/>
        <v>0</v>
      </c>
      <c r="AP349" s="520" t="str">
        <f t="shared" si="217"/>
        <v xml:space="preserve"> </v>
      </c>
      <c r="AQ349" s="523" t="str">
        <f t="shared" si="215"/>
        <v xml:space="preserve"> </v>
      </c>
      <c r="AR349" s="523" t="str">
        <f t="shared" si="218"/>
        <v xml:space="preserve"> </v>
      </c>
      <c r="AS349" s="523" t="str">
        <f t="shared" si="219"/>
        <v xml:space="preserve"> </v>
      </c>
      <c r="AT349" s="523" t="str">
        <f t="shared" si="220"/>
        <v xml:space="preserve"> </v>
      </c>
      <c r="AU349" s="523" t="str">
        <f t="shared" si="221"/>
        <v xml:space="preserve"> </v>
      </c>
      <c r="AV349" s="524" t="str">
        <f t="shared" si="222"/>
        <v xml:space="preserve"> </v>
      </c>
      <c r="AW349" s="177" t="str">
        <f t="shared" si="195"/>
        <v/>
      </c>
      <c r="AX349" s="147" t="str">
        <f t="shared" si="196"/>
        <v/>
      </c>
      <c r="AY349" s="174" t="str">
        <f t="shared" si="197"/>
        <v/>
      </c>
      <c r="AZ349" s="165" t="str">
        <f t="shared" si="198"/>
        <v/>
      </c>
      <c r="BA349" s="155" t="str">
        <f t="shared" si="199"/>
        <v/>
      </c>
      <c r="BB349" s="156" t="str">
        <f t="shared" si="200"/>
        <v/>
      </c>
      <c r="BC349" s="168" t="str">
        <f t="shared" si="223"/>
        <v/>
      </c>
      <c r="BD349" s="156" t="str">
        <f t="shared" si="201"/>
        <v/>
      </c>
      <c r="BE349" s="182" t="str">
        <f t="shared" si="202"/>
        <v/>
      </c>
      <c r="BF349" s="156" t="str">
        <f t="shared" si="203"/>
        <v/>
      </c>
      <c r="BG349" s="168" t="str">
        <f t="shared" si="204"/>
        <v/>
      </c>
      <c r="BH349" s="157" t="str">
        <f t="shared" si="205"/>
        <v/>
      </c>
      <c r="BI349" s="542"/>
      <c r="BQ349" s="52" t="s">
        <v>2228</v>
      </c>
      <c r="BV349" s="52" t="s">
        <v>2229</v>
      </c>
      <c r="BW349" s="52"/>
      <c r="CC349" s="52" t="s">
        <v>2230</v>
      </c>
    </row>
    <row r="350" spans="1:81" ht="18" x14ac:dyDescent="0.35">
      <c r="A350" s="202"/>
      <c r="B350" s="203"/>
      <c r="C350" s="194">
        <v>339</v>
      </c>
      <c r="D350" s="186"/>
      <c r="E350" s="16"/>
      <c r="F350" s="17"/>
      <c r="G350" s="116"/>
      <c r="H350" s="117"/>
      <c r="I350" s="123"/>
      <c r="J350" s="25"/>
      <c r="K350" s="127"/>
      <c r="L350" s="28"/>
      <c r="M350" s="371"/>
      <c r="N350" s="140" t="str">
        <f t="shared" si="206"/>
        <v/>
      </c>
      <c r="O350" s="27"/>
      <c r="P350" s="27"/>
      <c r="Q350" s="27"/>
      <c r="R350" s="27"/>
      <c r="S350" s="27"/>
      <c r="T350" s="28"/>
      <c r="U350" s="29"/>
      <c r="V350" s="32"/>
      <c r="W350" s="297"/>
      <c r="X350" s="298"/>
      <c r="Y350" s="142">
        <f t="shared" si="192"/>
        <v>0</v>
      </c>
      <c r="Z350" s="141">
        <f t="shared" si="207"/>
        <v>0</v>
      </c>
      <c r="AA350" s="306"/>
      <c r="AB350" s="376">
        <f t="shared" si="216"/>
        <v>0</v>
      </c>
      <c r="AC350" s="350"/>
      <c r="AD350" s="207" t="str">
        <f t="shared" si="193"/>
        <v/>
      </c>
      <c r="AE350" s="347">
        <f t="shared" si="208"/>
        <v>0</v>
      </c>
      <c r="AF350" s="318"/>
      <c r="AG350" s="317"/>
      <c r="AH350" s="315"/>
      <c r="AI350" s="143">
        <f t="shared" si="209"/>
        <v>0</v>
      </c>
      <c r="AJ350" s="144">
        <f t="shared" si="194"/>
        <v>0</v>
      </c>
      <c r="AK350" s="145">
        <f t="shared" si="210"/>
        <v>0</v>
      </c>
      <c r="AL350" s="146">
        <f t="shared" si="211"/>
        <v>0</v>
      </c>
      <c r="AM350" s="146">
        <f t="shared" si="212"/>
        <v>0</v>
      </c>
      <c r="AN350" s="146">
        <f t="shared" si="213"/>
        <v>0</v>
      </c>
      <c r="AO350" s="146">
        <f t="shared" si="214"/>
        <v>0</v>
      </c>
      <c r="AP350" s="520" t="str">
        <f t="shared" si="217"/>
        <v xml:space="preserve"> </v>
      </c>
      <c r="AQ350" s="523" t="str">
        <f t="shared" si="215"/>
        <v xml:space="preserve"> </v>
      </c>
      <c r="AR350" s="523" t="str">
        <f t="shared" si="218"/>
        <v xml:space="preserve"> </v>
      </c>
      <c r="AS350" s="523" t="str">
        <f t="shared" si="219"/>
        <v xml:space="preserve"> </v>
      </c>
      <c r="AT350" s="523" t="str">
        <f t="shared" si="220"/>
        <v xml:space="preserve"> </v>
      </c>
      <c r="AU350" s="523" t="str">
        <f t="shared" si="221"/>
        <v xml:space="preserve"> </v>
      </c>
      <c r="AV350" s="524" t="str">
        <f t="shared" si="222"/>
        <v xml:space="preserve"> </v>
      </c>
      <c r="AW350" s="177" t="str">
        <f t="shared" si="195"/>
        <v/>
      </c>
      <c r="AX350" s="147" t="str">
        <f t="shared" si="196"/>
        <v/>
      </c>
      <c r="AY350" s="174" t="str">
        <f t="shared" si="197"/>
        <v/>
      </c>
      <c r="AZ350" s="165" t="str">
        <f t="shared" si="198"/>
        <v/>
      </c>
      <c r="BA350" s="155" t="str">
        <f t="shared" si="199"/>
        <v/>
      </c>
      <c r="BB350" s="156" t="str">
        <f t="shared" si="200"/>
        <v/>
      </c>
      <c r="BC350" s="168" t="str">
        <f t="shared" si="223"/>
        <v/>
      </c>
      <c r="BD350" s="156" t="str">
        <f t="shared" si="201"/>
        <v/>
      </c>
      <c r="BE350" s="182" t="str">
        <f t="shared" si="202"/>
        <v/>
      </c>
      <c r="BF350" s="156" t="str">
        <f t="shared" si="203"/>
        <v/>
      </c>
      <c r="BG350" s="168" t="str">
        <f t="shared" si="204"/>
        <v/>
      </c>
      <c r="BH350" s="157" t="str">
        <f t="shared" si="205"/>
        <v/>
      </c>
      <c r="BI350" s="542"/>
      <c r="BQ350" s="52" t="s">
        <v>2231</v>
      </c>
      <c r="BV350" s="52" t="s">
        <v>2232</v>
      </c>
      <c r="BW350" s="52"/>
      <c r="CC350" s="52" t="s">
        <v>2233</v>
      </c>
    </row>
    <row r="351" spans="1:81" ht="18" x14ac:dyDescent="0.35">
      <c r="A351" s="202"/>
      <c r="B351" s="203"/>
      <c r="C351" s="195">
        <v>340</v>
      </c>
      <c r="D351" s="188"/>
      <c r="E351" s="18"/>
      <c r="F351" s="17"/>
      <c r="G351" s="116"/>
      <c r="H351" s="117"/>
      <c r="I351" s="123"/>
      <c r="J351" s="25"/>
      <c r="K351" s="127"/>
      <c r="L351" s="28"/>
      <c r="M351" s="371"/>
      <c r="N351" s="140" t="str">
        <f t="shared" si="206"/>
        <v/>
      </c>
      <c r="O351" s="27"/>
      <c r="P351" s="27"/>
      <c r="Q351" s="27"/>
      <c r="R351" s="27"/>
      <c r="S351" s="27"/>
      <c r="T351" s="28"/>
      <c r="U351" s="29"/>
      <c r="V351" s="32"/>
      <c r="W351" s="297"/>
      <c r="X351" s="298"/>
      <c r="Y351" s="142">
        <f t="shared" si="192"/>
        <v>0</v>
      </c>
      <c r="Z351" s="141">
        <f t="shared" si="207"/>
        <v>0</v>
      </c>
      <c r="AA351" s="306"/>
      <c r="AB351" s="376">
        <f t="shared" si="216"/>
        <v>0</v>
      </c>
      <c r="AC351" s="350"/>
      <c r="AD351" s="207" t="str">
        <f t="shared" si="193"/>
        <v/>
      </c>
      <c r="AE351" s="347">
        <f t="shared" si="208"/>
        <v>0</v>
      </c>
      <c r="AF351" s="318"/>
      <c r="AG351" s="317"/>
      <c r="AH351" s="315"/>
      <c r="AI351" s="143">
        <f t="shared" si="209"/>
        <v>0</v>
      </c>
      <c r="AJ351" s="144">
        <f t="shared" si="194"/>
        <v>0</v>
      </c>
      <c r="AK351" s="145">
        <f t="shared" si="210"/>
        <v>0</v>
      </c>
      <c r="AL351" s="146">
        <f t="shared" si="211"/>
        <v>0</v>
      </c>
      <c r="AM351" s="146">
        <f t="shared" si="212"/>
        <v>0</v>
      </c>
      <c r="AN351" s="146">
        <f t="shared" si="213"/>
        <v>0</v>
      </c>
      <c r="AO351" s="146">
        <f t="shared" si="214"/>
        <v>0</v>
      </c>
      <c r="AP351" s="520" t="str">
        <f t="shared" si="217"/>
        <v xml:space="preserve"> </v>
      </c>
      <c r="AQ351" s="523" t="str">
        <f t="shared" si="215"/>
        <v xml:space="preserve"> </v>
      </c>
      <c r="AR351" s="523" t="str">
        <f t="shared" si="218"/>
        <v xml:space="preserve"> </v>
      </c>
      <c r="AS351" s="523" t="str">
        <f t="shared" si="219"/>
        <v xml:space="preserve"> </v>
      </c>
      <c r="AT351" s="523" t="str">
        <f t="shared" si="220"/>
        <v xml:space="preserve"> </v>
      </c>
      <c r="AU351" s="523" t="str">
        <f t="shared" si="221"/>
        <v xml:space="preserve"> </v>
      </c>
      <c r="AV351" s="524" t="str">
        <f t="shared" si="222"/>
        <v xml:space="preserve"> </v>
      </c>
      <c r="AW351" s="177" t="str">
        <f t="shared" si="195"/>
        <v/>
      </c>
      <c r="AX351" s="147" t="str">
        <f t="shared" si="196"/>
        <v/>
      </c>
      <c r="AY351" s="174" t="str">
        <f t="shared" si="197"/>
        <v/>
      </c>
      <c r="AZ351" s="165" t="str">
        <f t="shared" si="198"/>
        <v/>
      </c>
      <c r="BA351" s="155" t="str">
        <f t="shared" si="199"/>
        <v/>
      </c>
      <c r="BB351" s="156" t="str">
        <f t="shared" si="200"/>
        <v/>
      </c>
      <c r="BC351" s="168" t="str">
        <f t="shared" si="223"/>
        <v/>
      </c>
      <c r="BD351" s="156" t="str">
        <f t="shared" si="201"/>
        <v/>
      </c>
      <c r="BE351" s="182" t="str">
        <f t="shared" si="202"/>
        <v/>
      </c>
      <c r="BF351" s="156" t="str">
        <f t="shared" si="203"/>
        <v/>
      </c>
      <c r="BG351" s="168" t="str">
        <f t="shared" si="204"/>
        <v/>
      </c>
      <c r="BH351" s="157" t="str">
        <f t="shared" si="205"/>
        <v/>
      </c>
      <c r="BI351" s="542"/>
      <c r="BQ351" s="52" t="s">
        <v>2234</v>
      </c>
      <c r="BV351" s="52" t="s">
        <v>2235</v>
      </c>
      <c r="BW351" s="52"/>
      <c r="CC351" s="52" t="s">
        <v>2236</v>
      </c>
    </row>
    <row r="352" spans="1:81" ht="18" x14ac:dyDescent="0.35">
      <c r="A352" s="202"/>
      <c r="B352" s="203"/>
      <c r="C352" s="194">
        <v>341</v>
      </c>
      <c r="D352" s="186"/>
      <c r="E352" s="16"/>
      <c r="F352" s="17"/>
      <c r="G352" s="116"/>
      <c r="H352" s="117"/>
      <c r="I352" s="123"/>
      <c r="J352" s="25"/>
      <c r="K352" s="127"/>
      <c r="L352" s="28"/>
      <c r="M352" s="371"/>
      <c r="N352" s="140" t="str">
        <f t="shared" si="206"/>
        <v/>
      </c>
      <c r="O352" s="27"/>
      <c r="P352" s="27"/>
      <c r="Q352" s="27"/>
      <c r="R352" s="27"/>
      <c r="S352" s="27"/>
      <c r="T352" s="28"/>
      <c r="U352" s="29"/>
      <c r="V352" s="32"/>
      <c r="W352" s="297"/>
      <c r="X352" s="298"/>
      <c r="Y352" s="142">
        <f t="shared" si="192"/>
        <v>0</v>
      </c>
      <c r="Z352" s="141">
        <f t="shared" si="207"/>
        <v>0</v>
      </c>
      <c r="AA352" s="306"/>
      <c r="AB352" s="376">
        <f t="shared" si="216"/>
        <v>0</v>
      </c>
      <c r="AC352" s="350"/>
      <c r="AD352" s="207" t="str">
        <f t="shared" si="193"/>
        <v/>
      </c>
      <c r="AE352" s="347">
        <f t="shared" si="208"/>
        <v>0</v>
      </c>
      <c r="AF352" s="318"/>
      <c r="AG352" s="317"/>
      <c r="AH352" s="315"/>
      <c r="AI352" s="143">
        <f t="shared" si="209"/>
        <v>0</v>
      </c>
      <c r="AJ352" s="144">
        <f t="shared" si="194"/>
        <v>0</v>
      </c>
      <c r="AK352" s="145">
        <f t="shared" si="210"/>
        <v>0</v>
      </c>
      <c r="AL352" s="146">
        <f t="shared" si="211"/>
        <v>0</v>
      </c>
      <c r="AM352" s="146">
        <f t="shared" si="212"/>
        <v>0</v>
      </c>
      <c r="AN352" s="146">
        <f t="shared" si="213"/>
        <v>0</v>
      </c>
      <c r="AO352" s="146">
        <f t="shared" si="214"/>
        <v>0</v>
      </c>
      <c r="AP352" s="520" t="str">
        <f t="shared" si="217"/>
        <v xml:space="preserve"> </v>
      </c>
      <c r="AQ352" s="523" t="str">
        <f t="shared" si="215"/>
        <v xml:space="preserve"> </v>
      </c>
      <c r="AR352" s="523" t="str">
        <f t="shared" si="218"/>
        <v xml:space="preserve"> </v>
      </c>
      <c r="AS352" s="523" t="str">
        <f t="shared" si="219"/>
        <v xml:space="preserve"> </v>
      </c>
      <c r="AT352" s="523" t="str">
        <f t="shared" si="220"/>
        <v xml:space="preserve"> </v>
      </c>
      <c r="AU352" s="523" t="str">
        <f t="shared" si="221"/>
        <v xml:space="preserve"> </v>
      </c>
      <c r="AV352" s="524" t="str">
        <f t="shared" si="222"/>
        <v xml:space="preserve"> </v>
      </c>
      <c r="AW352" s="177" t="str">
        <f t="shared" si="195"/>
        <v/>
      </c>
      <c r="AX352" s="147" t="str">
        <f t="shared" si="196"/>
        <v/>
      </c>
      <c r="AY352" s="174" t="str">
        <f t="shared" si="197"/>
        <v/>
      </c>
      <c r="AZ352" s="165" t="str">
        <f t="shared" si="198"/>
        <v/>
      </c>
      <c r="BA352" s="155" t="str">
        <f t="shared" si="199"/>
        <v/>
      </c>
      <c r="BB352" s="156" t="str">
        <f t="shared" si="200"/>
        <v/>
      </c>
      <c r="BC352" s="168" t="str">
        <f t="shared" si="223"/>
        <v/>
      </c>
      <c r="BD352" s="156" t="str">
        <f t="shared" si="201"/>
        <v/>
      </c>
      <c r="BE352" s="182" t="str">
        <f t="shared" si="202"/>
        <v/>
      </c>
      <c r="BF352" s="156" t="str">
        <f t="shared" si="203"/>
        <v/>
      </c>
      <c r="BG352" s="168" t="str">
        <f t="shared" si="204"/>
        <v/>
      </c>
      <c r="BH352" s="157" t="str">
        <f t="shared" si="205"/>
        <v/>
      </c>
      <c r="BI352" s="542"/>
      <c r="BQ352" s="52" t="s">
        <v>2237</v>
      </c>
      <c r="BV352" s="52" t="s">
        <v>2238</v>
      </c>
      <c r="BW352" s="52"/>
      <c r="CC352" s="52" t="s">
        <v>2239</v>
      </c>
    </row>
    <row r="353" spans="1:139" ht="18" x14ac:dyDescent="0.35">
      <c r="A353" s="202"/>
      <c r="B353" s="203"/>
      <c r="C353" s="195">
        <v>342</v>
      </c>
      <c r="D353" s="186"/>
      <c r="E353" s="16"/>
      <c r="F353" s="17"/>
      <c r="G353" s="116"/>
      <c r="H353" s="117"/>
      <c r="I353" s="123"/>
      <c r="J353" s="25"/>
      <c r="K353" s="127"/>
      <c r="L353" s="28"/>
      <c r="M353" s="371"/>
      <c r="N353" s="140" t="str">
        <f t="shared" si="206"/>
        <v/>
      </c>
      <c r="O353" s="27"/>
      <c r="P353" s="27"/>
      <c r="Q353" s="27"/>
      <c r="R353" s="27"/>
      <c r="S353" s="27"/>
      <c r="T353" s="28"/>
      <c r="U353" s="29"/>
      <c r="V353" s="32"/>
      <c r="W353" s="297"/>
      <c r="X353" s="298"/>
      <c r="Y353" s="142">
        <f t="shared" si="192"/>
        <v>0</v>
      </c>
      <c r="Z353" s="141">
        <f t="shared" si="207"/>
        <v>0</v>
      </c>
      <c r="AA353" s="306"/>
      <c r="AB353" s="376">
        <f t="shared" si="216"/>
        <v>0</v>
      </c>
      <c r="AC353" s="350"/>
      <c r="AD353" s="207" t="str">
        <f t="shared" si="193"/>
        <v/>
      </c>
      <c r="AE353" s="347">
        <f t="shared" si="208"/>
        <v>0</v>
      </c>
      <c r="AF353" s="318"/>
      <c r="AG353" s="317"/>
      <c r="AH353" s="315"/>
      <c r="AI353" s="143">
        <f t="shared" si="209"/>
        <v>0</v>
      </c>
      <c r="AJ353" s="144">
        <f t="shared" si="194"/>
        <v>0</v>
      </c>
      <c r="AK353" s="145">
        <f t="shared" si="210"/>
        <v>0</v>
      </c>
      <c r="AL353" s="146">
        <f t="shared" si="211"/>
        <v>0</v>
      </c>
      <c r="AM353" s="146">
        <f t="shared" si="212"/>
        <v>0</v>
      </c>
      <c r="AN353" s="146">
        <f t="shared" si="213"/>
        <v>0</v>
      </c>
      <c r="AO353" s="146">
        <f t="shared" si="214"/>
        <v>0</v>
      </c>
      <c r="AP353" s="520" t="str">
        <f t="shared" si="217"/>
        <v xml:space="preserve"> </v>
      </c>
      <c r="AQ353" s="523" t="str">
        <f t="shared" si="215"/>
        <v xml:space="preserve"> </v>
      </c>
      <c r="AR353" s="523" t="str">
        <f t="shared" si="218"/>
        <v xml:space="preserve"> </v>
      </c>
      <c r="AS353" s="523" t="str">
        <f t="shared" si="219"/>
        <v xml:space="preserve"> </v>
      </c>
      <c r="AT353" s="523" t="str">
        <f t="shared" si="220"/>
        <v xml:space="preserve"> </v>
      </c>
      <c r="AU353" s="523" t="str">
        <f t="shared" si="221"/>
        <v xml:space="preserve"> </v>
      </c>
      <c r="AV353" s="524" t="str">
        <f t="shared" si="222"/>
        <v xml:space="preserve"> </v>
      </c>
      <c r="AW353" s="177" t="str">
        <f t="shared" si="195"/>
        <v/>
      </c>
      <c r="AX353" s="147" t="str">
        <f t="shared" si="196"/>
        <v/>
      </c>
      <c r="AY353" s="174" t="str">
        <f t="shared" si="197"/>
        <v/>
      </c>
      <c r="AZ353" s="165" t="str">
        <f t="shared" si="198"/>
        <v/>
      </c>
      <c r="BA353" s="155" t="str">
        <f t="shared" si="199"/>
        <v/>
      </c>
      <c r="BB353" s="156" t="str">
        <f t="shared" si="200"/>
        <v/>
      </c>
      <c r="BC353" s="168" t="str">
        <f t="shared" si="223"/>
        <v/>
      </c>
      <c r="BD353" s="156" t="str">
        <f t="shared" si="201"/>
        <v/>
      </c>
      <c r="BE353" s="182" t="str">
        <f t="shared" si="202"/>
        <v/>
      </c>
      <c r="BF353" s="156" t="str">
        <f t="shared" si="203"/>
        <v/>
      </c>
      <c r="BG353" s="168" t="str">
        <f t="shared" si="204"/>
        <v/>
      </c>
      <c r="BH353" s="157" t="str">
        <f t="shared" si="205"/>
        <v/>
      </c>
      <c r="BI353" s="542"/>
      <c r="BQ353" s="52" t="s">
        <v>2240</v>
      </c>
      <c r="BV353" s="52" t="s">
        <v>2241</v>
      </c>
      <c r="BW353" s="52"/>
      <c r="CC353" s="52" t="s">
        <v>2242</v>
      </c>
    </row>
    <row r="354" spans="1:139" ht="18" x14ac:dyDescent="0.35">
      <c r="A354" s="202"/>
      <c r="B354" s="203"/>
      <c r="C354" s="195">
        <v>343</v>
      </c>
      <c r="D354" s="186"/>
      <c r="E354" s="16"/>
      <c r="F354" s="17"/>
      <c r="G354" s="116"/>
      <c r="H354" s="117"/>
      <c r="I354" s="123"/>
      <c r="J354" s="25"/>
      <c r="K354" s="127"/>
      <c r="L354" s="28"/>
      <c r="M354" s="371"/>
      <c r="N354" s="140" t="str">
        <f t="shared" si="206"/>
        <v/>
      </c>
      <c r="O354" s="27"/>
      <c r="P354" s="27"/>
      <c r="Q354" s="27"/>
      <c r="R354" s="27"/>
      <c r="S354" s="27"/>
      <c r="T354" s="28"/>
      <c r="U354" s="29"/>
      <c r="V354" s="32"/>
      <c r="W354" s="297"/>
      <c r="X354" s="298"/>
      <c r="Y354" s="142">
        <f t="shared" si="192"/>
        <v>0</v>
      </c>
      <c r="Z354" s="141">
        <f t="shared" si="207"/>
        <v>0</v>
      </c>
      <c r="AA354" s="306"/>
      <c r="AB354" s="376">
        <f t="shared" si="216"/>
        <v>0</v>
      </c>
      <c r="AC354" s="350"/>
      <c r="AD354" s="207" t="str">
        <f t="shared" si="193"/>
        <v/>
      </c>
      <c r="AE354" s="347">
        <f t="shared" si="208"/>
        <v>0</v>
      </c>
      <c r="AF354" s="318"/>
      <c r="AG354" s="317"/>
      <c r="AH354" s="315"/>
      <c r="AI354" s="143">
        <f t="shared" si="209"/>
        <v>0</v>
      </c>
      <c r="AJ354" s="144">
        <f t="shared" si="194"/>
        <v>0</v>
      </c>
      <c r="AK354" s="145">
        <f t="shared" si="210"/>
        <v>0</v>
      </c>
      <c r="AL354" s="146">
        <f t="shared" si="211"/>
        <v>0</v>
      </c>
      <c r="AM354" s="146">
        <f t="shared" si="212"/>
        <v>0</v>
      </c>
      <c r="AN354" s="146">
        <f t="shared" si="213"/>
        <v>0</v>
      </c>
      <c r="AO354" s="146">
        <f t="shared" si="214"/>
        <v>0</v>
      </c>
      <c r="AP354" s="520" t="str">
        <f t="shared" si="217"/>
        <v xml:space="preserve"> </v>
      </c>
      <c r="AQ354" s="523" t="str">
        <f t="shared" si="215"/>
        <v xml:space="preserve"> </v>
      </c>
      <c r="AR354" s="523" t="str">
        <f t="shared" si="218"/>
        <v xml:space="preserve"> </v>
      </c>
      <c r="AS354" s="523" t="str">
        <f t="shared" si="219"/>
        <v xml:space="preserve"> </v>
      </c>
      <c r="AT354" s="523" t="str">
        <f t="shared" si="220"/>
        <v xml:space="preserve"> </v>
      </c>
      <c r="AU354" s="523" t="str">
        <f t="shared" si="221"/>
        <v xml:space="preserve"> </v>
      </c>
      <c r="AV354" s="524" t="str">
        <f t="shared" si="222"/>
        <v xml:space="preserve"> </v>
      </c>
      <c r="AW354" s="177" t="str">
        <f t="shared" si="195"/>
        <v/>
      </c>
      <c r="AX354" s="147" t="str">
        <f t="shared" si="196"/>
        <v/>
      </c>
      <c r="AY354" s="174" t="str">
        <f t="shared" si="197"/>
        <v/>
      </c>
      <c r="AZ354" s="165" t="str">
        <f t="shared" si="198"/>
        <v/>
      </c>
      <c r="BA354" s="155" t="str">
        <f t="shared" si="199"/>
        <v/>
      </c>
      <c r="BB354" s="156" t="str">
        <f t="shared" si="200"/>
        <v/>
      </c>
      <c r="BC354" s="168" t="str">
        <f t="shared" si="223"/>
        <v/>
      </c>
      <c r="BD354" s="156" t="str">
        <f t="shared" si="201"/>
        <v/>
      </c>
      <c r="BE354" s="182" t="str">
        <f t="shared" si="202"/>
        <v/>
      </c>
      <c r="BF354" s="156" t="str">
        <f t="shared" si="203"/>
        <v/>
      </c>
      <c r="BG354" s="168" t="str">
        <f t="shared" si="204"/>
        <v/>
      </c>
      <c r="BH354" s="157" t="str">
        <f t="shared" si="205"/>
        <v/>
      </c>
      <c r="BI354" s="542"/>
      <c r="BQ354" s="52" t="s">
        <v>2243</v>
      </c>
      <c r="BV354" s="52" t="s">
        <v>2244</v>
      </c>
      <c r="BW354" s="52"/>
      <c r="CC354" s="52" t="s">
        <v>2245</v>
      </c>
    </row>
    <row r="355" spans="1:139" ht="18" x14ac:dyDescent="0.35">
      <c r="A355" s="202"/>
      <c r="B355" s="203"/>
      <c r="C355" s="194">
        <v>344</v>
      </c>
      <c r="D355" s="188"/>
      <c r="E355" s="18"/>
      <c r="F355" s="17"/>
      <c r="G355" s="116"/>
      <c r="H355" s="117"/>
      <c r="I355" s="123"/>
      <c r="J355" s="25"/>
      <c r="K355" s="127"/>
      <c r="L355" s="28"/>
      <c r="M355" s="371"/>
      <c r="N355" s="140" t="str">
        <f t="shared" si="206"/>
        <v/>
      </c>
      <c r="O355" s="27"/>
      <c r="P355" s="27"/>
      <c r="Q355" s="27"/>
      <c r="R355" s="27"/>
      <c r="S355" s="27"/>
      <c r="T355" s="28"/>
      <c r="U355" s="29"/>
      <c r="V355" s="32"/>
      <c r="W355" s="297"/>
      <c r="X355" s="298"/>
      <c r="Y355" s="142">
        <f t="shared" si="192"/>
        <v>0</v>
      </c>
      <c r="Z355" s="141">
        <f t="shared" si="207"/>
        <v>0</v>
      </c>
      <c r="AA355" s="306"/>
      <c r="AB355" s="376">
        <f t="shared" si="216"/>
        <v>0</v>
      </c>
      <c r="AC355" s="350"/>
      <c r="AD355" s="207" t="str">
        <f t="shared" si="193"/>
        <v/>
      </c>
      <c r="AE355" s="347">
        <f t="shared" si="208"/>
        <v>0</v>
      </c>
      <c r="AF355" s="318"/>
      <c r="AG355" s="317"/>
      <c r="AH355" s="315"/>
      <c r="AI355" s="143">
        <f t="shared" si="209"/>
        <v>0</v>
      </c>
      <c r="AJ355" s="144">
        <f t="shared" si="194"/>
        <v>0</v>
      </c>
      <c r="AK355" s="145">
        <f t="shared" si="210"/>
        <v>0</v>
      </c>
      <c r="AL355" s="146">
        <f t="shared" si="211"/>
        <v>0</v>
      </c>
      <c r="AM355" s="146">
        <f t="shared" si="212"/>
        <v>0</v>
      </c>
      <c r="AN355" s="146">
        <f t="shared" si="213"/>
        <v>0</v>
      </c>
      <c r="AO355" s="146">
        <f t="shared" si="214"/>
        <v>0</v>
      </c>
      <c r="AP355" s="520" t="str">
        <f t="shared" si="217"/>
        <v xml:space="preserve"> </v>
      </c>
      <c r="AQ355" s="523" t="str">
        <f t="shared" si="215"/>
        <v xml:space="preserve"> </v>
      </c>
      <c r="AR355" s="523" t="str">
        <f t="shared" si="218"/>
        <v xml:space="preserve"> </v>
      </c>
      <c r="AS355" s="523" t="str">
        <f t="shared" si="219"/>
        <v xml:space="preserve"> </v>
      </c>
      <c r="AT355" s="523" t="str">
        <f t="shared" si="220"/>
        <v xml:space="preserve"> </v>
      </c>
      <c r="AU355" s="523" t="str">
        <f t="shared" si="221"/>
        <v xml:space="preserve"> </v>
      </c>
      <c r="AV355" s="524" t="str">
        <f t="shared" si="222"/>
        <v xml:space="preserve"> </v>
      </c>
      <c r="AW355" s="177" t="str">
        <f t="shared" si="195"/>
        <v/>
      </c>
      <c r="AX355" s="147" t="str">
        <f t="shared" si="196"/>
        <v/>
      </c>
      <c r="AY355" s="174" t="str">
        <f t="shared" si="197"/>
        <v/>
      </c>
      <c r="AZ355" s="165" t="str">
        <f t="shared" si="198"/>
        <v/>
      </c>
      <c r="BA355" s="155" t="str">
        <f t="shared" si="199"/>
        <v/>
      </c>
      <c r="BB355" s="156" t="str">
        <f t="shared" si="200"/>
        <v/>
      </c>
      <c r="BC355" s="168" t="str">
        <f t="shared" si="223"/>
        <v/>
      </c>
      <c r="BD355" s="156" t="str">
        <f t="shared" si="201"/>
        <v/>
      </c>
      <c r="BE355" s="182" t="str">
        <f t="shared" si="202"/>
        <v/>
      </c>
      <c r="BF355" s="156" t="str">
        <f t="shared" si="203"/>
        <v/>
      </c>
      <c r="BG355" s="168" t="str">
        <f t="shared" si="204"/>
        <v/>
      </c>
      <c r="BH355" s="157" t="str">
        <f t="shared" si="205"/>
        <v/>
      </c>
      <c r="BI355" s="542"/>
      <c r="BQ355" s="52" t="s">
        <v>2246</v>
      </c>
      <c r="BV355" s="52" t="s">
        <v>2247</v>
      </c>
      <c r="BW355" s="52"/>
      <c r="CC355" s="52" t="s">
        <v>2248</v>
      </c>
    </row>
    <row r="356" spans="1:139" ht="18" x14ac:dyDescent="0.35">
      <c r="A356" s="202"/>
      <c r="B356" s="203"/>
      <c r="C356" s="195">
        <v>345</v>
      </c>
      <c r="D356" s="186"/>
      <c r="E356" s="16"/>
      <c r="F356" s="17"/>
      <c r="G356" s="116"/>
      <c r="H356" s="117"/>
      <c r="I356" s="123"/>
      <c r="J356" s="25"/>
      <c r="K356" s="127"/>
      <c r="L356" s="28"/>
      <c r="M356" s="371"/>
      <c r="N356" s="140" t="str">
        <f t="shared" si="206"/>
        <v/>
      </c>
      <c r="O356" s="27"/>
      <c r="P356" s="27"/>
      <c r="Q356" s="27"/>
      <c r="R356" s="27"/>
      <c r="S356" s="27"/>
      <c r="T356" s="28"/>
      <c r="U356" s="29"/>
      <c r="V356" s="32"/>
      <c r="W356" s="297"/>
      <c r="X356" s="298"/>
      <c r="Y356" s="142">
        <f t="shared" si="192"/>
        <v>0</v>
      </c>
      <c r="Z356" s="141">
        <f t="shared" si="207"/>
        <v>0</v>
      </c>
      <c r="AA356" s="306"/>
      <c r="AB356" s="376">
        <f t="shared" si="216"/>
        <v>0</v>
      </c>
      <c r="AC356" s="350"/>
      <c r="AD356" s="207" t="str">
        <f t="shared" si="193"/>
        <v/>
      </c>
      <c r="AE356" s="347">
        <f t="shared" si="208"/>
        <v>0</v>
      </c>
      <c r="AF356" s="318"/>
      <c r="AG356" s="317"/>
      <c r="AH356" s="315"/>
      <c r="AI356" s="143">
        <f t="shared" si="209"/>
        <v>0</v>
      </c>
      <c r="AJ356" s="144">
        <f t="shared" si="194"/>
        <v>0</v>
      </c>
      <c r="AK356" s="145">
        <f t="shared" si="210"/>
        <v>0</v>
      </c>
      <c r="AL356" s="146">
        <f t="shared" si="211"/>
        <v>0</v>
      </c>
      <c r="AM356" s="146">
        <f t="shared" si="212"/>
        <v>0</v>
      </c>
      <c r="AN356" s="146">
        <f t="shared" si="213"/>
        <v>0</v>
      </c>
      <c r="AO356" s="146">
        <f t="shared" si="214"/>
        <v>0</v>
      </c>
      <c r="AP356" s="520" t="str">
        <f t="shared" si="217"/>
        <v xml:space="preserve"> </v>
      </c>
      <c r="AQ356" s="523" t="str">
        <f t="shared" si="215"/>
        <v xml:space="preserve"> </v>
      </c>
      <c r="AR356" s="523" t="str">
        <f t="shared" si="218"/>
        <v xml:space="preserve"> </v>
      </c>
      <c r="AS356" s="523" t="str">
        <f t="shared" si="219"/>
        <v xml:space="preserve"> </v>
      </c>
      <c r="AT356" s="523" t="str">
        <f t="shared" si="220"/>
        <v xml:space="preserve"> </v>
      </c>
      <c r="AU356" s="523" t="str">
        <f t="shared" si="221"/>
        <v xml:space="preserve"> </v>
      </c>
      <c r="AV356" s="524" t="str">
        <f t="shared" si="222"/>
        <v xml:space="preserve"> </v>
      </c>
      <c r="AW356" s="177" t="str">
        <f t="shared" si="195"/>
        <v/>
      </c>
      <c r="AX356" s="147" t="str">
        <f t="shared" si="196"/>
        <v/>
      </c>
      <c r="AY356" s="174" t="str">
        <f t="shared" si="197"/>
        <v/>
      </c>
      <c r="AZ356" s="165" t="str">
        <f t="shared" si="198"/>
        <v/>
      </c>
      <c r="BA356" s="155" t="str">
        <f t="shared" si="199"/>
        <v/>
      </c>
      <c r="BB356" s="156" t="str">
        <f t="shared" si="200"/>
        <v/>
      </c>
      <c r="BC356" s="168" t="str">
        <f t="shared" si="223"/>
        <v/>
      </c>
      <c r="BD356" s="156" t="str">
        <f t="shared" si="201"/>
        <v/>
      </c>
      <c r="BE356" s="182" t="str">
        <f t="shared" si="202"/>
        <v/>
      </c>
      <c r="BF356" s="156" t="str">
        <f t="shared" si="203"/>
        <v/>
      </c>
      <c r="BG356" s="168" t="str">
        <f t="shared" si="204"/>
        <v/>
      </c>
      <c r="BH356" s="157" t="str">
        <f t="shared" si="205"/>
        <v/>
      </c>
      <c r="BI356" s="542"/>
      <c r="BQ356" s="52" t="s">
        <v>2249</v>
      </c>
      <c r="BV356" s="52" t="s">
        <v>2250</v>
      </c>
      <c r="BW356" s="52"/>
      <c r="CC356" s="52" t="s">
        <v>2251</v>
      </c>
    </row>
    <row r="357" spans="1:139" ht="18" x14ac:dyDescent="0.35">
      <c r="A357" s="202"/>
      <c r="B357" s="203"/>
      <c r="C357" s="194">
        <v>346</v>
      </c>
      <c r="D357" s="186"/>
      <c r="E357" s="22"/>
      <c r="F357" s="17"/>
      <c r="G357" s="116"/>
      <c r="H357" s="117"/>
      <c r="I357" s="123"/>
      <c r="J357" s="25"/>
      <c r="K357" s="127"/>
      <c r="L357" s="28"/>
      <c r="M357" s="371"/>
      <c r="N357" s="140" t="str">
        <f t="shared" si="206"/>
        <v/>
      </c>
      <c r="O357" s="27"/>
      <c r="P357" s="27"/>
      <c r="Q357" s="27"/>
      <c r="R357" s="27"/>
      <c r="S357" s="27"/>
      <c r="T357" s="28"/>
      <c r="U357" s="29"/>
      <c r="V357" s="32"/>
      <c r="W357" s="297"/>
      <c r="X357" s="298"/>
      <c r="Y357" s="142">
        <f t="shared" si="192"/>
        <v>0</v>
      </c>
      <c r="Z357" s="141">
        <f t="shared" si="207"/>
        <v>0</v>
      </c>
      <c r="AA357" s="306"/>
      <c r="AB357" s="376">
        <f t="shared" si="216"/>
        <v>0</v>
      </c>
      <c r="AC357" s="350"/>
      <c r="AD357" s="207" t="str">
        <f t="shared" si="193"/>
        <v/>
      </c>
      <c r="AE357" s="347">
        <f t="shared" si="208"/>
        <v>0</v>
      </c>
      <c r="AF357" s="318"/>
      <c r="AG357" s="317"/>
      <c r="AH357" s="315"/>
      <c r="AI357" s="143">
        <f t="shared" si="209"/>
        <v>0</v>
      </c>
      <c r="AJ357" s="144">
        <f t="shared" si="194"/>
        <v>0</v>
      </c>
      <c r="AK357" s="145">
        <f t="shared" si="210"/>
        <v>0</v>
      </c>
      <c r="AL357" s="146">
        <f t="shared" si="211"/>
        <v>0</v>
      </c>
      <c r="AM357" s="146">
        <f t="shared" si="212"/>
        <v>0</v>
      </c>
      <c r="AN357" s="146">
        <f t="shared" si="213"/>
        <v>0</v>
      </c>
      <c r="AO357" s="146">
        <f t="shared" si="214"/>
        <v>0</v>
      </c>
      <c r="AP357" s="520" t="str">
        <f t="shared" si="217"/>
        <v xml:space="preserve"> </v>
      </c>
      <c r="AQ357" s="523" t="str">
        <f t="shared" si="215"/>
        <v xml:space="preserve"> </v>
      </c>
      <c r="AR357" s="523" t="str">
        <f t="shared" si="218"/>
        <v xml:space="preserve"> </v>
      </c>
      <c r="AS357" s="523" t="str">
        <f t="shared" si="219"/>
        <v xml:space="preserve"> </v>
      </c>
      <c r="AT357" s="523" t="str">
        <f t="shared" si="220"/>
        <v xml:space="preserve"> </v>
      </c>
      <c r="AU357" s="523" t="str">
        <f t="shared" si="221"/>
        <v xml:space="preserve"> </v>
      </c>
      <c r="AV357" s="524" t="str">
        <f t="shared" si="222"/>
        <v xml:space="preserve"> </v>
      </c>
      <c r="AW357" s="177" t="str">
        <f t="shared" si="195"/>
        <v/>
      </c>
      <c r="AX357" s="147" t="str">
        <f t="shared" si="196"/>
        <v/>
      </c>
      <c r="AY357" s="174" t="str">
        <f t="shared" si="197"/>
        <v/>
      </c>
      <c r="AZ357" s="165" t="str">
        <f t="shared" si="198"/>
        <v/>
      </c>
      <c r="BA357" s="155" t="str">
        <f t="shared" si="199"/>
        <v/>
      </c>
      <c r="BB357" s="156" t="str">
        <f t="shared" si="200"/>
        <v/>
      </c>
      <c r="BC357" s="168" t="str">
        <f t="shared" si="223"/>
        <v/>
      </c>
      <c r="BD357" s="156" t="str">
        <f t="shared" si="201"/>
        <v/>
      </c>
      <c r="BE357" s="182" t="str">
        <f t="shared" si="202"/>
        <v/>
      </c>
      <c r="BF357" s="156" t="str">
        <f t="shared" si="203"/>
        <v/>
      </c>
      <c r="BG357" s="168" t="str">
        <f t="shared" si="204"/>
        <v/>
      </c>
      <c r="BH357" s="157" t="str">
        <f t="shared" si="205"/>
        <v/>
      </c>
      <c r="BI357" s="542"/>
      <c r="BQ357" s="52" t="s">
        <v>2252</v>
      </c>
      <c r="BV357" s="52" t="s">
        <v>2253</v>
      </c>
      <c r="BW357" s="52"/>
      <c r="CC357" s="52" t="s">
        <v>2254</v>
      </c>
    </row>
    <row r="358" spans="1:139" ht="18" x14ac:dyDescent="0.35">
      <c r="A358" s="202"/>
      <c r="B358" s="203"/>
      <c r="C358" s="195">
        <v>347</v>
      </c>
      <c r="D358" s="186"/>
      <c r="E358" s="16"/>
      <c r="F358" s="17"/>
      <c r="G358" s="116"/>
      <c r="H358" s="117"/>
      <c r="I358" s="123"/>
      <c r="J358" s="25"/>
      <c r="K358" s="127"/>
      <c r="L358" s="28"/>
      <c r="M358" s="371"/>
      <c r="N358" s="140" t="str">
        <f t="shared" si="206"/>
        <v/>
      </c>
      <c r="O358" s="27"/>
      <c r="P358" s="27"/>
      <c r="Q358" s="27"/>
      <c r="R358" s="27"/>
      <c r="S358" s="27"/>
      <c r="T358" s="28"/>
      <c r="U358" s="29"/>
      <c r="V358" s="32"/>
      <c r="W358" s="297"/>
      <c r="X358" s="298"/>
      <c r="Y358" s="142">
        <f t="shared" si="192"/>
        <v>0</v>
      </c>
      <c r="Z358" s="141">
        <f t="shared" si="207"/>
        <v>0</v>
      </c>
      <c r="AA358" s="306"/>
      <c r="AB358" s="376">
        <f t="shared" si="216"/>
        <v>0</v>
      </c>
      <c r="AC358" s="350"/>
      <c r="AD358" s="207" t="str">
        <f t="shared" si="193"/>
        <v/>
      </c>
      <c r="AE358" s="347">
        <f t="shared" si="208"/>
        <v>0</v>
      </c>
      <c r="AF358" s="318"/>
      <c r="AG358" s="317"/>
      <c r="AH358" s="315"/>
      <c r="AI358" s="143">
        <f t="shared" si="209"/>
        <v>0</v>
      </c>
      <c r="AJ358" s="144">
        <f t="shared" si="194"/>
        <v>0</v>
      </c>
      <c r="AK358" s="145">
        <f t="shared" si="210"/>
        <v>0</v>
      </c>
      <c r="AL358" s="146">
        <f t="shared" si="211"/>
        <v>0</v>
      </c>
      <c r="AM358" s="146">
        <f t="shared" si="212"/>
        <v>0</v>
      </c>
      <c r="AN358" s="146">
        <f t="shared" si="213"/>
        <v>0</v>
      </c>
      <c r="AO358" s="146">
        <f t="shared" si="214"/>
        <v>0</v>
      </c>
      <c r="AP358" s="520" t="str">
        <f t="shared" si="217"/>
        <v xml:space="preserve"> </v>
      </c>
      <c r="AQ358" s="523" t="str">
        <f t="shared" si="215"/>
        <v xml:space="preserve"> </v>
      </c>
      <c r="AR358" s="523" t="str">
        <f t="shared" si="218"/>
        <v xml:space="preserve"> </v>
      </c>
      <c r="AS358" s="523" t="str">
        <f t="shared" si="219"/>
        <v xml:space="preserve"> </v>
      </c>
      <c r="AT358" s="523" t="str">
        <f t="shared" si="220"/>
        <v xml:space="preserve"> </v>
      </c>
      <c r="AU358" s="523" t="str">
        <f t="shared" si="221"/>
        <v xml:space="preserve"> </v>
      </c>
      <c r="AV358" s="524" t="str">
        <f t="shared" si="222"/>
        <v xml:space="preserve"> </v>
      </c>
      <c r="AW358" s="177" t="str">
        <f t="shared" si="195"/>
        <v/>
      </c>
      <c r="AX358" s="147" t="str">
        <f t="shared" si="196"/>
        <v/>
      </c>
      <c r="AY358" s="174" t="str">
        <f t="shared" si="197"/>
        <v/>
      </c>
      <c r="AZ358" s="165" t="str">
        <f t="shared" si="198"/>
        <v/>
      </c>
      <c r="BA358" s="155" t="str">
        <f t="shared" si="199"/>
        <v/>
      </c>
      <c r="BB358" s="156" t="str">
        <f t="shared" si="200"/>
        <v/>
      </c>
      <c r="BC358" s="168" t="str">
        <f t="shared" si="223"/>
        <v/>
      </c>
      <c r="BD358" s="156" t="str">
        <f t="shared" si="201"/>
        <v/>
      </c>
      <c r="BE358" s="182" t="str">
        <f t="shared" si="202"/>
        <v/>
      </c>
      <c r="BF358" s="156" t="str">
        <f t="shared" si="203"/>
        <v/>
      </c>
      <c r="BG358" s="168" t="str">
        <f t="shared" si="204"/>
        <v/>
      </c>
      <c r="BH358" s="157" t="str">
        <f t="shared" si="205"/>
        <v/>
      </c>
      <c r="BI358" s="542"/>
      <c r="BQ358" s="52" t="s">
        <v>2255</v>
      </c>
      <c r="BV358" s="52" t="s">
        <v>2256</v>
      </c>
      <c r="BW358" s="52"/>
      <c r="CC358" s="52" t="s">
        <v>2257</v>
      </c>
    </row>
    <row r="359" spans="1:139" ht="18" x14ac:dyDescent="0.35">
      <c r="A359" s="202"/>
      <c r="B359" s="203"/>
      <c r="C359" s="195">
        <v>348</v>
      </c>
      <c r="D359" s="186"/>
      <c r="E359" s="16"/>
      <c r="F359" s="17"/>
      <c r="G359" s="116"/>
      <c r="H359" s="117"/>
      <c r="I359" s="123"/>
      <c r="J359" s="25"/>
      <c r="K359" s="127"/>
      <c r="L359" s="28"/>
      <c r="M359" s="371"/>
      <c r="N359" s="140" t="str">
        <f t="shared" si="206"/>
        <v/>
      </c>
      <c r="O359" s="27"/>
      <c r="P359" s="27"/>
      <c r="Q359" s="27"/>
      <c r="R359" s="27"/>
      <c r="S359" s="27"/>
      <c r="T359" s="28"/>
      <c r="U359" s="29"/>
      <c r="V359" s="32"/>
      <c r="W359" s="297"/>
      <c r="X359" s="298"/>
      <c r="Y359" s="142">
        <f t="shared" si="192"/>
        <v>0</v>
      </c>
      <c r="Z359" s="141">
        <f t="shared" si="207"/>
        <v>0</v>
      </c>
      <c r="AA359" s="306"/>
      <c r="AB359" s="376">
        <f t="shared" si="216"/>
        <v>0</v>
      </c>
      <c r="AC359" s="350"/>
      <c r="AD359" s="207" t="str">
        <f t="shared" si="193"/>
        <v/>
      </c>
      <c r="AE359" s="347">
        <f t="shared" si="208"/>
        <v>0</v>
      </c>
      <c r="AF359" s="318"/>
      <c r="AG359" s="317"/>
      <c r="AH359" s="315"/>
      <c r="AI359" s="143">
        <f t="shared" si="209"/>
        <v>0</v>
      </c>
      <c r="AJ359" s="144">
        <f t="shared" si="194"/>
        <v>0</v>
      </c>
      <c r="AK359" s="145">
        <f t="shared" si="210"/>
        <v>0</v>
      </c>
      <c r="AL359" s="146">
        <f t="shared" si="211"/>
        <v>0</v>
      </c>
      <c r="AM359" s="146">
        <f t="shared" si="212"/>
        <v>0</v>
      </c>
      <c r="AN359" s="146">
        <f t="shared" si="213"/>
        <v>0</v>
      </c>
      <c r="AO359" s="146">
        <f t="shared" si="214"/>
        <v>0</v>
      </c>
      <c r="AP359" s="520" t="str">
        <f t="shared" si="217"/>
        <v xml:space="preserve"> </v>
      </c>
      <c r="AQ359" s="523" t="str">
        <f t="shared" si="215"/>
        <v xml:space="preserve"> </v>
      </c>
      <c r="AR359" s="523" t="str">
        <f t="shared" si="218"/>
        <v xml:space="preserve"> </v>
      </c>
      <c r="AS359" s="523" t="str">
        <f t="shared" si="219"/>
        <v xml:space="preserve"> </v>
      </c>
      <c r="AT359" s="523" t="str">
        <f t="shared" si="220"/>
        <v xml:space="preserve"> </v>
      </c>
      <c r="AU359" s="523" t="str">
        <f t="shared" si="221"/>
        <v xml:space="preserve"> </v>
      </c>
      <c r="AV359" s="524" t="str">
        <f t="shared" si="222"/>
        <v xml:space="preserve"> </v>
      </c>
      <c r="AW359" s="177" t="str">
        <f t="shared" si="195"/>
        <v/>
      </c>
      <c r="AX359" s="147" t="str">
        <f t="shared" si="196"/>
        <v/>
      </c>
      <c r="AY359" s="174" t="str">
        <f t="shared" si="197"/>
        <v/>
      </c>
      <c r="AZ359" s="165" t="str">
        <f t="shared" si="198"/>
        <v/>
      </c>
      <c r="BA359" s="155" t="str">
        <f t="shared" si="199"/>
        <v/>
      </c>
      <c r="BB359" s="156" t="str">
        <f t="shared" si="200"/>
        <v/>
      </c>
      <c r="BC359" s="168" t="str">
        <f t="shared" si="223"/>
        <v/>
      </c>
      <c r="BD359" s="156" t="str">
        <f t="shared" si="201"/>
        <v/>
      </c>
      <c r="BE359" s="182" t="str">
        <f t="shared" si="202"/>
        <v/>
      </c>
      <c r="BF359" s="156" t="str">
        <f t="shared" si="203"/>
        <v/>
      </c>
      <c r="BG359" s="168" t="str">
        <f t="shared" si="204"/>
        <v/>
      </c>
      <c r="BH359" s="157" t="str">
        <f t="shared" si="205"/>
        <v/>
      </c>
      <c r="BI359" s="542"/>
      <c r="BQ359" s="52" t="s">
        <v>2258</v>
      </c>
      <c r="BV359" s="52" t="s">
        <v>2259</v>
      </c>
      <c r="BW359" s="52"/>
      <c r="CC359" s="52" t="s">
        <v>2260</v>
      </c>
    </row>
    <row r="360" spans="1:139" ht="18" x14ac:dyDescent="0.35">
      <c r="A360" s="202"/>
      <c r="B360" s="203"/>
      <c r="C360" s="194">
        <v>349</v>
      </c>
      <c r="D360" s="190"/>
      <c r="E360" s="19"/>
      <c r="F360" s="17"/>
      <c r="G360" s="120"/>
      <c r="H360" s="119"/>
      <c r="I360" s="125"/>
      <c r="J360" s="74"/>
      <c r="K360" s="129"/>
      <c r="L360" s="30"/>
      <c r="M360" s="372"/>
      <c r="N360" s="140" t="str">
        <f t="shared" si="206"/>
        <v/>
      </c>
      <c r="O360" s="27"/>
      <c r="P360" s="27"/>
      <c r="Q360" s="27"/>
      <c r="R360" s="27"/>
      <c r="S360" s="27"/>
      <c r="T360" s="30"/>
      <c r="U360" s="31"/>
      <c r="V360" s="32"/>
      <c r="W360" s="299"/>
      <c r="X360" s="297"/>
      <c r="Y360" s="142">
        <f t="shared" si="192"/>
        <v>0</v>
      </c>
      <c r="Z360" s="141">
        <f t="shared" si="207"/>
        <v>0</v>
      </c>
      <c r="AA360" s="307"/>
      <c r="AB360" s="376">
        <f t="shared" si="216"/>
        <v>0</v>
      </c>
      <c r="AC360" s="350"/>
      <c r="AD360" s="207" t="str">
        <f t="shared" si="193"/>
        <v/>
      </c>
      <c r="AE360" s="347">
        <f t="shared" si="208"/>
        <v>0</v>
      </c>
      <c r="AF360" s="319"/>
      <c r="AG360" s="320"/>
      <c r="AH360" s="318"/>
      <c r="AI360" s="143">
        <f t="shared" si="209"/>
        <v>0</v>
      </c>
      <c r="AJ360" s="144">
        <f t="shared" si="194"/>
        <v>0</v>
      </c>
      <c r="AK360" s="145">
        <f t="shared" si="210"/>
        <v>0</v>
      </c>
      <c r="AL360" s="146">
        <f t="shared" si="211"/>
        <v>0</v>
      </c>
      <c r="AM360" s="146">
        <f t="shared" si="212"/>
        <v>0</v>
      </c>
      <c r="AN360" s="146">
        <f t="shared" si="213"/>
        <v>0</v>
      </c>
      <c r="AO360" s="146">
        <f t="shared" si="214"/>
        <v>0</v>
      </c>
      <c r="AP360" s="520" t="str">
        <f t="shared" si="217"/>
        <v xml:space="preserve"> </v>
      </c>
      <c r="AQ360" s="523" t="str">
        <f t="shared" si="215"/>
        <v xml:space="preserve"> </v>
      </c>
      <c r="AR360" s="523" t="str">
        <f t="shared" si="218"/>
        <v xml:space="preserve"> </v>
      </c>
      <c r="AS360" s="523" t="str">
        <f t="shared" si="219"/>
        <v xml:space="preserve"> </v>
      </c>
      <c r="AT360" s="523" t="str">
        <f t="shared" si="220"/>
        <v xml:space="preserve"> </v>
      </c>
      <c r="AU360" s="523" t="str">
        <f t="shared" si="221"/>
        <v xml:space="preserve"> </v>
      </c>
      <c r="AV360" s="524" t="str">
        <f t="shared" si="222"/>
        <v xml:space="preserve"> </v>
      </c>
      <c r="AW360" s="177" t="str">
        <f t="shared" si="195"/>
        <v/>
      </c>
      <c r="AX360" s="147" t="str">
        <f t="shared" si="196"/>
        <v/>
      </c>
      <c r="AY360" s="174" t="str">
        <f t="shared" si="197"/>
        <v/>
      </c>
      <c r="AZ360" s="165" t="str">
        <f t="shared" si="198"/>
        <v/>
      </c>
      <c r="BA360" s="155" t="str">
        <f t="shared" si="199"/>
        <v/>
      </c>
      <c r="BB360" s="156" t="str">
        <f t="shared" si="200"/>
        <v/>
      </c>
      <c r="BC360" s="168" t="str">
        <f t="shared" si="223"/>
        <v/>
      </c>
      <c r="BD360" s="156" t="str">
        <f t="shared" si="201"/>
        <v/>
      </c>
      <c r="BE360" s="182" t="str">
        <f t="shared" si="202"/>
        <v/>
      </c>
      <c r="BF360" s="156" t="str">
        <f t="shared" si="203"/>
        <v/>
      </c>
      <c r="BG360" s="168" t="str">
        <f t="shared" si="204"/>
        <v/>
      </c>
      <c r="BH360" s="157" t="str">
        <f t="shared" si="205"/>
        <v/>
      </c>
      <c r="BI360" s="542"/>
      <c r="BQ360" s="52" t="s">
        <v>2261</v>
      </c>
      <c r="BV360" s="52" t="s">
        <v>2262</v>
      </c>
      <c r="BW360" s="52"/>
      <c r="CC360" s="52" t="s">
        <v>2263</v>
      </c>
    </row>
    <row r="361" spans="1:139" s="26" customFormat="1" ht="18" x14ac:dyDescent="0.35">
      <c r="A361" s="202"/>
      <c r="B361" s="203"/>
      <c r="C361" s="194">
        <v>350</v>
      </c>
      <c r="D361" s="186"/>
      <c r="E361" s="24"/>
      <c r="F361" s="17"/>
      <c r="G361" s="116"/>
      <c r="H361" s="121"/>
      <c r="I361" s="123"/>
      <c r="J361" s="25"/>
      <c r="K361" s="127"/>
      <c r="L361" s="28"/>
      <c r="M361" s="371"/>
      <c r="N361" s="140" t="str">
        <f t="shared" si="206"/>
        <v/>
      </c>
      <c r="O361" s="27"/>
      <c r="P361" s="27"/>
      <c r="Q361" s="27"/>
      <c r="R361" s="27"/>
      <c r="S361" s="27"/>
      <c r="T361" s="27"/>
      <c r="U361" s="28"/>
      <c r="V361" s="32"/>
      <c r="W361" s="297"/>
      <c r="X361" s="297"/>
      <c r="Y361" s="142">
        <f t="shared" si="192"/>
        <v>0</v>
      </c>
      <c r="Z361" s="141">
        <f t="shared" si="207"/>
        <v>0</v>
      </c>
      <c r="AA361" s="306"/>
      <c r="AB361" s="376">
        <f t="shared" si="216"/>
        <v>0</v>
      </c>
      <c r="AC361" s="350"/>
      <c r="AD361" s="207" t="str">
        <f t="shared" si="193"/>
        <v/>
      </c>
      <c r="AE361" s="347">
        <f t="shared" si="208"/>
        <v>0</v>
      </c>
      <c r="AF361" s="318"/>
      <c r="AG361" s="321"/>
      <c r="AH361" s="318"/>
      <c r="AI361" s="143">
        <f t="shared" si="209"/>
        <v>0</v>
      </c>
      <c r="AJ361" s="144">
        <f t="shared" si="194"/>
        <v>0</v>
      </c>
      <c r="AK361" s="145">
        <f t="shared" si="210"/>
        <v>0</v>
      </c>
      <c r="AL361" s="146">
        <f t="shared" si="211"/>
        <v>0</v>
      </c>
      <c r="AM361" s="146">
        <f t="shared" si="212"/>
        <v>0</v>
      </c>
      <c r="AN361" s="146">
        <f t="shared" si="213"/>
        <v>0</v>
      </c>
      <c r="AO361" s="146">
        <f t="shared" si="214"/>
        <v>0</v>
      </c>
      <c r="AP361" s="520" t="str">
        <f t="shared" si="217"/>
        <v xml:space="preserve"> </v>
      </c>
      <c r="AQ361" s="523" t="str">
        <f t="shared" si="215"/>
        <v xml:space="preserve"> </v>
      </c>
      <c r="AR361" s="523" t="str">
        <f t="shared" si="218"/>
        <v xml:space="preserve"> </v>
      </c>
      <c r="AS361" s="523" t="str">
        <f t="shared" si="219"/>
        <v xml:space="preserve"> </v>
      </c>
      <c r="AT361" s="523" t="str">
        <f t="shared" si="220"/>
        <v xml:space="preserve"> </v>
      </c>
      <c r="AU361" s="523" t="str">
        <f t="shared" si="221"/>
        <v xml:space="preserve"> </v>
      </c>
      <c r="AV361" s="524" t="str">
        <f t="shared" si="222"/>
        <v xml:space="preserve"> </v>
      </c>
      <c r="AW361" s="177" t="str">
        <f t="shared" si="195"/>
        <v/>
      </c>
      <c r="AX361" s="147" t="str">
        <f t="shared" si="196"/>
        <v/>
      </c>
      <c r="AY361" s="174" t="str">
        <f t="shared" si="197"/>
        <v/>
      </c>
      <c r="AZ361" s="165" t="str">
        <f t="shared" si="198"/>
        <v/>
      </c>
      <c r="BA361" s="155" t="str">
        <f t="shared" si="199"/>
        <v/>
      </c>
      <c r="BB361" s="156" t="str">
        <f t="shared" si="200"/>
        <v/>
      </c>
      <c r="BC361" s="168" t="str">
        <f t="shared" si="223"/>
        <v/>
      </c>
      <c r="BD361" s="156" t="str">
        <f t="shared" si="201"/>
        <v/>
      </c>
      <c r="BE361" s="182" t="str">
        <f t="shared" si="202"/>
        <v/>
      </c>
      <c r="BF361" s="156" t="str">
        <f t="shared" si="203"/>
        <v/>
      </c>
      <c r="BG361" s="168" t="str">
        <f t="shared" si="204"/>
        <v/>
      </c>
      <c r="BH361" s="157" t="str">
        <f t="shared" si="205"/>
        <v/>
      </c>
      <c r="BI361" s="542"/>
      <c r="BJ361" s="54"/>
      <c r="BK361" s="54"/>
      <c r="BL361" s="54"/>
      <c r="BM361" s="54"/>
      <c r="BN361" s="54"/>
      <c r="BO361" s="54"/>
      <c r="BP361" s="54"/>
      <c r="BQ361" s="52" t="s">
        <v>2264</v>
      </c>
      <c r="BR361" s="54"/>
      <c r="BS361" s="54"/>
      <c r="BT361" s="54"/>
      <c r="BU361" s="54"/>
      <c r="BV361" s="52" t="s">
        <v>2265</v>
      </c>
      <c r="BW361" s="52"/>
      <c r="BX361" s="54"/>
      <c r="BY361" s="54"/>
      <c r="BZ361" s="54"/>
      <c r="CA361" s="54"/>
      <c r="CB361" s="54"/>
      <c r="CC361" s="52" t="s">
        <v>2266</v>
      </c>
      <c r="CD361" s="37"/>
      <c r="CE361" s="37"/>
      <c r="CF361" s="63"/>
      <c r="CG361" s="63"/>
      <c r="CH361" s="63"/>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row>
    <row r="362" spans="1:139" ht="18" x14ac:dyDescent="0.35">
      <c r="A362" s="200"/>
      <c r="B362" s="201"/>
      <c r="C362" s="194">
        <v>351</v>
      </c>
      <c r="D362" s="185"/>
      <c r="E362" s="35"/>
      <c r="F362" s="34"/>
      <c r="G362" s="113"/>
      <c r="H362" s="118"/>
      <c r="I362" s="122"/>
      <c r="J362" s="72"/>
      <c r="K362" s="126"/>
      <c r="L362" s="104"/>
      <c r="M362" s="371"/>
      <c r="N362" s="140" t="str">
        <f t="shared" si="206"/>
        <v/>
      </c>
      <c r="O362" s="300"/>
      <c r="P362" s="294"/>
      <c r="Q362" s="294"/>
      <c r="R362" s="294"/>
      <c r="S362" s="294"/>
      <c r="T362" s="294"/>
      <c r="U362" s="295"/>
      <c r="V362" s="149"/>
      <c r="W362" s="292"/>
      <c r="X362" s="292"/>
      <c r="Y362" s="142">
        <f t="shared" si="192"/>
        <v>0</v>
      </c>
      <c r="Z362" s="141">
        <f t="shared" si="207"/>
        <v>0</v>
      </c>
      <c r="AA362" s="306"/>
      <c r="AB362" s="376">
        <f t="shared" si="216"/>
        <v>0</v>
      </c>
      <c r="AC362" s="350"/>
      <c r="AD362" s="207" t="str">
        <f t="shared" si="193"/>
        <v/>
      </c>
      <c r="AE362" s="347">
        <f t="shared" si="208"/>
        <v>0</v>
      </c>
      <c r="AF362" s="318"/>
      <c r="AG362" s="317"/>
      <c r="AH362" s="315"/>
      <c r="AI362" s="143">
        <f t="shared" si="209"/>
        <v>0</v>
      </c>
      <c r="AJ362" s="144">
        <f t="shared" si="194"/>
        <v>0</v>
      </c>
      <c r="AK362" s="145">
        <f t="shared" si="210"/>
        <v>0</v>
      </c>
      <c r="AL362" s="146">
        <f t="shared" si="211"/>
        <v>0</v>
      </c>
      <c r="AM362" s="146">
        <f t="shared" si="212"/>
        <v>0</v>
      </c>
      <c r="AN362" s="146">
        <f t="shared" si="213"/>
        <v>0</v>
      </c>
      <c r="AO362" s="146">
        <f t="shared" si="214"/>
        <v>0</v>
      </c>
      <c r="AP362" s="520" t="str">
        <f t="shared" si="217"/>
        <v xml:space="preserve"> </v>
      </c>
      <c r="AQ362" s="523" t="str">
        <f t="shared" si="215"/>
        <v xml:space="preserve"> </v>
      </c>
      <c r="AR362" s="523" t="str">
        <f t="shared" si="218"/>
        <v xml:space="preserve"> </v>
      </c>
      <c r="AS362" s="523" t="str">
        <f t="shared" si="219"/>
        <v xml:space="preserve"> </v>
      </c>
      <c r="AT362" s="523" t="str">
        <f t="shared" si="220"/>
        <v xml:space="preserve"> </v>
      </c>
      <c r="AU362" s="523" t="str">
        <f t="shared" si="221"/>
        <v xml:space="preserve"> </v>
      </c>
      <c r="AV362" s="524" t="str">
        <f t="shared" si="222"/>
        <v xml:space="preserve"> </v>
      </c>
      <c r="AW362" s="177" t="str">
        <f t="shared" si="195"/>
        <v/>
      </c>
      <c r="AX362" s="147" t="str">
        <f t="shared" si="196"/>
        <v/>
      </c>
      <c r="AY362" s="174" t="str">
        <f t="shared" si="197"/>
        <v/>
      </c>
      <c r="AZ362" s="165" t="str">
        <f t="shared" si="198"/>
        <v/>
      </c>
      <c r="BA362" s="155" t="str">
        <f t="shared" si="199"/>
        <v/>
      </c>
      <c r="BB362" s="156" t="str">
        <f t="shared" si="200"/>
        <v/>
      </c>
      <c r="BC362" s="168" t="str">
        <f t="shared" si="223"/>
        <v/>
      </c>
      <c r="BD362" s="156" t="str">
        <f t="shared" si="201"/>
        <v/>
      </c>
      <c r="BE362" s="182" t="str">
        <f t="shared" si="202"/>
        <v/>
      </c>
      <c r="BF362" s="156" t="str">
        <f t="shared" si="203"/>
        <v/>
      </c>
      <c r="BG362" s="168" t="str">
        <f t="shared" si="204"/>
        <v/>
      </c>
      <c r="BH362" s="157" t="str">
        <f t="shared" si="205"/>
        <v/>
      </c>
      <c r="BI362" s="542"/>
      <c r="BQ362" s="52" t="s">
        <v>2267</v>
      </c>
      <c r="BV362" s="52" t="s">
        <v>2268</v>
      </c>
      <c r="BW362" s="52"/>
      <c r="CC362" s="52" t="s">
        <v>2269</v>
      </c>
    </row>
    <row r="363" spans="1:139" ht="18" x14ac:dyDescent="0.35">
      <c r="A363" s="200"/>
      <c r="B363" s="201"/>
      <c r="C363" s="194">
        <v>352</v>
      </c>
      <c r="D363" s="185"/>
      <c r="E363" s="33"/>
      <c r="F363" s="34"/>
      <c r="G363" s="113"/>
      <c r="H363" s="115"/>
      <c r="I363" s="122"/>
      <c r="J363" s="72"/>
      <c r="K363" s="126"/>
      <c r="L363" s="104"/>
      <c r="M363" s="370"/>
      <c r="N363" s="140" t="str">
        <f t="shared" si="206"/>
        <v/>
      </c>
      <c r="O363" s="294"/>
      <c r="P363" s="294"/>
      <c r="Q363" s="294"/>
      <c r="R363" s="294"/>
      <c r="S363" s="294"/>
      <c r="T363" s="295"/>
      <c r="U363" s="296"/>
      <c r="V363" s="149"/>
      <c r="W363" s="292"/>
      <c r="X363" s="292"/>
      <c r="Y363" s="142">
        <f t="shared" si="192"/>
        <v>0</v>
      </c>
      <c r="Z363" s="141">
        <f t="shared" si="207"/>
        <v>0</v>
      </c>
      <c r="AA363" s="305"/>
      <c r="AB363" s="376">
        <f t="shared" si="216"/>
        <v>0</v>
      </c>
      <c r="AC363" s="349"/>
      <c r="AD363" s="207" t="str">
        <f t="shared" si="193"/>
        <v/>
      </c>
      <c r="AE363" s="347">
        <f t="shared" si="208"/>
        <v>0</v>
      </c>
      <c r="AF363" s="310"/>
      <c r="AG363" s="312"/>
      <c r="AH363" s="313"/>
      <c r="AI363" s="143">
        <f t="shared" si="209"/>
        <v>0</v>
      </c>
      <c r="AJ363" s="144">
        <f t="shared" si="194"/>
        <v>0</v>
      </c>
      <c r="AK363" s="145">
        <f t="shared" si="210"/>
        <v>0</v>
      </c>
      <c r="AL363" s="146">
        <f t="shared" si="211"/>
        <v>0</v>
      </c>
      <c r="AM363" s="146">
        <f t="shared" si="212"/>
        <v>0</v>
      </c>
      <c r="AN363" s="146">
        <f t="shared" si="213"/>
        <v>0</v>
      </c>
      <c r="AO363" s="146">
        <f t="shared" si="214"/>
        <v>0</v>
      </c>
      <c r="AP363" s="520" t="str">
        <f t="shared" si="217"/>
        <v xml:space="preserve"> </v>
      </c>
      <c r="AQ363" s="523" t="str">
        <f t="shared" si="215"/>
        <v xml:space="preserve"> </v>
      </c>
      <c r="AR363" s="523" t="str">
        <f t="shared" si="218"/>
        <v xml:space="preserve"> </v>
      </c>
      <c r="AS363" s="523" t="str">
        <f t="shared" si="219"/>
        <v xml:space="preserve"> </v>
      </c>
      <c r="AT363" s="523" t="str">
        <f t="shared" si="220"/>
        <v xml:space="preserve"> </v>
      </c>
      <c r="AU363" s="523" t="str">
        <f t="shared" si="221"/>
        <v xml:space="preserve"> </v>
      </c>
      <c r="AV363" s="524" t="str">
        <f t="shared" si="222"/>
        <v xml:space="preserve"> </v>
      </c>
      <c r="AW363" s="177" t="str">
        <f t="shared" si="195"/>
        <v/>
      </c>
      <c r="AX363" s="147" t="str">
        <f t="shared" si="196"/>
        <v/>
      </c>
      <c r="AY363" s="174" t="str">
        <f t="shared" si="197"/>
        <v/>
      </c>
      <c r="AZ363" s="165" t="str">
        <f t="shared" si="198"/>
        <v/>
      </c>
      <c r="BA363" s="155" t="str">
        <f t="shared" si="199"/>
        <v/>
      </c>
      <c r="BB363" s="156" t="str">
        <f t="shared" si="200"/>
        <v/>
      </c>
      <c r="BC363" s="168" t="str">
        <f t="shared" si="223"/>
        <v/>
      </c>
      <c r="BD363" s="156" t="str">
        <f t="shared" si="201"/>
        <v/>
      </c>
      <c r="BE363" s="182" t="str">
        <f t="shared" si="202"/>
        <v/>
      </c>
      <c r="BF363" s="156" t="str">
        <f t="shared" si="203"/>
        <v/>
      </c>
      <c r="BG363" s="168" t="str">
        <f t="shared" si="204"/>
        <v/>
      </c>
      <c r="BH363" s="157" t="str">
        <f t="shared" si="205"/>
        <v/>
      </c>
      <c r="BI363" s="542"/>
      <c r="BQ363" s="52" t="s">
        <v>2270</v>
      </c>
      <c r="BV363" s="52" t="s">
        <v>2271</v>
      </c>
      <c r="BW363" s="52"/>
      <c r="CC363" s="52" t="s">
        <v>2272</v>
      </c>
    </row>
    <row r="364" spans="1:139" ht="18" x14ac:dyDescent="0.35">
      <c r="A364" s="200"/>
      <c r="B364" s="201"/>
      <c r="C364" s="194">
        <v>353</v>
      </c>
      <c r="D364" s="185"/>
      <c r="E364" s="33"/>
      <c r="F364" s="34"/>
      <c r="G364" s="116"/>
      <c r="H364" s="117"/>
      <c r="I364" s="123"/>
      <c r="J364" s="25"/>
      <c r="K364" s="127"/>
      <c r="L364" s="28"/>
      <c r="M364" s="371"/>
      <c r="N364" s="140" t="str">
        <f t="shared" si="206"/>
        <v/>
      </c>
      <c r="O364" s="294"/>
      <c r="P364" s="294"/>
      <c r="Q364" s="294"/>
      <c r="R364" s="294"/>
      <c r="S364" s="294"/>
      <c r="T364" s="295"/>
      <c r="U364" s="296"/>
      <c r="V364" s="149"/>
      <c r="W364" s="292"/>
      <c r="X364" s="292"/>
      <c r="Y364" s="142">
        <f t="shared" si="192"/>
        <v>0</v>
      </c>
      <c r="Z364" s="141">
        <f t="shared" si="207"/>
        <v>0</v>
      </c>
      <c r="AA364" s="305"/>
      <c r="AB364" s="376">
        <f t="shared" si="216"/>
        <v>0</v>
      </c>
      <c r="AC364" s="349"/>
      <c r="AD364" s="207" t="str">
        <f t="shared" si="193"/>
        <v/>
      </c>
      <c r="AE364" s="347">
        <f t="shared" si="208"/>
        <v>0</v>
      </c>
      <c r="AF364" s="310"/>
      <c r="AG364" s="312"/>
      <c r="AH364" s="313"/>
      <c r="AI364" s="143">
        <f t="shared" si="209"/>
        <v>0</v>
      </c>
      <c r="AJ364" s="144">
        <f t="shared" si="194"/>
        <v>0</v>
      </c>
      <c r="AK364" s="145">
        <f t="shared" si="210"/>
        <v>0</v>
      </c>
      <c r="AL364" s="146">
        <f t="shared" si="211"/>
        <v>0</v>
      </c>
      <c r="AM364" s="146">
        <f t="shared" si="212"/>
        <v>0</v>
      </c>
      <c r="AN364" s="146">
        <f t="shared" si="213"/>
        <v>0</v>
      </c>
      <c r="AO364" s="146">
        <f t="shared" si="214"/>
        <v>0</v>
      </c>
      <c r="AP364" s="520" t="str">
        <f t="shared" si="217"/>
        <v xml:space="preserve"> </v>
      </c>
      <c r="AQ364" s="523" t="str">
        <f t="shared" si="215"/>
        <v xml:space="preserve"> </v>
      </c>
      <c r="AR364" s="523" t="str">
        <f t="shared" si="218"/>
        <v xml:space="preserve"> </v>
      </c>
      <c r="AS364" s="523" t="str">
        <f t="shared" si="219"/>
        <v xml:space="preserve"> </v>
      </c>
      <c r="AT364" s="523" t="str">
        <f t="shared" si="220"/>
        <v xml:space="preserve"> </v>
      </c>
      <c r="AU364" s="523" t="str">
        <f t="shared" si="221"/>
        <v xml:space="preserve"> </v>
      </c>
      <c r="AV364" s="524" t="str">
        <f t="shared" si="222"/>
        <v xml:space="preserve"> </v>
      </c>
      <c r="AW364" s="177" t="str">
        <f t="shared" si="195"/>
        <v/>
      </c>
      <c r="AX364" s="147" t="str">
        <f t="shared" si="196"/>
        <v/>
      </c>
      <c r="AY364" s="174" t="str">
        <f t="shared" si="197"/>
        <v/>
      </c>
      <c r="AZ364" s="165" t="str">
        <f t="shared" si="198"/>
        <v/>
      </c>
      <c r="BA364" s="155" t="str">
        <f t="shared" si="199"/>
        <v/>
      </c>
      <c r="BB364" s="156" t="str">
        <f t="shared" si="200"/>
        <v/>
      </c>
      <c r="BC364" s="168" t="str">
        <f t="shared" si="223"/>
        <v/>
      </c>
      <c r="BD364" s="156" t="str">
        <f t="shared" si="201"/>
        <v/>
      </c>
      <c r="BE364" s="182" t="str">
        <f t="shared" si="202"/>
        <v/>
      </c>
      <c r="BF364" s="156" t="str">
        <f t="shared" si="203"/>
        <v/>
      </c>
      <c r="BG364" s="168" t="str">
        <f t="shared" si="204"/>
        <v/>
      </c>
      <c r="BH364" s="157" t="str">
        <f t="shared" si="205"/>
        <v/>
      </c>
      <c r="BI364" s="542"/>
      <c r="BQ364" s="52" t="s">
        <v>2273</v>
      </c>
      <c r="BV364" s="52" t="s">
        <v>2274</v>
      </c>
      <c r="BW364" s="52"/>
      <c r="CC364" s="52" t="s">
        <v>2275</v>
      </c>
    </row>
    <row r="365" spans="1:139" ht="18" x14ac:dyDescent="0.35">
      <c r="A365" s="200"/>
      <c r="B365" s="201"/>
      <c r="C365" s="194">
        <v>354</v>
      </c>
      <c r="D365" s="185"/>
      <c r="E365" s="33"/>
      <c r="F365" s="34"/>
      <c r="G365" s="116"/>
      <c r="H365" s="117"/>
      <c r="I365" s="123"/>
      <c r="J365" s="25"/>
      <c r="K365" s="127"/>
      <c r="L365" s="28"/>
      <c r="M365" s="371"/>
      <c r="N365" s="140" t="str">
        <f t="shared" si="206"/>
        <v/>
      </c>
      <c r="O365" s="294"/>
      <c r="P365" s="294"/>
      <c r="Q365" s="294"/>
      <c r="R365" s="294"/>
      <c r="S365" s="294"/>
      <c r="T365" s="295"/>
      <c r="U365" s="296"/>
      <c r="V365" s="149"/>
      <c r="W365" s="292"/>
      <c r="X365" s="292"/>
      <c r="Y365" s="142">
        <f t="shared" si="192"/>
        <v>0</v>
      </c>
      <c r="Z365" s="141">
        <f t="shared" si="207"/>
        <v>0</v>
      </c>
      <c r="AA365" s="305"/>
      <c r="AB365" s="376">
        <f t="shared" si="216"/>
        <v>0</v>
      </c>
      <c r="AC365" s="349"/>
      <c r="AD365" s="207" t="str">
        <f t="shared" si="193"/>
        <v/>
      </c>
      <c r="AE365" s="347">
        <f t="shared" si="208"/>
        <v>0</v>
      </c>
      <c r="AF365" s="310"/>
      <c r="AG365" s="312"/>
      <c r="AH365" s="313"/>
      <c r="AI365" s="143">
        <f t="shared" si="209"/>
        <v>0</v>
      </c>
      <c r="AJ365" s="144">
        <f t="shared" si="194"/>
        <v>0</v>
      </c>
      <c r="AK365" s="145">
        <f t="shared" si="210"/>
        <v>0</v>
      </c>
      <c r="AL365" s="146">
        <f t="shared" si="211"/>
        <v>0</v>
      </c>
      <c r="AM365" s="146">
        <f t="shared" si="212"/>
        <v>0</v>
      </c>
      <c r="AN365" s="146">
        <f t="shared" si="213"/>
        <v>0</v>
      </c>
      <c r="AO365" s="146">
        <f t="shared" si="214"/>
        <v>0</v>
      </c>
      <c r="AP365" s="520" t="str">
        <f t="shared" si="217"/>
        <v xml:space="preserve"> </v>
      </c>
      <c r="AQ365" s="523" t="str">
        <f t="shared" si="215"/>
        <v xml:space="preserve"> </v>
      </c>
      <c r="AR365" s="523" t="str">
        <f t="shared" si="218"/>
        <v xml:space="preserve"> </v>
      </c>
      <c r="AS365" s="523" t="str">
        <f t="shared" si="219"/>
        <v xml:space="preserve"> </v>
      </c>
      <c r="AT365" s="523" t="str">
        <f t="shared" si="220"/>
        <v xml:space="preserve"> </v>
      </c>
      <c r="AU365" s="523" t="str">
        <f t="shared" si="221"/>
        <v xml:space="preserve"> </v>
      </c>
      <c r="AV365" s="524" t="str">
        <f t="shared" si="222"/>
        <v xml:space="preserve"> </v>
      </c>
      <c r="AW365" s="177" t="str">
        <f t="shared" si="195"/>
        <v/>
      </c>
      <c r="AX365" s="147" t="str">
        <f t="shared" si="196"/>
        <v/>
      </c>
      <c r="AY365" s="174" t="str">
        <f t="shared" si="197"/>
        <v/>
      </c>
      <c r="AZ365" s="165" t="str">
        <f t="shared" si="198"/>
        <v/>
      </c>
      <c r="BA365" s="155" t="str">
        <f t="shared" si="199"/>
        <v/>
      </c>
      <c r="BB365" s="156" t="str">
        <f t="shared" si="200"/>
        <v/>
      </c>
      <c r="BC365" s="168" t="str">
        <f t="shared" si="223"/>
        <v/>
      </c>
      <c r="BD365" s="156" t="str">
        <f t="shared" si="201"/>
        <v/>
      </c>
      <c r="BE365" s="182" t="str">
        <f t="shared" si="202"/>
        <v/>
      </c>
      <c r="BF365" s="156" t="str">
        <f t="shared" si="203"/>
        <v/>
      </c>
      <c r="BG365" s="168" t="str">
        <f t="shared" si="204"/>
        <v/>
      </c>
      <c r="BH365" s="157" t="str">
        <f t="shared" si="205"/>
        <v/>
      </c>
      <c r="BI365" s="542"/>
      <c r="BQ365" s="52" t="s">
        <v>2276</v>
      </c>
      <c r="BV365" s="52" t="s">
        <v>2277</v>
      </c>
      <c r="BW365" s="52"/>
      <c r="CC365" s="52" t="s">
        <v>2278</v>
      </c>
    </row>
    <row r="366" spans="1:139" ht="18" x14ac:dyDescent="0.35">
      <c r="A366" s="202"/>
      <c r="B366" s="203"/>
      <c r="C366" s="195">
        <v>355</v>
      </c>
      <c r="D366" s="186"/>
      <c r="E366" s="16"/>
      <c r="F366" s="17"/>
      <c r="G366" s="116"/>
      <c r="H366" s="117"/>
      <c r="I366" s="123"/>
      <c r="J366" s="25"/>
      <c r="K366" s="127"/>
      <c r="L366" s="28"/>
      <c r="M366" s="371"/>
      <c r="N366" s="140" t="str">
        <f t="shared" si="206"/>
        <v/>
      </c>
      <c r="O366" s="27"/>
      <c r="P366" s="27"/>
      <c r="Q366" s="27"/>
      <c r="R366" s="27"/>
      <c r="S366" s="27"/>
      <c r="T366" s="28"/>
      <c r="U366" s="29"/>
      <c r="V366" s="149"/>
      <c r="W366" s="292"/>
      <c r="X366" s="292"/>
      <c r="Y366" s="142">
        <f t="shared" si="192"/>
        <v>0</v>
      </c>
      <c r="Z366" s="141">
        <f t="shared" si="207"/>
        <v>0</v>
      </c>
      <c r="AA366" s="306"/>
      <c r="AB366" s="376">
        <f t="shared" si="216"/>
        <v>0</v>
      </c>
      <c r="AC366" s="350"/>
      <c r="AD366" s="207" t="str">
        <f t="shared" si="193"/>
        <v/>
      </c>
      <c r="AE366" s="347">
        <f t="shared" si="208"/>
        <v>0</v>
      </c>
      <c r="AF366" s="318"/>
      <c r="AG366" s="317"/>
      <c r="AH366" s="315"/>
      <c r="AI366" s="143">
        <f t="shared" si="209"/>
        <v>0</v>
      </c>
      <c r="AJ366" s="144">
        <f t="shared" si="194"/>
        <v>0</v>
      </c>
      <c r="AK366" s="145">
        <f t="shared" si="210"/>
        <v>0</v>
      </c>
      <c r="AL366" s="146">
        <f t="shared" si="211"/>
        <v>0</v>
      </c>
      <c r="AM366" s="146">
        <f t="shared" si="212"/>
        <v>0</v>
      </c>
      <c r="AN366" s="146">
        <f t="shared" si="213"/>
        <v>0</v>
      </c>
      <c r="AO366" s="146">
        <f t="shared" si="214"/>
        <v>0</v>
      </c>
      <c r="AP366" s="520" t="str">
        <f t="shared" si="217"/>
        <v xml:space="preserve"> </v>
      </c>
      <c r="AQ366" s="523" t="str">
        <f t="shared" si="215"/>
        <v xml:space="preserve"> </v>
      </c>
      <c r="AR366" s="523" t="str">
        <f t="shared" si="218"/>
        <v xml:space="preserve"> </v>
      </c>
      <c r="AS366" s="523" t="str">
        <f t="shared" si="219"/>
        <v xml:space="preserve"> </v>
      </c>
      <c r="AT366" s="523" t="str">
        <f t="shared" si="220"/>
        <v xml:space="preserve"> </v>
      </c>
      <c r="AU366" s="523" t="str">
        <f t="shared" si="221"/>
        <v xml:space="preserve"> </v>
      </c>
      <c r="AV366" s="524" t="str">
        <f t="shared" si="222"/>
        <v xml:space="preserve"> </v>
      </c>
      <c r="AW366" s="177" t="str">
        <f t="shared" si="195"/>
        <v/>
      </c>
      <c r="AX366" s="147" t="str">
        <f t="shared" si="196"/>
        <v/>
      </c>
      <c r="AY366" s="174" t="str">
        <f t="shared" si="197"/>
        <v/>
      </c>
      <c r="AZ366" s="165" t="str">
        <f t="shared" si="198"/>
        <v/>
      </c>
      <c r="BA366" s="155" t="str">
        <f t="shared" si="199"/>
        <v/>
      </c>
      <c r="BB366" s="156" t="str">
        <f t="shared" si="200"/>
        <v/>
      </c>
      <c r="BC366" s="168" t="str">
        <f t="shared" si="223"/>
        <v/>
      </c>
      <c r="BD366" s="156" t="str">
        <f t="shared" si="201"/>
        <v/>
      </c>
      <c r="BE366" s="182" t="str">
        <f t="shared" si="202"/>
        <v/>
      </c>
      <c r="BF366" s="156" t="str">
        <f t="shared" si="203"/>
        <v/>
      </c>
      <c r="BG366" s="168" t="str">
        <f t="shared" si="204"/>
        <v/>
      </c>
      <c r="BH366" s="157" t="str">
        <f t="shared" si="205"/>
        <v/>
      </c>
      <c r="BI366" s="542"/>
      <c r="BQ366" s="52" t="s">
        <v>2279</v>
      </c>
      <c r="BV366" s="52" t="s">
        <v>2280</v>
      </c>
      <c r="BW366" s="52"/>
      <c r="CC366" s="52" t="s">
        <v>2281</v>
      </c>
    </row>
    <row r="367" spans="1:139" ht="18" x14ac:dyDescent="0.35">
      <c r="A367" s="202"/>
      <c r="B367" s="203"/>
      <c r="C367" s="194">
        <v>356</v>
      </c>
      <c r="D367" s="186"/>
      <c r="E367" s="16"/>
      <c r="F367" s="17"/>
      <c r="G367" s="116"/>
      <c r="H367" s="117"/>
      <c r="I367" s="123"/>
      <c r="J367" s="25"/>
      <c r="K367" s="127"/>
      <c r="L367" s="28"/>
      <c r="M367" s="371"/>
      <c r="N367" s="140" t="str">
        <f t="shared" si="206"/>
        <v/>
      </c>
      <c r="O367" s="27"/>
      <c r="P367" s="27"/>
      <c r="Q367" s="27"/>
      <c r="R367" s="27"/>
      <c r="S367" s="27"/>
      <c r="T367" s="28"/>
      <c r="U367" s="29"/>
      <c r="V367" s="32"/>
      <c r="W367" s="297"/>
      <c r="X367" s="298"/>
      <c r="Y367" s="142">
        <f t="shared" si="192"/>
        <v>0</v>
      </c>
      <c r="Z367" s="141">
        <f t="shared" si="207"/>
        <v>0</v>
      </c>
      <c r="AA367" s="306"/>
      <c r="AB367" s="376">
        <f t="shared" si="216"/>
        <v>0</v>
      </c>
      <c r="AC367" s="350"/>
      <c r="AD367" s="207" t="str">
        <f t="shared" si="193"/>
        <v/>
      </c>
      <c r="AE367" s="347">
        <f t="shared" si="208"/>
        <v>0</v>
      </c>
      <c r="AF367" s="318"/>
      <c r="AG367" s="317"/>
      <c r="AH367" s="315"/>
      <c r="AI367" s="143">
        <f t="shared" si="209"/>
        <v>0</v>
      </c>
      <c r="AJ367" s="144">
        <f t="shared" si="194"/>
        <v>0</v>
      </c>
      <c r="AK367" s="145">
        <f t="shared" si="210"/>
        <v>0</v>
      </c>
      <c r="AL367" s="146">
        <f t="shared" si="211"/>
        <v>0</v>
      </c>
      <c r="AM367" s="146">
        <f t="shared" si="212"/>
        <v>0</v>
      </c>
      <c r="AN367" s="146">
        <f t="shared" si="213"/>
        <v>0</v>
      </c>
      <c r="AO367" s="146">
        <f t="shared" si="214"/>
        <v>0</v>
      </c>
      <c r="AP367" s="520" t="str">
        <f t="shared" si="217"/>
        <v xml:space="preserve"> </v>
      </c>
      <c r="AQ367" s="523" t="str">
        <f t="shared" si="215"/>
        <v xml:space="preserve"> </v>
      </c>
      <c r="AR367" s="523" t="str">
        <f t="shared" si="218"/>
        <v xml:space="preserve"> </v>
      </c>
      <c r="AS367" s="523" t="str">
        <f t="shared" si="219"/>
        <v xml:space="preserve"> </v>
      </c>
      <c r="AT367" s="523" t="str">
        <f t="shared" si="220"/>
        <v xml:space="preserve"> </v>
      </c>
      <c r="AU367" s="523" t="str">
        <f t="shared" si="221"/>
        <v xml:space="preserve"> </v>
      </c>
      <c r="AV367" s="524" t="str">
        <f t="shared" si="222"/>
        <v xml:space="preserve"> </v>
      </c>
      <c r="AW367" s="177" t="str">
        <f t="shared" si="195"/>
        <v/>
      </c>
      <c r="AX367" s="147" t="str">
        <f t="shared" si="196"/>
        <v/>
      </c>
      <c r="AY367" s="174" t="str">
        <f t="shared" si="197"/>
        <v/>
      </c>
      <c r="AZ367" s="165" t="str">
        <f t="shared" si="198"/>
        <v/>
      </c>
      <c r="BA367" s="155" t="str">
        <f t="shared" si="199"/>
        <v/>
      </c>
      <c r="BB367" s="156" t="str">
        <f t="shared" si="200"/>
        <v/>
      </c>
      <c r="BC367" s="168" t="str">
        <f t="shared" si="223"/>
        <v/>
      </c>
      <c r="BD367" s="156" t="str">
        <f t="shared" si="201"/>
        <v/>
      </c>
      <c r="BE367" s="182" t="str">
        <f t="shared" si="202"/>
        <v/>
      </c>
      <c r="BF367" s="156" t="str">
        <f t="shared" si="203"/>
        <v/>
      </c>
      <c r="BG367" s="168" t="str">
        <f t="shared" si="204"/>
        <v/>
      </c>
      <c r="BH367" s="157" t="str">
        <f t="shared" si="205"/>
        <v/>
      </c>
      <c r="BI367" s="542"/>
      <c r="BQ367" s="52" t="s">
        <v>2282</v>
      </c>
      <c r="BV367" s="52" t="s">
        <v>2283</v>
      </c>
      <c r="BW367" s="52"/>
      <c r="CC367" s="52" t="s">
        <v>2284</v>
      </c>
    </row>
    <row r="368" spans="1:139" ht="18" x14ac:dyDescent="0.35">
      <c r="A368" s="202"/>
      <c r="B368" s="203"/>
      <c r="C368" s="195">
        <v>357</v>
      </c>
      <c r="D368" s="186"/>
      <c r="E368" s="16"/>
      <c r="F368" s="17"/>
      <c r="G368" s="116"/>
      <c r="H368" s="117"/>
      <c r="I368" s="123"/>
      <c r="J368" s="25"/>
      <c r="K368" s="127"/>
      <c r="L368" s="28"/>
      <c r="M368" s="371"/>
      <c r="N368" s="140" t="str">
        <f t="shared" si="206"/>
        <v/>
      </c>
      <c r="O368" s="27"/>
      <c r="P368" s="27"/>
      <c r="Q368" s="27"/>
      <c r="R368" s="27"/>
      <c r="S368" s="27"/>
      <c r="T368" s="28"/>
      <c r="U368" s="29"/>
      <c r="V368" s="32"/>
      <c r="W368" s="297"/>
      <c r="X368" s="298"/>
      <c r="Y368" s="142">
        <f t="shared" si="192"/>
        <v>0</v>
      </c>
      <c r="Z368" s="141">
        <f t="shared" si="207"/>
        <v>0</v>
      </c>
      <c r="AA368" s="306"/>
      <c r="AB368" s="376">
        <f t="shared" si="216"/>
        <v>0</v>
      </c>
      <c r="AC368" s="350"/>
      <c r="AD368" s="207" t="str">
        <f t="shared" si="193"/>
        <v/>
      </c>
      <c r="AE368" s="347">
        <f t="shared" si="208"/>
        <v>0</v>
      </c>
      <c r="AF368" s="318"/>
      <c r="AG368" s="317"/>
      <c r="AH368" s="315"/>
      <c r="AI368" s="143">
        <f t="shared" si="209"/>
        <v>0</v>
      </c>
      <c r="AJ368" s="144">
        <f t="shared" si="194"/>
        <v>0</v>
      </c>
      <c r="AK368" s="145">
        <f t="shared" si="210"/>
        <v>0</v>
      </c>
      <c r="AL368" s="146">
        <f t="shared" si="211"/>
        <v>0</v>
      </c>
      <c r="AM368" s="146">
        <f t="shared" si="212"/>
        <v>0</v>
      </c>
      <c r="AN368" s="146">
        <f t="shared" si="213"/>
        <v>0</v>
      </c>
      <c r="AO368" s="146">
        <f t="shared" si="214"/>
        <v>0</v>
      </c>
      <c r="AP368" s="520" t="str">
        <f t="shared" si="217"/>
        <v xml:space="preserve"> </v>
      </c>
      <c r="AQ368" s="523" t="str">
        <f t="shared" si="215"/>
        <v xml:space="preserve"> </v>
      </c>
      <c r="AR368" s="523" t="str">
        <f t="shared" si="218"/>
        <v xml:space="preserve"> </v>
      </c>
      <c r="AS368" s="523" t="str">
        <f t="shared" si="219"/>
        <v xml:space="preserve"> </v>
      </c>
      <c r="AT368" s="523" t="str">
        <f t="shared" si="220"/>
        <v xml:space="preserve"> </v>
      </c>
      <c r="AU368" s="523" t="str">
        <f t="shared" si="221"/>
        <v xml:space="preserve"> </v>
      </c>
      <c r="AV368" s="524" t="str">
        <f t="shared" si="222"/>
        <v xml:space="preserve"> </v>
      </c>
      <c r="AW368" s="177" t="str">
        <f t="shared" si="195"/>
        <v/>
      </c>
      <c r="AX368" s="147" t="str">
        <f t="shared" si="196"/>
        <v/>
      </c>
      <c r="AY368" s="174" t="str">
        <f t="shared" si="197"/>
        <v/>
      </c>
      <c r="AZ368" s="165" t="str">
        <f t="shared" si="198"/>
        <v/>
      </c>
      <c r="BA368" s="155" t="str">
        <f t="shared" si="199"/>
        <v/>
      </c>
      <c r="BB368" s="156" t="str">
        <f t="shared" si="200"/>
        <v/>
      </c>
      <c r="BC368" s="168" t="str">
        <f t="shared" si="223"/>
        <v/>
      </c>
      <c r="BD368" s="156" t="str">
        <f t="shared" si="201"/>
        <v/>
      </c>
      <c r="BE368" s="182" t="str">
        <f t="shared" si="202"/>
        <v/>
      </c>
      <c r="BF368" s="156" t="str">
        <f t="shared" si="203"/>
        <v/>
      </c>
      <c r="BG368" s="168" t="str">
        <f t="shared" si="204"/>
        <v/>
      </c>
      <c r="BH368" s="157" t="str">
        <f t="shared" si="205"/>
        <v/>
      </c>
      <c r="BI368" s="542"/>
      <c r="BQ368" s="52" t="s">
        <v>2285</v>
      </c>
      <c r="BV368" s="52" t="s">
        <v>2286</v>
      </c>
      <c r="BW368" s="52"/>
      <c r="CC368" s="52" t="s">
        <v>2287</v>
      </c>
    </row>
    <row r="369" spans="1:81" ht="18" x14ac:dyDescent="0.35">
      <c r="A369" s="202"/>
      <c r="B369" s="203"/>
      <c r="C369" s="195">
        <v>358</v>
      </c>
      <c r="D369" s="188"/>
      <c r="E369" s="18"/>
      <c r="F369" s="17"/>
      <c r="G369" s="116"/>
      <c r="H369" s="117"/>
      <c r="I369" s="123"/>
      <c r="J369" s="25"/>
      <c r="K369" s="127"/>
      <c r="L369" s="28"/>
      <c r="M369" s="371"/>
      <c r="N369" s="140" t="str">
        <f t="shared" si="206"/>
        <v/>
      </c>
      <c r="O369" s="27"/>
      <c r="P369" s="27"/>
      <c r="Q369" s="27"/>
      <c r="R369" s="27"/>
      <c r="S369" s="27"/>
      <c r="T369" s="28"/>
      <c r="U369" s="29"/>
      <c r="V369" s="32"/>
      <c r="W369" s="297"/>
      <c r="X369" s="298"/>
      <c r="Y369" s="142">
        <f t="shared" si="192"/>
        <v>0</v>
      </c>
      <c r="Z369" s="141">
        <f t="shared" si="207"/>
        <v>0</v>
      </c>
      <c r="AA369" s="306"/>
      <c r="AB369" s="376">
        <f t="shared" si="216"/>
        <v>0</v>
      </c>
      <c r="AC369" s="350"/>
      <c r="AD369" s="207" t="str">
        <f t="shared" si="193"/>
        <v/>
      </c>
      <c r="AE369" s="347">
        <f t="shared" si="208"/>
        <v>0</v>
      </c>
      <c r="AF369" s="318"/>
      <c r="AG369" s="317"/>
      <c r="AH369" s="315"/>
      <c r="AI369" s="143">
        <f t="shared" si="209"/>
        <v>0</v>
      </c>
      <c r="AJ369" s="144">
        <f t="shared" si="194"/>
        <v>0</v>
      </c>
      <c r="AK369" s="145">
        <f t="shared" si="210"/>
        <v>0</v>
      </c>
      <c r="AL369" s="146">
        <f t="shared" si="211"/>
        <v>0</v>
      </c>
      <c r="AM369" s="146">
        <f t="shared" si="212"/>
        <v>0</v>
      </c>
      <c r="AN369" s="146">
        <f t="shared" si="213"/>
        <v>0</v>
      </c>
      <c r="AO369" s="146">
        <f t="shared" si="214"/>
        <v>0</v>
      </c>
      <c r="AP369" s="520" t="str">
        <f t="shared" si="217"/>
        <v xml:space="preserve"> </v>
      </c>
      <c r="AQ369" s="523" t="str">
        <f t="shared" si="215"/>
        <v xml:space="preserve"> </v>
      </c>
      <c r="AR369" s="523" t="str">
        <f t="shared" si="218"/>
        <v xml:space="preserve"> </v>
      </c>
      <c r="AS369" s="523" t="str">
        <f t="shared" si="219"/>
        <v xml:space="preserve"> </v>
      </c>
      <c r="AT369" s="523" t="str">
        <f t="shared" si="220"/>
        <v xml:space="preserve"> </v>
      </c>
      <c r="AU369" s="523" t="str">
        <f t="shared" si="221"/>
        <v xml:space="preserve"> </v>
      </c>
      <c r="AV369" s="524" t="str">
        <f t="shared" si="222"/>
        <v xml:space="preserve"> </v>
      </c>
      <c r="AW369" s="177" t="str">
        <f t="shared" si="195"/>
        <v/>
      </c>
      <c r="AX369" s="147" t="str">
        <f t="shared" si="196"/>
        <v/>
      </c>
      <c r="AY369" s="174" t="str">
        <f t="shared" si="197"/>
        <v/>
      </c>
      <c r="AZ369" s="165" t="str">
        <f t="shared" si="198"/>
        <v/>
      </c>
      <c r="BA369" s="155" t="str">
        <f t="shared" si="199"/>
        <v/>
      </c>
      <c r="BB369" s="156" t="str">
        <f t="shared" si="200"/>
        <v/>
      </c>
      <c r="BC369" s="168" t="str">
        <f t="shared" si="223"/>
        <v/>
      </c>
      <c r="BD369" s="156" t="str">
        <f t="shared" si="201"/>
        <v/>
      </c>
      <c r="BE369" s="182" t="str">
        <f t="shared" si="202"/>
        <v/>
      </c>
      <c r="BF369" s="156" t="str">
        <f t="shared" si="203"/>
        <v/>
      </c>
      <c r="BG369" s="168" t="str">
        <f t="shared" si="204"/>
        <v/>
      </c>
      <c r="BH369" s="157" t="str">
        <f t="shared" si="205"/>
        <v/>
      </c>
      <c r="BI369" s="542"/>
      <c r="BQ369" s="52" t="s">
        <v>2288</v>
      </c>
      <c r="BV369" s="52" t="s">
        <v>2289</v>
      </c>
      <c r="BW369" s="52"/>
      <c r="CC369" s="52" t="s">
        <v>2290</v>
      </c>
    </row>
    <row r="370" spans="1:81" ht="18" x14ac:dyDescent="0.35">
      <c r="A370" s="202"/>
      <c r="B370" s="203"/>
      <c r="C370" s="194">
        <v>359</v>
      </c>
      <c r="D370" s="189"/>
      <c r="E370" s="16"/>
      <c r="F370" s="17"/>
      <c r="G370" s="116"/>
      <c r="H370" s="117"/>
      <c r="I370" s="123"/>
      <c r="J370" s="25"/>
      <c r="K370" s="127"/>
      <c r="L370" s="28"/>
      <c r="M370" s="371"/>
      <c r="N370" s="140" t="str">
        <f t="shared" si="206"/>
        <v/>
      </c>
      <c r="O370" s="27"/>
      <c r="P370" s="27"/>
      <c r="Q370" s="27"/>
      <c r="R370" s="27"/>
      <c r="S370" s="27"/>
      <c r="T370" s="28"/>
      <c r="U370" s="29"/>
      <c r="V370" s="32"/>
      <c r="W370" s="297"/>
      <c r="X370" s="298"/>
      <c r="Y370" s="142">
        <f t="shared" si="192"/>
        <v>0</v>
      </c>
      <c r="Z370" s="141">
        <f t="shared" si="207"/>
        <v>0</v>
      </c>
      <c r="AA370" s="306"/>
      <c r="AB370" s="376">
        <f t="shared" si="216"/>
        <v>0</v>
      </c>
      <c r="AC370" s="350"/>
      <c r="AD370" s="207" t="str">
        <f t="shared" si="193"/>
        <v/>
      </c>
      <c r="AE370" s="347">
        <f t="shared" si="208"/>
        <v>0</v>
      </c>
      <c r="AF370" s="318"/>
      <c r="AG370" s="317"/>
      <c r="AH370" s="315"/>
      <c r="AI370" s="143">
        <f t="shared" si="209"/>
        <v>0</v>
      </c>
      <c r="AJ370" s="144">
        <f t="shared" si="194"/>
        <v>0</v>
      </c>
      <c r="AK370" s="145">
        <f t="shared" si="210"/>
        <v>0</v>
      </c>
      <c r="AL370" s="146">
        <f t="shared" si="211"/>
        <v>0</v>
      </c>
      <c r="AM370" s="146">
        <f t="shared" si="212"/>
        <v>0</v>
      </c>
      <c r="AN370" s="146">
        <f t="shared" si="213"/>
        <v>0</v>
      </c>
      <c r="AO370" s="146">
        <f t="shared" si="214"/>
        <v>0</v>
      </c>
      <c r="AP370" s="520" t="str">
        <f t="shared" si="217"/>
        <v xml:space="preserve"> </v>
      </c>
      <c r="AQ370" s="523" t="str">
        <f t="shared" si="215"/>
        <v xml:space="preserve"> </v>
      </c>
      <c r="AR370" s="523" t="str">
        <f t="shared" si="218"/>
        <v xml:space="preserve"> </v>
      </c>
      <c r="AS370" s="523" t="str">
        <f t="shared" si="219"/>
        <v xml:space="preserve"> </v>
      </c>
      <c r="AT370" s="523" t="str">
        <f t="shared" si="220"/>
        <v xml:space="preserve"> </v>
      </c>
      <c r="AU370" s="523" t="str">
        <f t="shared" si="221"/>
        <v xml:space="preserve"> </v>
      </c>
      <c r="AV370" s="524" t="str">
        <f t="shared" si="222"/>
        <v xml:space="preserve"> </v>
      </c>
      <c r="AW370" s="177" t="str">
        <f t="shared" si="195"/>
        <v/>
      </c>
      <c r="AX370" s="147" t="str">
        <f t="shared" si="196"/>
        <v/>
      </c>
      <c r="AY370" s="174" t="str">
        <f t="shared" si="197"/>
        <v/>
      </c>
      <c r="AZ370" s="165" t="str">
        <f t="shared" si="198"/>
        <v/>
      </c>
      <c r="BA370" s="155" t="str">
        <f t="shared" si="199"/>
        <v/>
      </c>
      <c r="BB370" s="156" t="str">
        <f t="shared" si="200"/>
        <v/>
      </c>
      <c r="BC370" s="168" t="str">
        <f t="shared" si="223"/>
        <v/>
      </c>
      <c r="BD370" s="156" t="str">
        <f t="shared" si="201"/>
        <v/>
      </c>
      <c r="BE370" s="182" t="str">
        <f t="shared" si="202"/>
        <v/>
      </c>
      <c r="BF370" s="156" t="str">
        <f t="shared" si="203"/>
        <v/>
      </c>
      <c r="BG370" s="168" t="str">
        <f t="shared" si="204"/>
        <v/>
      </c>
      <c r="BH370" s="157" t="str">
        <f t="shared" si="205"/>
        <v/>
      </c>
      <c r="BI370" s="542"/>
      <c r="BQ370" s="52" t="s">
        <v>2291</v>
      </c>
      <c r="BV370" s="52" t="s">
        <v>2292</v>
      </c>
      <c r="BW370" s="52"/>
      <c r="CC370" s="52" t="s">
        <v>2293</v>
      </c>
    </row>
    <row r="371" spans="1:81" ht="18" x14ac:dyDescent="0.35">
      <c r="A371" s="202"/>
      <c r="B371" s="203"/>
      <c r="C371" s="195">
        <v>360</v>
      </c>
      <c r="D371" s="186"/>
      <c r="E371" s="16"/>
      <c r="F371" s="17"/>
      <c r="G371" s="116"/>
      <c r="H371" s="119"/>
      <c r="I371" s="125"/>
      <c r="J371" s="74"/>
      <c r="K371" s="129"/>
      <c r="L371" s="30"/>
      <c r="M371" s="371"/>
      <c r="N371" s="140" t="str">
        <f t="shared" si="206"/>
        <v/>
      </c>
      <c r="O371" s="27"/>
      <c r="P371" s="27"/>
      <c r="Q371" s="27"/>
      <c r="R371" s="27"/>
      <c r="S371" s="27"/>
      <c r="T371" s="28"/>
      <c r="U371" s="29"/>
      <c r="V371" s="32"/>
      <c r="W371" s="297"/>
      <c r="X371" s="298"/>
      <c r="Y371" s="142">
        <f t="shared" si="192"/>
        <v>0</v>
      </c>
      <c r="Z371" s="141">
        <f t="shared" si="207"/>
        <v>0</v>
      </c>
      <c r="AA371" s="306"/>
      <c r="AB371" s="376">
        <f t="shared" si="216"/>
        <v>0</v>
      </c>
      <c r="AC371" s="350"/>
      <c r="AD371" s="207" t="str">
        <f t="shared" si="193"/>
        <v/>
      </c>
      <c r="AE371" s="347">
        <f t="shared" si="208"/>
        <v>0</v>
      </c>
      <c r="AF371" s="318"/>
      <c r="AG371" s="317"/>
      <c r="AH371" s="315"/>
      <c r="AI371" s="143">
        <f t="shared" si="209"/>
        <v>0</v>
      </c>
      <c r="AJ371" s="144">
        <f t="shared" si="194"/>
        <v>0</v>
      </c>
      <c r="AK371" s="145">
        <f t="shared" si="210"/>
        <v>0</v>
      </c>
      <c r="AL371" s="146">
        <f t="shared" si="211"/>
        <v>0</v>
      </c>
      <c r="AM371" s="146">
        <f t="shared" si="212"/>
        <v>0</v>
      </c>
      <c r="AN371" s="146">
        <f t="shared" si="213"/>
        <v>0</v>
      </c>
      <c r="AO371" s="146">
        <f t="shared" si="214"/>
        <v>0</v>
      </c>
      <c r="AP371" s="520" t="str">
        <f t="shared" si="217"/>
        <v xml:space="preserve"> </v>
      </c>
      <c r="AQ371" s="523" t="str">
        <f t="shared" si="215"/>
        <v xml:space="preserve"> </v>
      </c>
      <c r="AR371" s="523" t="str">
        <f t="shared" si="218"/>
        <v xml:space="preserve"> </v>
      </c>
      <c r="AS371" s="523" t="str">
        <f t="shared" si="219"/>
        <v xml:space="preserve"> </v>
      </c>
      <c r="AT371" s="523" t="str">
        <f t="shared" si="220"/>
        <v xml:space="preserve"> </v>
      </c>
      <c r="AU371" s="523" t="str">
        <f t="shared" si="221"/>
        <v xml:space="preserve"> </v>
      </c>
      <c r="AV371" s="524" t="str">
        <f t="shared" si="222"/>
        <v xml:space="preserve"> </v>
      </c>
      <c r="AW371" s="177" t="str">
        <f t="shared" si="195"/>
        <v/>
      </c>
      <c r="AX371" s="147" t="str">
        <f t="shared" si="196"/>
        <v/>
      </c>
      <c r="AY371" s="174" t="str">
        <f t="shared" si="197"/>
        <v/>
      </c>
      <c r="AZ371" s="165" t="str">
        <f t="shared" si="198"/>
        <v/>
      </c>
      <c r="BA371" s="155" t="str">
        <f t="shared" si="199"/>
        <v/>
      </c>
      <c r="BB371" s="156" t="str">
        <f t="shared" si="200"/>
        <v/>
      </c>
      <c r="BC371" s="168" t="str">
        <f t="shared" si="223"/>
        <v/>
      </c>
      <c r="BD371" s="156" t="str">
        <f t="shared" si="201"/>
        <v/>
      </c>
      <c r="BE371" s="182" t="str">
        <f t="shared" si="202"/>
        <v/>
      </c>
      <c r="BF371" s="156" t="str">
        <f t="shared" si="203"/>
        <v/>
      </c>
      <c r="BG371" s="168" t="str">
        <f t="shared" si="204"/>
        <v/>
      </c>
      <c r="BH371" s="157" t="str">
        <f t="shared" si="205"/>
        <v/>
      </c>
      <c r="BI371" s="542"/>
      <c r="BQ371" s="52" t="s">
        <v>2294</v>
      </c>
      <c r="BV371" s="52" t="s">
        <v>2295</v>
      </c>
      <c r="BW371" s="52"/>
      <c r="CC371" s="52" t="s">
        <v>2296</v>
      </c>
    </row>
    <row r="372" spans="1:81" ht="18" x14ac:dyDescent="0.35">
      <c r="A372" s="202"/>
      <c r="B372" s="203"/>
      <c r="C372" s="194">
        <v>361</v>
      </c>
      <c r="D372" s="186"/>
      <c r="E372" s="16"/>
      <c r="F372" s="17"/>
      <c r="G372" s="116"/>
      <c r="H372" s="117"/>
      <c r="I372" s="123"/>
      <c r="J372" s="25"/>
      <c r="K372" s="127"/>
      <c r="L372" s="28"/>
      <c r="M372" s="371"/>
      <c r="N372" s="140" t="str">
        <f t="shared" si="206"/>
        <v/>
      </c>
      <c r="O372" s="27"/>
      <c r="P372" s="27"/>
      <c r="Q372" s="27"/>
      <c r="R372" s="27"/>
      <c r="S372" s="27"/>
      <c r="T372" s="28"/>
      <c r="U372" s="29"/>
      <c r="V372" s="32"/>
      <c r="W372" s="297"/>
      <c r="X372" s="298"/>
      <c r="Y372" s="142">
        <f t="shared" si="192"/>
        <v>0</v>
      </c>
      <c r="Z372" s="141">
        <f t="shared" si="207"/>
        <v>0</v>
      </c>
      <c r="AA372" s="306"/>
      <c r="AB372" s="376">
        <f t="shared" si="216"/>
        <v>0</v>
      </c>
      <c r="AC372" s="350"/>
      <c r="AD372" s="207" t="str">
        <f t="shared" si="193"/>
        <v/>
      </c>
      <c r="AE372" s="347">
        <f t="shared" si="208"/>
        <v>0</v>
      </c>
      <c r="AF372" s="318"/>
      <c r="AG372" s="317"/>
      <c r="AH372" s="315"/>
      <c r="AI372" s="143">
        <f t="shared" si="209"/>
        <v>0</v>
      </c>
      <c r="AJ372" s="144">
        <f t="shared" si="194"/>
        <v>0</v>
      </c>
      <c r="AK372" s="145">
        <f t="shared" si="210"/>
        <v>0</v>
      </c>
      <c r="AL372" s="146">
        <f t="shared" si="211"/>
        <v>0</v>
      </c>
      <c r="AM372" s="146">
        <f t="shared" si="212"/>
        <v>0</v>
      </c>
      <c r="AN372" s="146">
        <f t="shared" si="213"/>
        <v>0</v>
      </c>
      <c r="AO372" s="146">
        <f t="shared" si="214"/>
        <v>0</v>
      </c>
      <c r="AP372" s="520" t="str">
        <f t="shared" si="217"/>
        <v xml:space="preserve"> </v>
      </c>
      <c r="AQ372" s="523" t="str">
        <f t="shared" si="215"/>
        <v xml:space="preserve"> </v>
      </c>
      <c r="AR372" s="523" t="str">
        <f t="shared" si="218"/>
        <v xml:space="preserve"> </v>
      </c>
      <c r="AS372" s="523" t="str">
        <f t="shared" si="219"/>
        <v xml:space="preserve"> </v>
      </c>
      <c r="AT372" s="523" t="str">
        <f t="shared" si="220"/>
        <v xml:space="preserve"> </v>
      </c>
      <c r="AU372" s="523" t="str">
        <f t="shared" si="221"/>
        <v xml:space="preserve"> </v>
      </c>
      <c r="AV372" s="524" t="str">
        <f t="shared" si="222"/>
        <v xml:space="preserve"> </v>
      </c>
      <c r="AW372" s="177" t="str">
        <f t="shared" si="195"/>
        <v/>
      </c>
      <c r="AX372" s="147" t="str">
        <f t="shared" si="196"/>
        <v/>
      </c>
      <c r="AY372" s="174" t="str">
        <f t="shared" si="197"/>
        <v/>
      </c>
      <c r="AZ372" s="165" t="str">
        <f t="shared" si="198"/>
        <v/>
      </c>
      <c r="BA372" s="155" t="str">
        <f t="shared" si="199"/>
        <v/>
      </c>
      <c r="BB372" s="156" t="str">
        <f t="shared" si="200"/>
        <v/>
      </c>
      <c r="BC372" s="168" t="str">
        <f t="shared" si="223"/>
        <v/>
      </c>
      <c r="BD372" s="156" t="str">
        <f t="shared" si="201"/>
        <v/>
      </c>
      <c r="BE372" s="182" t="str">
        <f t="shared" si="202"/>
        <v/>
      </c>
      <c r="BF372" s="156" t="str">
        <f t="shared" si="203"/>
        <v/>
      </c>
      <c r="BG372" s="168" t="str">
        <f t="shared" si="204"/>
        <v/>
      </c>
      <c r="BH372" s="157" t="str">
        <f t="shared" si="205"/>
        <v/>
      </c>
      <c r="BI372" s="542"/>
      <c r="BQ372" s="52" t="s">
        <v>2297</v>
      </c>
      <c r="BV372" s="52" t="s">
        <v>2298</v>
      </c>
      <c r="BW372" s="52"/>
      <c r="CC372" s="52" t="s">
        <v>1808</v>
      </c>
    </row>
    <row r="373" spans="1:81" ht="18" x14ac:dyDescent="0.35">
      <c r="A373" s="202"/>
      <c r="B373" s="203"/>
      <c r="C373" s="195">
        <v>362</v>
      </c>
      <c r="D373" s="188"/>
      <c r="E373" s="18"/>
      <c r="F373" s="17"/>
      <c r="G373" s="116"/>
      <c r="H373" s="117"/>
      <c r="I373" s="123"/>
      <c r="J373" s="25"/>
      <c r="K373" s="127"/>
      <c r="L373" s="28"/>
      <c r="M373" s="371"/>
      <c r="N373" s="140" t="str">
        <f t="shared" si="206"/>
        <v/>
      </c>
      <c r="O373" s="27"/>
      <c r="P373" s="27"/>
      <c r="Q373" s="27"/>
      <c r="R373" s="27"/>
      <c r="S373" s="27"/>
      <c r="T373" s="28"/>
      <c r="U373" s="29"/>
      <c r="V373" s="32"/>
      <c r="W373" s="297"/>
      <c r="X373" s="298"/>
      <c r="Y373" s="142">
        <f t="shared" si="192"/>
        <v>0</v>
      </c>
      <c r="Z373" s="141">
        <f t="shared" si="207"/>
        <v>0</v>
      </c>
      <c r="AA373" s="306"/>
      <c r="AB373" s="376">
        <f t="shared" si="216"/>
        <v>0</v>
      </c>
      <c r="AC373" s="350"/>
      <c r="AD373" s="207" t="str">
        <f t="shared" si="193"/>
        <v/>
      </c>
      <c r="AE373" s="347">
        <f t="shared" si="208"/>
        <v>0</v>
      </c>
      <c r="AF373" s="318"/>
      <c r="AG373" s="317"/>
      <c r="AH373" s="315"/>
      <c r="AI373" s="143">
        <f t="shared" si="209"/>
        <v>0</v>
      </c>
      <c r="AJ373" s="144">
        <f t="shared" si="194"/>
        <v>0</v>
      </c>
      <c r="AK373" s="145">
        <f t="shared" si="210"/>
        <v>0</v>
      </c>
      <c r="AL373" s="146">
        <f t="shared" si="211"/>
        <v>0</v>
      </c>
      <c r="AM373" s="146">
        <f t="shared" si="212"/>
        <v>0</v>
      </c>
      <c r="AN373" s="146">
        <f t="shared" si="213"/>
        <v>0</v>
      </c>
      <c r="AO373" s="146">
        <f t="shared" si="214"/>
        <v>0</v>
      </c>
      <c r="AP373" s="520" t="str">
        <f t="shared" si="217"/>
        <v xml:space="preserve"> </v>
      </c>
      <c r="AQ373" s="523" t="str">
        <f t="shared" si="215"/>
        <v xml:space="preserve"> </v>
      </c>
      <c r="AR373" s="523" t="str">
        <f t="shared" si="218"/>
        <v xml:space="preserve"> </v>
      </c>
      <c r="AS373" s="523" t="str">
        <f t="shared" si="219"/>
        <v xml:space="preserve"> </v>
      </c>
      <c r="AT373" s="523" t="str">
        <f t="shared" si="220"/>
        <v xml:space="preserve"> </v>
      </c>
      <c r="AU373" s="523" t="str">
        <f t="shared" si="221"/>
        <v xml:space="preserve"> </v>
      </c>
      <c r="AV373" s="524" t="str">
        <f t="shared" si="222"/>
        <v xml:space="preserve"> </v>
      </c>
      <c r="AW373" s="177" t="str">
        <f t="shared" si="195"/>
        <v/>
      </c>
      <c r="AX373" s="147" t="str">
        <f t="shared" si="196"/>
        <v/>
      </c>
      <c r="AY373" s="174" t="str">
        <f t="shared" si="197"/>
        <v/>
      </c>
      <c r="AZ373" s="165" t="str">
        <f t="shared" si="198"/>
        <v/>
      </c>
      <c r="BA373" s="155" t="str">
        <f t="shared" si="199"/>
        <v/>
      </c>
      <c r="BB373" s="156" t="str">
        <f t="shared" si="200"/>
        <v/>
      </c>
      <c r="BC373" s="168" t="str">
        <f t="shared" si="223"/>
        <v/>
      </c>
      <c r="BD373" s="156" t="str">
        <f t="shared" si="201"/>
        <v/>
      </c>
      <c r="BE373" s="182" t="str">
        <f t="shared" si="202"/>
        <v/>
      </c>
      <c r="BF373" s="156" t="str">
        <f t="shared" si="203"/>
        <v/>
      </c>
      <c r="BG373" s="168" t="str">
        <f t="shared" si="204"/>
        <v/>
      </c>
      <c r="BH373" s="157" t="str">
        <f t="shared" si="205"/>
        <v/>
      </c>
      <c r="BI373" s="542"/>
      <c r="BQ373" s="52" t="s">
        <v>2299</v>
      </c>
      <c r="BV373" s="52" t="s">
        <v>2300</v>
      </c>
      <c r="BW373" s="52"/>
      <c r="CC373" s="52" t="s">
        <v>2301</v>
      </c>
    </row>
    <row r="374" spans="1:81" ht="18" x14ac:dyDescent="0.35">
      <c r="A374" s="202"/>
      <c r="B374" s="203"/>
      <c r="C374" s="195">
        <v>363</v>
      </c>
      <c r="D374" s="186"/>
      <c r="E374" s="16"/>
      <c r="F374" s="17"/>
      <c r="G374" s="116"/>
      <c r="H374" s="117"/>
      <c r="I374" s="123"/>
      <c r="J374" s="25"/>
      <c r="K374" s="127"/>
      <c r="L374" s="28"/>
      <c r="M374" s="371"/>
      <c r="N374" s="140" t="str">
        <f t="shared" si="206"/>
        <v/>
      </c>
      <c r="O374" s="27"/>
      <c r="P374" s="27"/>
      <c r="Q374" s="27"/>
      <c r="R374" s="27"/>
      <c r="S374" s="27"/>
      <c r="T374" s="28"/>
      <c r="U374" s="29"/>
      <c r="V374" s="32"/>
      <c r="W374" s="297"/>
      <c r="X374" s="298"/>
      <c r="Y374" s="142">
        <f t="shared" si="192"/>
        <v>0</v>
      </c>
      <c r="Z374" s="141">
        <f t="shared" si="207"/>
        <v>0</v>
      </c>
      <c r="AA374" s="306"/>
      <c r="AB374" s="376">
        <f t="shared" si="216"/>
        <v>0</v>
      </c>
      <c r="AC374" s="350"/>
      <c r="AD374" s="207" t="str">
        <f t="shared" si="193"/>
        <v/>
      </c>
      <c r="AE374" s="347">
        <f t="shared" si="208"/>
        <v>0</v>
      </c>
      <c r="AF374" s="318"/>
      <c r="AG374" s="317"/>
      <c r="AH374" s="315"/>
      <c r="AI374" s="143">
        <f t="shared" si="209"/>
        <v>0</v>
      </c>
      <c r="AJ374" s="144">
        <f t="shared" si="194"/>
        <v>0</v>
      </c>
      <c r="AK374" s="145">
        <f t="shared" si="210"/>
        <v>0</v>
      </c>
      <c r="AL374" s="146">
        <f t="shared" si="211"/>
        <v>0</v>
      </c>
      <c r="AM374" s="146">
        <f t="shared" si="212"/>
        <v>0</v>
      </c>
      <c r="AN374" s="146">
        <f t="shared" si="213"/>
        <v>0</v>
      </c>
      <c r="AO374" s="146">
        <f t="shared" si="214"/>
        <v>0</v>
      </c>
      <c r="AP374" s="520" t="str">
        <f t="shared" si="217"/>
        <v xml:space="preserve"> </v>
      </c>
      <c r="AQ374" s="523" t="str">
        <f t="shared" si="215"/>
        <v xml:space="preserve"> </v>
      </c>
      <c r="AR374" s="523" t="str">
        <f t="shared" si="218"/>
        <v xml:space="preserve"> </v>
      </c>
      <c r="AS374" s="523" t="str">
        <f t="shared" si="219"/>
        <v xml:space="preserve"> </v>
      </c>
      <c r="AT374" s="523" t="str">
        <f t="shared" si="220"/>
        <v xml:space="preserve"> </v>
      </c>
      <c r="AU374" s="523" t="str">
        <f t="shared" si="221"/>
        <v xml:space="preserve"> </v>
      </c>
      <c r="AV374" s="524" t="str">
        <f t="shared" si="222"/>
        <v xml:space="preserve"> </v>
      </c>
      <c r="AW374" s="177" t="str">
        <f t="shared" si="195"/>
        <v/>
      </c>
      <c r="AX374" s="147" t="str">
        <f t="shared" si="196"/>
        <v/>
      </c>
      <c r="AY374" s="174" t="str">
        <f t="shared" si="197"/>
        <v/>
      </c>
      <c r="AZ374" s="165" t="str">
        <f t="shared" si="198"/>
        <v/>
      </c>
      <c r="BA374" s="155" t="str">
        <f t="shared" si="199"/>
        <v/>
      </c>
      <c r="BB374" s="156" t="str">
        <f t="shared" si="200"/>
        <v/>
      </c>
      <c r="BC374" s="168" t="str">
        <f t="shared" si="223"/>
        <v/>
      </c>
      <c r="BD374" s="156" t="str">
        <f t="shared" si="201"/>
        <v/>
      </c>
      <c r="BE374" s="182" t="str">
        <f t="shared" si="202"/>
        <v/>
      </c>
      <c r="BF374" s="156" t="str">
        <f t="shared" si="203"/>
        <v/>
      </c>
      <c r="BG374" s="168" t="str">
        <f t="shared" si="204"/>
        <v/>
      </c>
      <c r="BH374" s="157" t="str">
        <f t="shared" si="205"/>
        <v/>
      </c>
      <c r="BI374" s="542"/>
      <c r="BQ374" s="52" t="s">
        <v>2302</v>
      </c>
      <c r="BV374" s="52" t="s">
        <v>2303</v>
      </c>
      <c r="BW374" s="52"/>
      <c r="CC374" s="52" t="s">
        <v>2001</v>
      </c>
    </row>
    <row r="375" spans="1:81" ht="18" x14ac:dyDescent="0.35">
      <c r="A375" s="202"/>
      <c r="B375" s="203"/>
      <c r="C375" s="194">
        <v>364</v>
      </c>
      <c r="D375" s="186"/>
      <c r="E375" s="16"/>
      <c r="F375" s="17"/>
      <c r="G375" s="116"/>
      <c r="H375" s="117"/>
      <c r="I375" s="123"/>
      <c r="J375" s="25"/>
      <c r="K375" s="127"/>
      <c r="L375" s="28"/>
      <c r="M375" s="371"/>
      <c r="N375" s="140" t="str">
        <f t="shared" si="206"/>
        <v/>
      </c>
      <c r="O375" s="27"/>
      <c r="P375" s="27"/>
      <c r="Q375" s="27"/>
      <c r="R375" s="27"/>
      <c r="S375" s="27"/>
      <c r="T375" s="28"/>
      <c r="U375" s="29"/>
      <c r="V375" s="32"/>
      <c r="W375" s="297"/>
      <c r="X375" s="298"/>
      <c r="Y375" s="142">
        <f t="shared" si="192"/>
        <v>0</v>
      </c>
      <c r="Z375" s="141">
        <f t="shared" si="207"/>
        <v>0</v>
      </c>
      <c r="AA375" s="306"/>
      <c r="AB375" s="376">
        <f t="shared" si="216"/>
        <v>0</v>
      </c>
      <c r="AC375" s="350"/>
      <c r="AD375" s="207" t="str">
        <f t="shared" si="193"/>
        <v/>
      </c>
      <c r="AE375" s="347">
        <f t="shared" si="208"/>
        <v>0</v>
      </c>
      <c r="AF375" s="318"/>
      <c r="AG375" s="317"/>
      <c r="AH375" s="315"/>
      <c r="AI375" s="143">
        <f t="shared" si="209"/>
        <v>0</v>
      </c>
      <c r="AJ375" s="144">
        <f t="shared" si="194"/>
        <v>0</v>
      </c>
      <c r="AK375" s="145">
        <f t="shared" si="210"/>
        <v>0</v>
      </c>
      <c r="AL375" s="146">
        <f t="shared" si="211"/>
        <v>0</v>
      </c>
      <c r="AM375" s="146">
        <f t="shared" si="212"/>
        <v>0</v>
      </c>
      <c r="AN375" s="146">
        <f t="shared" si="213"/>
        <v>0</v>
      </c>
      <c r="AO375" s="146">
        <f t="shared" si="214"/>
        <v>0</v>
      </c>
      <c r="AP375" s="520" t="str">
        <f t="shared" si="217"/>
        <v xml:space="preserve"> </v>
      </c>
      <c r="AQ375" s="523" t="str">
        <f t="shared" si="215"/>
        <v xml:space="preserve"> </v>
      </c>
      <c r="AR375" s="523" t="str">
        <f t="shared" si="218"/>
        <v xml:space="preserve"> </v>
      </c>
      <c r="AS375" s="523" t="str">
        <f t="shared" si="219"/>
        <v xml:space="preserve"> </v>
      </c>
      <c r="AT375" s="523" t="str">
        <f t="shared" si="220"/>
        <v xml:space="preserve"> </v>
      </c>
      <c r="AU375" s="523" t="str">
        <f t="shared" si="221"/>
        <v xml:space="preserve"> </v>
      </c>
      <c r="AV375" s="524" t="str">
        <f t="shared" si="222"/>
        <v xml:space="preserve"> </v>
      </c>
      <c r="AW375" s="177" t="str">
        <f t="shared" si="195"/>
        <v/>
      </c>
      <c r="AX375" s="147" t="str">
        <f t="shared" si="196"/>
        <v/>
      </c>
      <c r="AY375" s="174" t="str">
        <f t="shared" si="197"/>
        <v/>
      </c>
      <c r="AZ375" s="165" t="str">
        <f t="shared" si="198"/>
        <v/>
      </c>
      <c r="BA375" s="155" t="str">
        <f t="shared" si="199"/>
        <v/>
      </c>
      <c r="BB375" s="156" t="str">
        <f t="shared" si="200"/>
        <v/>
      </c>
      <c r="BC375" s="168" t="str">
        <f t="shared" si="223"/>
        <v/>
      </c>
      <c r="BD375" s="156" t="str">
        <f t="shared" si="201"/>
        <v/>
      </c>
      <c r="BE375" s="182" t="str">
        <f t="shared" si="202"/>
        <v/>
      </c>
      <c r="BF375" s="156" t="str">
        <f t="shared" si="203"/>
        <v/>
      </c>
      <c r="BG375" s="168" t="str">
        <f t="shared" si="204"/>
        <v/>
      </c>
      <c r="BH375" s="157" t="str">
        <f t="shared" si="205"/>
        <v/>
      </c>
      <c r="BI375" s="542"/>
      <c r="BQ375" s="52" t="s">
        <v>2304</v>
      </c>
      <c r="BV375" s="52" t="s">
        <v>2305</v>
      </c>
      <c r="BW375" s="52"/>
      <c r="CC375" s="52" t="s">
        <v>1992</v>
      </c>
    </row>
    <row r="376" spans="1:81" ht="18" x14ac:dyDescent="0.35">
      <c r="A376" s="202"/>
      <c r="B376" s="203"/>
      <c r="C376" s="195">
        <v>365</v>
      </c>
      <c r="D376" s="186"/>
      <c r="E376" s="16"/>
      <c r="F376" s="17"/>
      <c r="G376" s="116"/>
      <c r="H376" s="117"/>
      <c r="I376" s="123"/>
      <c r="J376" s="25"/>
      <c r="K376" s="127"/>
      <c r="L376" s="28"/>
      <c r="M376" s="371"/>
      <c r="N376" s="140" t="str">
        <f t="shared" si="206"/>
        <v/>
      </c>
      <c r="O376" s="27"/>
      <c r="P376" s="27"/>
      <c r="Q376" s="27"/>
      <c r="R376" s="27"/>
      <c r="S376" s="27"/>
      <c r="T376" s="28"/>
      <c r="U376" s="29"/>
      <c r="V376" s="32"/>
      <c r="W376" s="297"/>
      <c r="X376" s="298"/>
      <c r="Y376" s="142">
        <f t="shared" si="192"/>
        <v>0</v>
      </c>
      <c r="Z376" s="141">
        <f t="shared" si="207"/>
        <v>0</v>
      </c>
      <c r="AA376" s="306"/>
      <c r="AB376" s="376">
        <f t="shared" si="216"/>
        <v>0</v>
      </c>
      <c r="AC376" s="350"/>
      <c r="AD376" s="207" t="str">
        <f t="shared" si="193"/>
        <v/>
      </c>
      <c r="AE376" s="347">
        <f t="shared" si="208"/>
        <v>0</v>
      </c>
      <c r="AF376" s="318"/>
      <c r="AG376" s="317"/>
      <c r="AH376" s="315"/>
      <c r="AI376" s="143">
        <f t="shared" si="209"/>
        <v>0</v>
      </c>
      <c r="AJ376" s="144">
        <f t="shared" si="194"/>
        <v>0</v>
      </c>
      <c r="AK376" s="145">
        <f t="shared" si="210"/>
        <v>0</v>
      </c>
      <c r="AL376" s="146">
        <f t="shared" si="211"/>
        <v>0</v>
      </c>
      <c r="AM376" s="146">
        <f t="shared" si="212"/>
        <v>0</v>
      </c>
      <c r="AN376" s="146">
        <f t="shared" si="213"/>
        <v>0</v>
      </c>
      <c r="AO376" s="146">
        <f t="shared" si="214"/>
        <v>0</v>
      </c>
      <c r="AP376" s="520" t="str">
        <f t="shared" si="217"/>
        <v xml:space="preserve"> </v>
      </c>
      <c r="AQ376" s="523" t="str">
        <f t="shared" si="215"/>
        <v xml:space="preserve"> </v>
      </c>
      <c r="AR376" s="523" t="str">
        <f t="shared" si="218"/>
        <v xml:space="preserve"> </v>
      </c>
      <c r="AS376" s="523" t="str">
        <f t="shared" si="219"/>
        <v xml:space="preserve"> </v>
      </c>
      <c r="AT376" s="523" t="str">
        <f t="shared" si="220"/>
        <v xml:space="preserve"> </v>
      </c>
      <c r="AU376" s="523" t="str">
        <f t="shared" si="221"/>
        <v xml:space="preserve"> </v>
      </c>
      <c r="AV376" s="524" t="str">
        <f t="shared" si="222"/>
        <v xml:space="preserve"> </v>
      </c>
      <c r="AW376" s="177" t="str">
        <f t="shared" si="195"/>
        <v/>
      </c>
      <c r="AX376" s="147" t="str">
        <f t="shared" si="196"/>
        <v/>
      </c>
      <c r="AY376" s="174" t="str">
        <f t="shared" si="197"/>
        <v/>
      </c>
      <c r="AZ376" s="165" t="str">
        <f t="shared" si="198"/>
        <v/>
      </c>
      <c r="BA376" s="155" t="str">
        <f t="shared" si="199"/>
        <v/>
      </c>
      <c r="BB376" s="156" t="str">
        <f t="shared" si="200"/>
        <v/>
      </c>
      <c r="BC376" s="168" t="str">
        <f t="shared" si="223"/>
        <v/>
      </c>
      <c r="BD376" s="156" t="str">
        <f t="shared" si="201"/>
        <v/>
      </c>
      <c r="BE376" s="182" t="str">
        <f t="shared" si="202"/>
        <v/>
      </c>
      <c r="BF376" s="156" t="str">
        <f t="shared" si="203"/>
        <v/>
      </c>
      <c r="BG376" s="168" t="str">
        <f t="shared" si="204"/>
        <v/>
      </c>
      <c r="BH376" s="157" t="str">
        <f t="shared" si="205"/>
        <v/>
      </c>
      <c r="BI376" s="542"/>
      <c r="BQ376" s="52" t="s">
        <v>2306</v>
      </c>
      <c r="BV376" s="52" t="s">
        <v>2307</v>
      </c>
      <c r="BW376" s="52"/>
      <c r="CC376" s="52" t="s">
        <v>2308</v>
      </c>
    </row>
    <row r="377" spans="1:81" ht="18" x14ac:dyDescent="0.35">
      <c r="A377" s="202"/>
      <c r="B377" s="203"/>
      <c r="C377" s="194">
        <v>366</v>
      </c>
      <c r="D377" s="188"/>
      <c r="E377" s="18"/>
      <c r="F377" s="17"/>
      <c r="G377" s="116"/>
      <c r="H377" s="117"/>
      <c r="I377" s="123"/>
      <c r="J377" s="25"/>
      <c r="K377" s="127"/>
      <c r="L377" s="28"/>
      <c r="M377" s="371"/>
      <c r="N377" s="140" t="str">
        <f t="shared" si="206"/>
        <v/>
      </c>
      <c r="O377" s="27"/>
      <c r="P377" s="27"/>
      <c r="Q377" s="27"/>
      <c r="R377" s="27"/>
      <c r="S377" s="27"/>
      <c r="T377" s="28"/>
      <c r="U377" s="29"/>
      <c r="V377" s="32"/>
      <c r="W377" s="297"/>
      <c r="X377" s="298"/>
      <c r="Y377" s="142">
        <f t="shared" si="192"/>
        <v>0</v>
      </c>
      <c r="Z377" s="141">
        <f t="shared" si="207"/>
        <v>0</v>
      </c>
      <c r="AA377" s="306"/>
      <c r="AB377" s="376">
        <f t="shared" si="216"/>
        <v>0</v>
      </c>
      <c r="AC377" s="350"/>
      <c r="AD377" s="207" t="str">
        <f t="shared" si="193"/>
        <v/>
      </c>
      <c r="AE377" s="347">
        <f t="shared" si="208"/>
        <v>0</v>
      </c>
      <c r="AF377" s="318"/>
      <c r="AG377" s="317"/>
      <c r="AH377" s="315"/>
      <c r="AI377" s="143">
        <f t="shared" si="209"/>
        <v>0</v>
      </c>
      <c r="AJ377" s="144">
        <f t="shared" si="194"/>
        <v>0</v>
      </c>
      <c r="AK377" s="145">
        <f t="shared" si="210"/>
        <v>0</v>
      </c>
      <c r="AL377" s="146">
        <f t="shared" si="211"/>
        <v>0</v>
      </c>
      <c r="AM377" s="146">
        <f t="shared" si="212"/>
        <v>0</v>
      </c>
      <c r="AN377" s="146">
        <f t="shared" si="213"/>
        <v>0</v>
      </c>
      <c r="AO377" s="146">
        <f t="shared" si="214"/>
        <v>0</v>
      </c>
      <c r="AP377" s="520" t="str">
        <f t="shared" si="217"/>
        <v xml:space="preserve"> </v>
      </c>
      <c r="AQ377" s="523" t="str">
        <f t="shared" si="215"/>
        <v xml:space="preserve"> </v>
      </c>
      <c r="AR377" s="523" t="str">
        <f t="shared" si="218"/>
        <v xml:space="preserve"> </v>
      </c>
      <c r="AS377" s="523" t="str">
        <f t="shared" si="219"/>
        <v xml:space="preserve"> </v>
      </c>
      <c r="AT377" s="523" t="str">
        <f t="shared" si="220"/>
        <v xml:space="preserve"> </v>
      </c>
      <c r="AU377" s="523" t="str">
        <f t="shared" si="221"/>
        <v xml:space="preserve"> </v>
      </c>
      <c r="AV377" s="524" t="str">
        <f t="shared" si="222"/>
        <v xml:space="preserve"> </v>
      </c>
      <c r="AW377" s="177" t="str">
        <f t="shared" si="195"/>
        <v/>
      </c>
      <c r="AX377" s="147" t="str">
        <f t="shared" si="196"/>
        <v/>
      </c>
      <c r="AY377" s="174" t="str">
        <f t="shared" si="197"/>
        <v/>
      </c>
      <c r="AZ377" s="165" t="str">
        <f t="shared" si="198"/>
        <v/>
      </c>
      <c r="BA377" s="155" t="str">
        <f t="shared" si="199"/>
        <v/>
      </c>
      <c r="BB377" s="156" t="str">
        <f t="shared" si="200"/>
        <v/>
      </c>
      <c r="BC377" s="168" t="str">
        <f t="shared" si="223"/>
        <v/>
      </c>
      <c r="BD377" s="156" t="str">
        <f t="shared" si="201"/>
        <v/>
      </c>
      <c r="BE377" s="182" t="str">
        <f t="shared" si="202"/>
        <v/>
      </c>
      <c r="BF377" s="156" t="str">
        <f t="shared" si="203"/>
        <v/>
      </c>
      <c r="BG377" s="168" t="str">
        <f t="shared" si="204"/>
        <v/>
      </c>
      <c r="BH377" s="157" t="str">
        <f t="shared" si="205"/>
        <v/>
      </c>
      <c r="BI377" s="542"/>
      <c r="BQ377" s="52" t="s">
        <v>2309</v>
      </c>
      <c r="BV377" s="52" t="s">
        <v>2310</v>
      </c>
      <c r="BW377" s="52"/>
      <c r="CC377" s="52" t="s">
        <v>2311</v>
      </c>
    </row>
    <row r="378" spans="1:81" ht="18" x14ac:dyDescent="0.35">
      <c r="A378" s="202"/>
      <c r="B378" s="203"/>
      <c r="C378" s="195">
        <v>367</v>
      </c>
      <c r="D378" s="186"/>
      <c r="E378" s="16"/>
      <c r="F378" s="17"/>
      <c r="G378" s="116"/>
      <c r="H378" s="117"/>
      <c r="I378" s="123"/>
      <c r="J378" s="25"/>
      <c r="K378" s="127"/>
      <c r="L378" s="28"/>
      <c r="M378" s="371"/>
      <c r="N378" s="140" t="str">
        <f t="shared" si="206"/>
        <v/>
      </c>
      <c r="O378" s="27"/>
      <c r="P378" s="27"/>
      <c r="Q378" s="27"/>
      <c r="R378" s="27"/>
      <c r="S378" s="27"/>
      <c r="T378" s="28"/>
      <c r="U378" s="29"/>
      <c r="V378" s="32"/>
      <c r="W378" s="297"/>
      <c r="X378" s="298"/>
      <c r="Y378" s="142">
        <f t="shared" si="192"/>
        <v>0</v>
      </c>
      <c r="Z378" s="141">
        <f t="shared" si="207"/>
        <v>0</v>
      </c>
      <c r="AA378" s="306"/>
      <c r="AB378" s="376">
        <f t="shared" si="216"/>
        <v>0</v>
      </c>
      <c r="AC378" s="350"/>
      <c r="AD378" s="207" t="str">
        <f t="shared" si="193"/>
        <v/>
      </c>
      <c r="AE378" s="347">
        <f t="shared" si="208"/>
        <v>0</v>
      </c>
      <c r="AF378" s="318"/>
      <c r="AG378" s="317"/>
      <c r="AH378" s="315"/>
      <c r="AI378" s="143">
        <f t="shared" si="209"/>
        <v>0</v>
      </c>
      <c r="AJ378" s="144">
        <f t="shared" si="194"/>
        <v>0</v>
      </c>
      <c r="AK378" s="145">
        <f t="shared" si="210"/>
        <v>0</v>
      </c>
      <c r="AL378" s="146">
        <f t="shared" si="211"/>
        <v>0</v>
      </c>
      <c r="AM378" s="146">
        <f t="shared" si="212"/>
        <v>0</v>
      </c>
      <c r="AN378" s="146">
        <f t="shared" si="213"/>
        <v>0</v>
      </c>
      <c r="AO378" s="146">
        <f t="shared" si="214"/>
        <v>0</v>
      </c>
      <c r="AP378" s="520" t="str">
        <f t="shared" si="217"/>
        <v xml:space="preserve"> </v>
      </c>
      <c r="AQ378" s="523" t="str">
        <f t="shared" si="215"/>
        <v xml:space="preserve"> </v>
      </c>
      <c r="AR378" s="523" t="str">
        <f t="shared" si="218"/>
        <v xml:space="preserve"> </v>
      </c>
      <c r="AS378" s="523" t="str">
        <f t="shared" si="219"/>
        <v xml:space="preserve"> </v>
      </c>
      <c r="AT378" s="523" t="str">
        <f t="shared" si="220"/>
        <v xml:space="preserve"> </v>
      </c>
      <c r="AU378" s="523" t="str">
        <f t="shared" si="221"/>
        <v xml:space="preserve"> </v>
      </c>
      <c r="AV378" s="524" t="str">
        <f t="shared" si="222"/>
        <v xml:space="preserve"> </v>
      </c>
      <c r="AW378" s="177" t="str">
        <f t="shared" si="195"/>
        <v/>
      </c>
      <c r="AX378" s="147" t="str">
        <f t="shared" si="196"/>
        <v/>
      </c>
      <c r="AY378" s="174" t="str">
        <f t="shared" si="197"/>
        <v/>
      </c>
      <c r="AZ378" s="165" t="str">
        <f t="shared" si="198"/>
        <v/>
      </c>
      <c r="BA378" s="155" t="str">
        <f t="shared" si="199"/>
        <v/>
      </c>
      <c r="BB378" s="156" t="str">
        <f t="shared" si="200"/>
        <v/>
      </c>
      <c r="BC378" s="168" t="str">
        <f t="shared" si="223"/>
        <v/>
      </c>
      <c r="BD378" s="156" t="str">
        <f t="shared" si="201"/>
        <v/>
      </c>
      <c r="BE378" s="182" t="str">
        <f t="shared" si="202"/>
        <v/>
      </c>
      <c r="BF378" s="156" t="str">
        <f t="shared" si="203"/>
        <v/>
      </c>
      <c r="BG378" s="168" t="str">
        <f t="shared" si="204"/>
        <v/>
      </c>
      <c r="BH378" s="157" t="str">
        <f t="shared" si="205"/>
        <v/>
      </c>
      <c r="BI378" s="542"/>
      <c r="BQ378" s="52" t="s">
        <v>2312</v>
      </c>
      <c r="BV378" s="52" t="s">
        <v>2313</v>
      </c>
      <c r="BW378" s="52"/>
      <c r="CC378" s="52" t="s">
        <v>2314</v>
      </c>
    </row>
    <row r="379" spans="1:81" ht="18" x14ac:dyDescent="0.35">
      <c r="A379" s="202"/>
      <c r="B379" s="203"/>
      <c r="C379" s="195">
        <v>368</v>
      </c>
      <c r="D379" s="186"/>
      <c r="E379" s="16"/>
      <c r="F379" s="17"/>
      <c r="G379" s="116"/>
      <c r="H379" s="117"/>
      <c r="I379" s="123"/>
      <c r="J379" s="25"/>
      <c r="K379" s="127"/>
      <c r="L379" s="28"/>
      <c r="M379" s="371"/>
      <c r="N379" s="140" t="str">
        <f t="shared" si="206"/>
        <v/>
      </c>
      <c r="O379" s="27"/>
      <c r="P379" s="27"/>
      <c r="Q379" s="27"/>
      <c r="R379" s="27"/>
      <c r="S379" s="27"/>
      <c r="T379" s="28"/>
      <c r="U379" s="29"/>
      <c r="V379" s="32"/>
      <c r="W379" s="297"/>
      <c r="X379" s="298"/>
      <c r="Y379" s="142">
        <f t="shared" si="192"/>
        <v>0</v>
      </c>
      <c r="Z379" s="141">
        <f t="shared" si="207"/>
        <v>0</v>
      </c>
      <c r="AA379" s="306"/>
      <c r="AB379" s="376">
        <f t="shared" si="216"/>
        <v>0</v>
      </c>
      <c r="AC379" s="350"/>
      <c r="AD379" s="207" t="str">
        <f t="shared" si="193"/>
        <v/>
      </c>
      <c r="AE379" s="347">
        <f t="shared" si="208"/>
        <v>0</v>
      </c>
      <c r="AF379" s="318"/>
      <c r="AG379" s="317"/>
      <c r="AH379" s="315"/>
      <c r="AI379" s="143">
        <f t="shared" si="209"/>
        <v>0</v>
      </c>
      <c r="AJ379" s="144">
        <f t="shared" si="194"/>
        <v>0</v>
      </c>
      <c r="AK379" s="145">
        <f t="shared" si="210"/>
        <v>0</v>
      </c>
      <c r="AL379" s="146">
        <f t="shared" si="211"/>
        <v>0</v>
      </c>
      <c r="AM379" s="146">
        <f t="shared" si="212"/>
        <v>0</v>
      </c>
      <c r="AN379" s="146">
        <f t="shared" si="213"/>
        <v>0</v>
      </c>
      <c r="AO379" s="146">
        <f t="shared" si="214"/>
        <v>0</v>
      </c>
      <c r="AP379" s="520" t="str">
        <f t="shared" si="217"/>
        <v xml:space="preserve"> </v>
      </c>
      <c r="AQ379" s="523" t="str">
        <f t="shared" si="215"/>
        <v xml:space="preserve"> </v>
      </c>
      <c r="AR379" s="523" t="str">
        <f t="shared" si="218"/>
        <v xml:space="preserve"> </v>
      </c>
      <c r="AS379" s="523" t="str">
        <f t="shared" si="219"/>
        <v xml:space="preserve"> </v>
      </c>
      <c r="AT379" s="523" t="str">
        <f t="shared" si="220"/>
        <v xml:space="preserve"> </v>
      </c>
      <c r="AU379" s="523" t="str">
        <f t="shared" si="221"/>
        <v xml:space="preserve"> </v>
      </c>
      <c r="AV379" s="524" t="str">
        <f t="shared" si="222"/>
        <v xml:space="preserve"> </v>
      </c>
      <c r="AW379" s="177" t="str">
        <f t="shared" si="195"/>
        <v/>
      </c>
      <c r="AX379" s="147" t="str">
        <f t="shared" si="196"/>
        <v/>
      </c>
      <c r="AY379" s="174" t="str">
        <f t="shared" si="197"/>
        <v/>
      </c>
      <c r="AZ379" s="165" t="str">
        <f t="shared" si="198"/>
        <v/>
      </c>
      <c r="BA379" s="155" t="str">
        <f t="shared" si="199"/>
        <v/>
      </c>
      <c r="BB379" s="156" t="str">
        <f t="shared" si="200"/>
        <v/>
      </c>
      <c r="BC379" s="168" t="str">
        <f t="shared" si="223"/>
        <v/>
      </c>
      <c r="BD379" s="156" t="str">
        <f t="shared" si="201"/>
        <v/>
      </c>
      <c r="BE379" s="182" t="str">
        <f t="shared" si="202"/>
        <v/>
      </c>
      <c r="BF379" s="156" t="str">
        <f t="shared" si="203"/>
        <v/>
      </c>
      <c r="BG379" s="168" t="str">
        <f t="shared" si="204"/>
        <v/>
      </c>
      <c r="BH379" s="157" t="str">
        <f t="shared" si="205"/>
        <v/>
      </c>
      <c r="BI379" s="542"/>
      <c r="BQ379" s="52" t="s">
        <v>1564</v>
      </c>
      <c r="BV379" s="52" t="s">
        <v>2315</v>
      </c>
      <c r="BW379" s="52"/>
      <c r="CC379" s="52" t="s">
        <v>2316</v>
      </c>
    </row>
    <row r="380" spans="1:81" ht="18" x14ac:dyDescent="0.35">
      <c r="A380" s="202"/>
      <c r="B380" s="203"/>
      <c r="C380" s="194">
        <v>369</v>
      </c>
      <c r="D380" s="186"/>
      <c r="E380" s="16"/>
      <c r="F380" s="17"/>
      <c r="G380" s="116"/>
      <c r="H380" s="117"/>
      <c r="I380" s="123"/>
      <c r="J380" s="25"/>
      <c r="K380" s="127"/>
      <c r="L380" s="28"/>
      <c r="M380" s="371"/>
      <c r="N380" s="140" t="str">
        <f t="shared" si="206"/>
        <v/>
      </c>
      <c r="O380" s="27"/>
      <c r="P380" s="27"/>
      <c r="Q380" s="27"/>
      <c r="R380" s="27"/>
      <c r="S380" s="27"/>
      <c r="T380" s="28"/>
      <c r="U380" s="29"/>
      <c r="V380" s="32"/>
      <c r="W380" s="297"/>
      <c r="X380" s="298"/>
      <c r="Y380" s="142">
        <f t="shared" si="192"/>
        <v>0</v>
      </c>
      <c r="Z380" s="141">
        <f t="shared" si="207"/>
        <v>0</v>
      </c>
      <c r="AA380" s="306"/>
      <c r="AB380" s="376">
        <f t="shared" si="216"/>
        <v>0</v>
      </c>
      <c r="AC380" s="350"/>
      <c r="AD380" s="207" t="str">
        <f t="shared" si="193"/>
        <v/>
      </c>
      <c r="AE380" s="347">
        <f t="shared" si="208"/>
        <v>0</v>
      </c>
      <c r="AF380" s="318"/>
      <c r="AG380" s="317"/>
      <c r="AH380" s="315"/>
      <c r="AI380" s="143">
        <f t="shared" si="209"/>
        <v>0</v>
      </c>
      <c r="AJ380" s="144">
        <f t="shared" si="194"/>
        <v>0</v>
      </c>
      <c r="AK380" s="145">
        <f t="shared" si="210"/>
        <v>0</v>
      </c>
      <c r="AL380" s="146">
        <f t="shared" si="211"/>
        <v>0</v>
      </c>
      <c r="AM380" s="146">
        <f t="shared" si="212"/>
        <v>0</v>
      </c>
      <c r="AN380" s="146">
        <f t="shared" si="213"/>
        <v>0</v>
      </c>
      <c r="AO380" s="146">
        <f t="shared" si="214"/>
        <v>0</v>
      </c>
      <c r="AP380" s="520" t="str">
        <f t="shared" si="217"/>
        <v xml:space="preserve"> </v>
      </c>
      <c r="AQ380" s="523" t="str">
        <f t="shared" si="215"/>
        <v xml:space="preserve"> </v>
      </c>
      <c r="AR380" s="523" t="str">
        <f t="shared" si="218"/>
        <v xml:space="preserve"> </v>
      </c>
      <c r="AS380" s="523" t="str">
        <f t="shared" si="219"/>
        <v xml:space="preserve"> </v>
      </c>
      <c r="AT380" s="523" t="str">
        <f t="shared" si="220"/>
        <v xml:space="preserve"> </v>
      </c>
      <c r="AU380" s="523" t="str">
        <f t="shared" si="221"/>
        <v xml:space="preserve"> </v>
      </c>
      <c r="AV380" s="524" t="str">
        <f t="shared" si="222"/>
        <v xml:space="preserve"> </v>
      </c>
      <c r="AW380" s="177" t="str">
        <f t="shared" si="195"/>
        <v/>
      </c>
      <c r="AX380" s="147" t="str">
        <f t="shared" si="196"/>
        <v/>
      </c>
      <c r="AY380" s="174" t="str">
        <f t="shared" si="197"/>
        <v/>
      </c>
      <c r="AZ380" s="165" t="str">
        <f t="shared" si="198"/>
        <v/>
      </c>
      <c r="BA380" s="155" t="str">
        <f t="shared" si="199"/>
        <v/>
      </c>
      <c r="BB380" s="156" t="str">
        <f t="shared" si="200"/>
        <v/>
      </c>
      <c r="BC380" s="168" t="str">
        <f t="shared" si="223"/>
        <v/>
      </c>
      <c r="BD380" s="156" t="str">
        <f t="shared" si="201"/>
        <v/>
      </c>
      <c r="BE380" s="182" t="str">
        <f t="shared" si="202"/>
        <v/>
      </c>
      <c r="BF380" s="156" t="str">
        <f t="shared" si="203"/>
        <v/>
      </c>
      <c r="BG380" s="168" t="str">
        <f t="shared" si="204"/>
        <v/>
      </c>
      <c r="BH380" s="157" t="str">
        <f t="shared" si="205"/>
        <v/>
      </c>
      <c r="BI380" s="542"/>
      <c r="BQ380" s="52" t="s">
        <v>2317</v>
      </c>
      <c r="BV380" s="52" t="s">
        <v>2318</v>
      </c>
      <c r="BW380" s="52"/>
      <c r="CC380" s="52" t="s">
        <v>2319</v>
      </c>
    </row>
    <row r="381" spans="1:81" ht="18" x14ac:dyDescent="0.35">
      <c r="A381" s="202"/>
      <c r="B381" s="203"/>
      <c r="C381" s="195">
        <v>370</v>
      </c>
      <c r="D381" s="188"/>
      <c r="E381" s="18"/>
      <c r="F381" s="17"/>
      <c r="G381" s="116"/>
      <c r="H381" s="117"/>
      <c r="I381" s="123"/>
      <c r="J381" s="25"/>
      <c r="K381" s="127"/>
      <c r="L381" s="28"/>
      <c r="M381" s="371"/>
      <c r="N381" s="140" t="str">
        <f t="shared" si="206"/>
        <v/>
      </c>
      <c r="O381" s="27"/>
      <c r="P381" s="27"/>
      <c r="Q381" s="27"/>
      <c r="R381" s="27"/>
      <c r="S381" s="27"/>
      <c r="T381" s="28"/>
      <c r="U381" s="29"/>
      <c r="V381" s="32"/>
      <c r="W381" s="297"/>
      <c r="X381" s="298"/>
      <c r="Y381" s="142">
        <f t="shared" si="192"/>
        <v>0</v>
      </c>
      <c r="Z381" s="141">
        <f t="shared" si="207"/>
        <v>0</v>
      </c>
      <c r="AA381" s="306"/>
      <c r="AB381" s="376">
        <f t="shared" si="216"/>
        <v>0</v>
      </c>
      <c r="AC381" s="350"/>
      <c r="AD381" s="207" t="str">
        <f t="shared" si="193"/>
        <v/>
      </c>
      <c r="AE381" s="347">
        <f t="shared" si="208"/>
        <v>0</v>
      </c>
      <c r="AF381" s="318"/>
      <c r="AG381" s="317"/>
      <c r="AH381" s="315"/>
      <c r="AI381" s="143">
        <f t="shared" si="209"/>
        <v>0</v>
      </c>
      <c r="AJ381" s="144">
        <f t="shared" si="194"/>
        <v>0</v>
      </c>
      <c r="AK381" s="145">
        <f t="shared" si="210"/>
        <v>0</v>
      </c>
      <c r="AL381" s="146">
        <f t="shared" si="211"/>
        <v>0</v>
      </c>
      <c r="AM381" s="146">
        <f t="shared" si="212"/>
        <v>0</v>
      </c>
      <c r="AN381" s="146">
        <f t="shared" si="213"/>
        <v>0</v>
      </c>
      <c r="AO381" s="146">
        <f t="shared" si="214"/>
        <v>0</v>
      </c>
      <c r="AP381" s="520" t="str">
        <f t="shared" si="217"/>
        <v xml:space="preserve"> </v>
      </c>
      <c r="AQ381" s="523" t="str">
        <f t="shared" si="215"/>
        <v xml:space="preserve"> </v>
      </c>
      <c r="AR381" s="523" t="str">
        <f t="shared" si="218"/>
        <v xml:space="preserve"> </v>
      </c>
      <c r="AS381" s="523" t="str">
        <f t="shared" si="219"/>
        <v xml:space="preserve"> </v>
      </c>
      <c r="AT381" s="523" t="str">
        <f t="shared" si="220"/>
        <v xml:space="preserve"> </v>
      </c>
      <c r="AU381" s="523" t="str">
        <f t="shared" si="221"/>
        <v xml:space="preserve"> </v>
      </c>
      <c r="AV381" s="524" t="str">
        <f t="shared" si="222"/>
        <v xml:space="preserve"> </v>
      </c>
      <c r="AW381" s="177" t="str">
        <f t="shared" si="195"/>
        <v/>
      </c>
      <c r="AX381" s="147" t="str">
        <f t="shared" si="196"/>
        <v/>
      </c>
      <c r="AY381" s="174" t="str">
        <f t="shared" si="197"/>
        <v/>
      </c>
      <c r="AZ381" s="165" t="str">
        <f t="shared" si="198"/>
        <v/>
      </c>
      <c r="BA381" s="155" t="str">
        <f t="shared" si="199"/>
        <v/>
      </c>
      <c r="BB381" s="156" t="str">
        <f t="shared" si="200"/>
        <v/>
      </c>
      <c r="BC381" s="168" t="str">
        <f t="shared" si="223"/>
        <v/>
      </c>
      <c r="BD381" s="156" t="str">
        <f t="shared" si="201"/>
        <v/>
      </c>
      <c r="BE381" s="182" t="str">
        <f t="shared" si="202"/>
        <v/>
      </c>
      <c r="BF381" s="156" t="str">
        <f t="shared" si="203"/>
        <v/>
      </c>
      <c r="BG381" s="168" t="str">
        <f t="shared" si="204"/>
        <v/>
      </c>
      <c r="BH381" s="157" t="str">
        <f t="shared" si="205"/>
        <v/>
      </c>
      <c r="BI381" s="542"/>
      <c r="BQ381" s="52" t="s">
        <v>2320</v>
      </c>
      <c r="BV381" s="52" t="s">
        <v>2321</v>
      </c>
      <c r="BW381" s="52"/>
      <c r="CC381" s="52" t="s">
        <v>2322</v>
      </c>
    </row>
    <row r="382" spans="1:81" ht="18" x14ac:dyDescent="0.35">
      <c r="A382" s="202"/>
      <c r="B382" s="203"/>
      <c r="C382" s="194">
        <v>371</v>
      </c>
      <c r="D382" s="186"/>
      <c r="E382" s="16"/>
      <c r="F382" s="17"/>
      <c r="G382" s="116"/>
      <c r="H382" s="117"/>
      <c r="I382" s="123"/>
      <c r="J382" s="25"/>
      <c r="K382" s="127"/>
      <c r="L382" s="28"/>
      <c r="M382" s="371"/>
      <c r="N382" s="140" t="str">
        <f t="shared" si="206"/>
        <v/>
      </c>
      <c r="O382" s="27"/>
      <c r="P382" s="27"/>
      <c r="Q382" s="27"/>
      <c r="R382" s="27"/>
      <c r="S382" s="27"/>
      <c r="T382" s="28"/>
      <c r="U382" s="29"/>
      <c r="V382" s="32"/>
      <c r="W382" s="297"/>
      <c r="X382" s="298"/>
      <c r="Y382" s="142">
        <f t="shared" si="192"/>
        <v>0</v>
      </c>
      <c r="Z382" s="141">
        <f t="shared" si="207"/>
        <v>0</v>
      </c>
      <c r="AA382" s="306"/>
      <c r="AB382" s="376">
        <f t="shared" si="216"/>
        <v>0</v>
      </c>
      <c r="AC382" s="350"/>
      <c r="AD382" s="207" t="str">
        <f t="shared" si="193"/>
        <v/>
      </c>
      <c r="AE382" s="347">
        <f t="shared" si="208"/>
        <v>0</v>
      </c>
      <c r="AF382" s="318"/>
      <c r="AG382" s="317"/>
      <c r="AH382" s="315"/>
      <c r="AI382" s="143">
        <f t="shared" si="209"/>
        <v>0</v>
      </c>
      <c r="AJ382" s="144">
        <f t="shared" si="194"/>
        <v>0</v>
      </c>
      <c r="AK382" s="145">
        <f t="shared" si="210"/>
        <v>0</v>
      </c>
      <c r="AL382" s="146">
        <f t="shared" si="211"/>
        <v>0</v>
      </c>
      <c r="AM382" s="146">
        <f t="shared" si="212"/>
        <v>0</v>
      </c>
      <c r="AN382" s="146">
        <f t="shared" si="213"/>
        <v>0</v>
      </c>
      <c r="AO382" s="146">
        <f t="shared" si="214"/>
        <v>0</v>
      </c>
      <c r="AP382" s="520" t="str">
        <f t="shared" si="217"/>
        <v xml:space="preserve"> </v>
      </c>
      <c r="AQ382" s="523" t="str">
        <f t="shared" si="215"/>
        <v xml:space="preserve"> </v>
      </c>
      <c r="AR382" s="523" t="str">
        <f t="shared" si="218"/>
        <v xml:space="preserve"> </v>
      </c>
      <c r="AS382" s="523" t="str">
        <f t="shared" si="219"/>
        <v xml:space="preserve"> </v>
      </c>
      <c r="AT382" s="523" t="str">
        <f t="shared" si="220"/>
        <v xml:space="preserve"> </v>
      </c>
      <c r="AU382" s="523" t="str">
        <f t="shared" si="221"/>
        <v xml:space="preserve"> </v>
      </c>
      <c r="AV382" s="524" t="str">
        <f t="shared" si="222"/>
        <v xml:space="preserve"> </v>
      </c>
      <c r="AW382" s="177" t="str">
        <f t="shared" si="195"/>
        <v/>
      </c>
      <c r="AX382" s="147" t="str">
        <f t="shared" si="196"/>
        <v/>
      </c>
      <c r="AY382" s="174" t="str">
        <f t="shared" si="197"/>
        <v/>
      </c>
      <c r="AZ382" s="165" t="str">
        <f t="shared" si="198"/>
        <v/>
      </c>
      <c r="BA382" s="155" t="str">
        <f t="shared" si="199"/>
        <v/>
      </c>
      <c r="BB382" s="156" t="str">
        <f t="shared" si="200"/>
        <v/>
      </c>
      <c r="BC382" s="168" t="str">
        <f t="shared" si="223"/>
        <v/>
      </c>
      <c r="BD382" s="156" t="str">
        <f t="shared" si="201"/>
        <v/>
      </c>
      <c r="BE382" s="182" t="str">
        <f t="shared" si="202"/>
        <v/>
      </c>
      <c r="BF382" s="156" t="str">
        <f t="shared" si="203"/>
        <v/>
      </c>
      <c r="BG382" s="168" t="str">
        <f t="shared" si="204"/>
        <v/>
      </c>
      <c r="BH382" s="157" t="str">
        <f t="shared" si="205"/>
        <v/>
      </c>
      <c r="BI382" s="542"/>
      <c r="BQ382" s="52" t="s">
        <v>2323</v>
      </c>
      <c r="BV382" s="52" t="s">
        <v>2324</v>
      </c>
      <c r="BW382" s="52"/>
      <c r="CC382" s="52" t="s">
        <v>2325</v>
      </c>
    </row>
    <row r="383" spans="1:81" ht="18" x14ac:dyDescent="0.35">
      <c r="A383" s="202"/>
      <c r="B383" s="203"/>
      <c r="C383" s="195">
        <v>372</v>
      </c>
      <c r="D383" s="186"/>
      <c r="E383" s="16"/>
      <c r="F383" s="17"/>
      <c r="G383" s="116"/>
      <c r="H383" s="117"/>
      <c r="I383" s="123"/>
      <c r="J383" s="25"/>
      <c r="K383" s="127"/>
      <c r="L383" s="28"/>
      <c r="M383" s="371"/>
      <c r="N383" s="140" t="str">
        <f t="shared" si="206"/>
        <v/>
      </c>
      <c r="O383" s="27"/>
      <c r="P383" s="27"/>
      <c r="Q383" s="27"/>
      <c r="R383" s="27"/>
      <c r="S383" s="27"/>
      <c r="T383" s="28"/>
      <c r="U383" s="29"/>
      <c r="V383" s="32"/>
      <c r="W383" s="297"/>
      <c r="X383" s="298"/>
      <c r="Y383" s="142">
        <f t="shared" si="192"/>
        <v>0</v>
      </c>
      <c r="Z383" s="141">
        <f t="shared" si="207"/>
        <v>0</v>
      </c>
      <c r="AA383" s="306"/>
      <c r="AB383" s="376">
        <f t="shared" si="216"/>
        <v>0</v>
      </c>
      <c r="AC383" s="350"/>
      <c r="AD383" s="207" t="str">
        <f t="shared" si="193"/>
        <v/>
      </c>
      <c r="AE383" s="347">
        <f t="shared" si="208"/>
        <v>0</v>
      </c>
      <c r="AF383" s="318"/>
      <c r="AG383" s="317"/>
      <c r="AH383" s="315"/>
      <c r="AI383" s="143">
        <f t="shared" si="209"/>
        <v>0</v>
      </c>
      <c r="AJ383" s="144">
        <f t="shared" si="194"/>
        <v>0</v>
      </c>
      <c r="AK383" s="145">
        <f t="shared" si="210"/>
        <v>0</v>
      </c>
      <c r="AL383" s="146">
        <f t="shared" si="211"/>
        <v>0</v>
      </c>
      <c r="AM383" s="146">
        <f t="shared" si="212"/>
        <v>0</v>
      </c>
      <c r="AN383" s="146">
        <f t="shared" si="213"/>
        <v>0</v>
      </c>
      <c r="AO383" s="146">
        <f t="shared" si="214"/>
        <v>0</v>
      </c>
      <c r="AP383" s="520" t="str">
        <f t="shared" si="217"/>
        <v xml:space="preserve"> </v>
      </c>
      <c r="AQ383" s="523" t="str">
        <f t="shared" si="215"/>
        <v xml:space="preserve"> </v>
      </c>
      <c r="AR383" s="523" t="str">
        <f t="shared" si="218"/>
        <v xml:space="preserve"> </v>
      </c>
      <c r="AS383" s="523" t="str">
        <f t="shared" si="219"/>
        <v xml:space="preserve"> </v>
      </c>
      <c r="AT383" s="523" t="str">
        <f t="shared" si="220"/>
        <v xml:space="preserve"> </v>
      </c>
      <c r="AU383" s="523" t="str">
        <f t="shared" si="221"/>
        <v xml:space="preserve"> </v>
      </c>
      <c r="AV383" s="524" t="str">
        <f t="shared" si="222"/>
        <v xml:space="preserve"> </v>
      </c>
      <c r="AW383" s="177" t="str">
        <f t="shared" si="195"/>
        <v/>
      </c>
      <c r="AX383" s="147" t="str">
        <f t="shared" si="196"/>
        <v/>
      </c>
      <c r="AY383" s="174" t="str">
        <f t="shared" si="197"/>
        <v/>
      </c>
      <c r="AZ383" s="165" t="str">
        <f t="shared" si="198"/>
        <v/>
      </c>
      <c r="BA383" s="155" t="str">
        <f t="shared" si="199"/>
        <v/>
      </c>
      <c r="BB383" s="156" t="str">
        <f t="shared" si="200"/>
        <v/>
      </c>
      <c r="BC383" s="168" t="str">
        <f t="shared" si="223"/>
        <v/>
      </c>
      <c r="BD383" s="156" t="str">
        <f t="shared" si="201"/>
        <v/>
      </c>
      <c r="BE383" s="182" t="str">
        <f t="shared" si="202"/>
        <v/>
      </c>
      <c r="BF383" s="156" t="str">
        <f t="shared" si="203"/>
        <v/>
      </c>
      <c r="BG383" s="168" t="str">
        <f t="shared" si="204"/>
        <v/>
      </c>
      <c r="BH383" s="157" t="str">
        <f t="shared" si="205"/>
        <v/>
      </c>
      <c r="BI383" s="542"/>
      <c r="BQ383" s="52" t="s">
        <v>2326</v>
      </c>
      <c r="BV383" s="52" t="s">
        <v>2327</v>
      </c>
      <c r="BW383" s="52"/>
      <c r="CC383" s="52" t="s">
        <v>2328</v>
      </c>
    </row>
    <row r="384" spans="1:81" ht="18" x14ac:dyDescent="0.35">
      <c r="A384" s="202"/>
      <c r="B384" s="203"/>
      <c r="C384" s="195">
        <v>373</v>
      </c>
      <c r="D384" s="186"/>
      <c r="E384" s="16"/>
      <c r="F384" s="17"/>
      <c r="G384" s="116"/>
      <c r="H384" s="117"/>
      <c r="I384" s="123"/>
      <c r="J384" s="25"/>
      <c r="K384" s="127"/>
      <c r="L384" s="28"/>
      <c r="M384" s="371"/>
      <c r="N384" s="140" t="str">
        <f t="shared" si="206"/>
        <v/>
      </c>
      <c r="O384" s="27"/>
      <c r="P384" s="27"/>
      <c r="Q384" s="27"/>
      <c r="R384" s="27"/>
      <c r="S384" s="27"/>
      <c r="T384" s="28"/>
      <c r="U384" s="29"/>
      <c r="V384" s="32"/>
      <c r="W384" s="297"/>
      <c r="X384" s="298"/>
      <c r="Y384" s="142">
        <f t="shared" si="192"/>
        <v>0</v>
      </c>
      <c r="Z384" s="141">
        <f t="shared" si="207"/>
        <v>0</v>
      </c>
      <c r="AA384" s="306"/>
      <c r="AB384" s="376">
        <f t="shared" si="216"/>
        <v>0</v>
      </c>
      <c r="AC384" s="350"/>
      <c r="AD384" s="207" t="str">
        <f t="shared" si="193"/>
        <v/>
      </c>
      <c r="AE384" s="347">
        <f t="shared" si="208"/>
        <v>0</v>
      </c>
      <c r="AF384" s="318"/>
      <c r="AG384" s="317"/>
      <c r="AH384" s="315"/>
      <c r="AI384" s="143">
        <f t="shared" si="209"/>
        <v>0</v>
      </c>
      <c r="AJ384" s="144">
        <f t="shared" si="194"/>
        <v>0</v>
      </c>
      <c r="AK384" s="145">
        <f t="shared" si="210"/>
        <v>0</v>
      </c>
      <c r="AL384" s="146">
        <f t="shared" si="211"/>
        <v>0</v>
      </c>
      <c r="AM384" s="146">
        <f t="shared" si="212"/>
        <v>0</v>
      </c>
      <c r="AN384" s="146">
        <f t="shared" si="213"/>
        <v>0</v>
      </c>
      <c r="AO384" s="146">
        <f t="shared" si="214"/>
        <v>0</v>
      </c>
      <c r="AP384" s="520" t="str">
        <f t="shared" si="217"/>
        <v xml:space="preserve"> </v>
      </c>
      <c r="AQ384" s="523" t="str">
        <f t="shared" si="215"/>
        <v xml:space="preserve"> </v>
      </c>
      <c r="AR384" s="523" t="str">
        <f t="shared" si="218"/>
        <v xml:space="preserve"> </v>
      </c>
      <c r="AS384" s="523" t="str">
        <f t="shared" si="219"/>
        <v xml:space="preserve"> </v>
      </c>
      <c r="AT384" s="523" t="str">
        <f t="shared" si="220"/>
        <v xml:space="preserve"> </v>
      </c>
      <c r="AU384" s="523" t="str">
        <f t="shared" si="221"/>
        <v xml:space="preserve"> </v>
      </c>
      <c r="AV384" s="524" t="str">
        <f t="shared" si="222"/>
        <v xml:space="preserve"> </v>
      </c>
      <c r="AW384" s="177" t="str">
        <f t="shared" si="195"/>
        <v/>
      </c>
      <c r="AX384" s="147" t="str">
        <f t="shared" si="196"/>
        <v/>
      </c>
      <c r="AY384" s="174" t="str">
        <f t="shared" si="197"/>
        <v/>
      </c>
      <c r="AZ384" s="165" t="str">
        <f t="shared" si="198"/>
        <v/>
      </c>
      <c r="BA384" s="155" t="str">
        <f t="shared" si="199"/>
        <v/>
      </c>
      <c r="BB384" s="156" t="str">
        <f t="shared" si="200"/>
        <v/>
      </c>
      <c r="BC384" s="168" t="str">
        <f t="shared" si="223"/>
        <v/>
      </c>
      <c r="BD384" s="156" t="str">
        <f t="shared" si="201"/>
        <v/>
      </c>
      <c r="BE384" s="182" t="str">
        <f t="shared" si="202"/>
        <v/>
      </c>
      <c r="BF384" s="156" t="str">
        <f t="shared" si="203"/>
        <v/>
      </c>
      <c r="BG384" s="168" t="str">
        <f t="shared" si="204"/>
        <v/>
      </c>
      <c r="BH384" s="157" t="str">
        <f t="shared" si="205"/>
        <v/>
      </c>
      <c r="BI384" s="542"/>
      <c r="BQ384" s="52" t="s">
        <v>2329</v>
      </c>
      <c r="BV384" s="52" t="s">
        <v>2330</v>
      </c>
      <c r="BW384" s="52"/>
      <c r="CC384" s="52" t="s">
        <v>2331</v>
      </c>
    </row>
    <row r="385" spans="1:81" ht="18" x14ac:dyDescent="0.35">
      <c r="A385" s="202"/>
      <c r="B385" s="203"/>
      <c r="C385" s="194">
        <v>374</v>
      </c>
      <c r="D385" s="188"/>
      <c r="E385" s="18"/>
      <c r="F385" s="17"/>
      <c r="G385" s="116"/>
      <c r="H385" s="117"/>
      <c r="I385" s="123"/>
      <c r="J385" s="25"/>
      <c r="K385" s="127"/>
      <c r="L385" s="28"/>
      <c r="M385" s="371"/>
      <c r="N385" s="140" t="str">
        <f t="shared" si="206"/>
        <v/>
      </c>
      <c r="O385" s="27"/>
      <c r="P385" s="27"/>
      <c r="Q385" s="27"/>
      <c r="R385" s="27"/>
      <c r="S385" s="27"/>
      <c r="T385" s="28"/>
      <c r="U385" s="29"/>
      <c r="V385" s="32"/>
      <c r="W385" s="297"/>
      <c r="X385" s="298"/>
      <c r="Y385" s="142">
        <f t="shared" si="192"/>
        <v>0</v>
      </c>
      <c r="Z385" s="141">
        <f t="shared" si="207"/>
        <v>0</v>
      </c>
      <c r="AA385" s="306"/>
      <c r="AB385" s="376">
        <f t="shared" si="216"/>
        <v>0</v>
      </c>
      <c r="AC385" s="350"/>
      <c r="AD385" s="207" t="str">
        <f t="shared" si="193"/>
        <v/>
      </c>
      <c r="AE385" s="347">
        <f t="shared" si="208"/>
        <v>0</v>
      </c>
      <c r="AF385" s="318"/>
      <c r="AG385" s="317"/>
      <c r="AH385" s="315"/>
      <c r="AI385" s="143">
        <f t="shared" si="209"/>
        <v>0</v>
      </c>
      <c r="AJ385" s="144">
        <f t="shared" si="194"/>
        <v>0</v>
      </c>
      <c r="AK385" s="145">
        <f t="shared" si="210"/>
        <v>0</v>
      </c>
      <c r="AL385" s="146">
        <f t="shared" si="211"/>
        <v>0</v>
      </c>
      <c r="AM385" s="146">
        <f t="shared" si="212"/>
        <v>0</v>
      </c>
      <c r="AN385" s="146">
        <f t="shared" si="213"/>
        <v>0</v>
      </c>
      <c r="AO385" s="146">
        <f t="shared" si="214"/>
        <v>0</v>
      </c>
      <c r="AP385" s="520" t="str">
        <f t="shared" si="217"/>
        <v xml:space="preserve"> </v>
      </c>
      <c r="AQ385" s="523" t="str">
        <f t="shared" si="215"/>
        <v xml:space="preserve"> </v>
      </c>
      <c r="AR385" s="523" t="str">
        <f t="shared" si="218"/>
        <v xml:space="preserve"> </v>
      </c>
      <c r="AS385" s="523" t="str">
        <f t="shared" si="219"/>
        <v xml:space="preserve"> </v>
      </c>
      <c r="AT385" s="523" t="str">
        <f t="shared" si="220"/>
        <v xml:space="preserve"> </v>
      </c>
      <c r="AU385" s="523" t="str">
        <f t="shared" si="221"/>
        <v xml:space="preserve"> </v>
      </c>
      <c r="AV385" s="524" t="str">
        <f t="shared" si="222"/>
        <v xml:space="preserve"> </v>
      </c>
      <c r="AW385" s="177" t="str">
        <f t="shared" si="195"/>
        <v/>
      </c>
      <c r="AX385" s="147" t="str">
        <f t="shared" si="196"/>
        <v/>
      </c>
      <c r="AY385" s="174" t="str">
        <f t="shared" si="197"/>
        <v/>
      </c>
      <c r="AZ385" s="165" t="str">
        <f t="shared" si="198"/>
        <v/>
      </c>
      <c r="BA385" s="155" t="str">
        <f t="shared" si="199"/>
        <v/>
      </c>
      <c r="BB385" s="156" t="str">
        <f t="shared" si="200"/>
        <v/>
      </c>
      <c r="BC385" s="168" t="str">
        <f t="shared" si="223"/>
        <v/>
      </c>
      <c r="BD385" s="156" t="str">
        <f t="shared" si="201"/>
        <v/>
      </c>
      <c r="BE385" s="182" t="str">
        <f t="shared" si="202"/>
        <v/>
      </c>
      <c r="BF385" s="156" t="str">
        <f t="shared" si="203"/>
        <v/>
      </c>
      <c r="BG385" s="168" t="str">
        <f t="shared" si="204"/>
        <v/>
      </c>
      <c r="BH385" s="157" t="str">
        <f t="shared" si="205"/>
        <v/>
      </c>
      <c r="BI385" s="542"/>
      <c r="BQ385" s="52" t="s">
        <v>2332</v>
      </c>
      <c r="BV385" s="52" t="s">
        <v>2333</v>
      </c>
      <c r="BW385" s="52"/>
      <c r="CC385" s="52" t="s">
        <v>2334</v>
      </c>
    </row>
    <row r="386" spans="1:81" ht="18" x14ac:dyDescent="0.35">
      <c r="A386" s="202"/>
      <c r="B386" s="203"/>
      <c r="C386" s="195">
        <v>375</v>
      </c>
      <c r="D386" s="186"/>
      <c r="E386" s="16"/>
      <c r="F386" s="17"/>
      <c r="G386" s="116"/>
      <c r="H386" s="117"/>
      <c r="I386" s="123"/>
      <c r="J386" s="25"/>
      <c r="K386" s="127"/>
      <c r="L386" s="28"/>
      <c r="M386" s="371"/>
      <c r="N386" s="140" t="str">
        <f t="shared" si="206"/>
        <v/>
      </c>
      <c r="O386" s="27"/>
      <c r="P386" s="27"/>
      <c r="Q386" s="27"/>
      <c r="R386" s="27"/>
      <c r="S386" s="27"/>
      <c r="T386" s="28"/>
      <c r="U386" s="29"/>
      <c r="V386" s="32"/>
      <c r="W386" s="297"/>
      <c r="X386" s="298"/>
      <c r="Y386" s="142">
        <f t="shared" si="192"/>
        <v>0</v>
      </c>
      <c r="Z386" s="141">
        <f t="shared" si="207"/>
        <v>0</v>
      </c>
      <c r="AA386" s="306"/>
      <c r="AB386" s="376">
        <f t="shared" si="216"/>
        <v>0</v>
      </c>
      <c r="AC386" s="350"/>
      <c r="AD386" s="207" t="str">
        <f t="shared" si="193"/>
        <v/>
      </c>
      <c r="AE386" s="347">
        <f t="shared" si="208"/>
        <v>0</v>
      </c>
      <c r="AF386" s="318"/>
      <c r="AG386" s="317"/>
      <c r="AH386" s="315"/>
      <c r="AI386" s="143">
        <f t="shared" si="209"/>
        <v>0</v>
      </c>
      <c r="AJ386" s="144">
        <f t="shared" si="194"/>
        <v>0</v>
      </c>
      <c r="AK386" s="145">
        <f t="shared" si="210"/>
        <v>0</v>
      </c>
      <c r="AL386" s="146">
        <f t="shared" si="211"/>
        <v>0</v>
      </c>
      <c r="AM386" s="146">
        <f t="shared" si="212"/>
        <v>0</v>
      </c>
      <c r="AN386" s="146">
        <f t="shared" si="213"/>
        <v>0</v>
      </c>
      <c r="AO386" s="146">
        <f t="shared" si="214"/>
        <v>0</v>
      </c>
      <c r="AP386" s="520" t="str">
        <f t="shared" si="217"/>
        <v xml:space="preserve"> </v>
      </c>
      <c r="AQ386" s="523" t="str">
        <f t="shared" si="215"/>
        <v xml:space="preserve"> </v>
      </c>
      <c r="AR386" s="523" t="str">
        <f t="shared" si="218"/>
        <v xml:space="preserve"> </v>
      </c>
      <c r="AS386" s="523" t="str">
        <f t="shared" si="219"/>
        <v xml:space="preserve"> </v>
      </c>
      <c r="AT386" s="523" t="str">
        <f t="shared" si="220"/>
        <v xml:space="preserve"> </v>
      </c>
      <c r="AU386" s="523" t="str">
        <f t="shared" si="221"/>
        <v xml:space="preserve"> </v>
      </c>
      <c r="AV386" s="524" t="str">
        <f t="shared" si="222"/>
        <v xml:space="preserve"> </v>
      </c>
      <c r="AW386" s="177" t="str">
        <f t="shared" si="195"/>
        <v/>
      </c>
      <c r="AX386" s="147" t="str">
        <f t="shared" si="196"/>
        <v/>
      </c>
      <c r="AY386" s="174" t="str">
        <f t="shared" si="197"/>
        <v/>
      </c>
      <c r="AZ386" s="165" t="str">
        <f t="shared" si="198"/>
        <v/>
      </c>
      <c r="BA386" s="155" t="str">
        <f t="shared" si="199"/>
        <v/>
      </c>
      <c r="BB386" s="156" t="str">
        <f t="shared" si="200"/>
        <v/>
      </c>
      <c r="BC386" s="168" t="str">
        <f t="shared" si="223"/>
        <v/>
      </c>
      <c r="BD386" s="156" t="str">
        <f t="shared" si="201"/>
        <v/>
      </c>
      <c r="BE386" s="182" t="str">
        <f t="shared" si="202"/>
        <v/>
      </c>
      <c r="BF386" s="156" t="str">
        <f t="shared" si="203"/>
        <v/>
      </c>
      <c r="BG386" s="168" t="str">
        <f t="shared" si="204"/>
        <v/>
      </c>
      <c r="BH386" s="157" t="str">
        <f t="shared" si="205"/>
        <v/>
      </c>
      <c r="BI386" s="542"/>
      <c r="BQ386" s="52" t="s">
        <v>2335</v>
      </c>
      <c r="BV386" s="52" t="s">
        <v>2336</v>
      </c>
      <c r="BW386" s="52"/>
      <c r="CC386" s="52" t="s">
        <v>2337</v>
      </c>
    </row>
    <row r="387" spans="1:81" ht="18" x14ac:dyDescent="0.35">
      <c r="A387" s="202"/>
      <c r="B387" s="203"/>
      <c r="C387" s="194">
        <v>376</v>
      </c>
      <c r="D387" s="186"/>
      <c r="E387" s="16"/>
      <c r="F387" s="17"/>
      <c r="G387" s="116"/>
      <c r="H387" s="117"/>
      <c r="I387" s="123"/>
      <c r="J387" s="25"/>
      <c r="K387" s="127"/>
      <c r="L387" s="28"/>
      <c r="M387" s="371"/>
      <c r="N387" s="140" t="str">
        <f t="shared" si="206"/>
        <v/>
      </c>
      <c r="O387" s="27"/>
      <c r="P387" s="27"/>
      <c r="Q387" s="27"/>
      <c r="R387" s="27"/>
      <c r="S387" s="27"/>
      <c r="T387" s="28"/>
      <c r="U387" s="29"/>
      <c r="V387" s="32"/>
      <c r="W387" s="297"/>
      <c r="X387" s="298"/>
      <c r="Y387" s="142">
        <f t="shared" si="192"/>
        <v>0</v>
      </c>
      <c r="Z387" s="141">
        <f t="shared" si="207"/>
        <v>0</v>
      </c>
      <c r="AA387" s="306"/>
      <c r="AB387" s="376">
        <f t="shared" si="216"/>
        <v>0</v>
      </c>
      <c r="AC387" s="350"/>
      <c r="AD387" s="207" t="str">
        <f t="shared" si="193"/>
        <v/>
      </c>
      <c r="AE387" s="347">
        <f t="shared" si="208"/>
        <v>0</v>
      </c>
      <c r="AF387" s="318"/>
      <c r="AG387" s="317"/>
      <c r="AH387" s="315"/>
      <c r="AI387" s="143">
        <f t="shared" si="209"/>
        <v>0</v>
      </c>
      <c r="AJ387" s="144">
        <f t="shared" si="194"/>
        <v>0</v>
      </c>
      <c r="AK387" s="145">
        <f t="shared" si="210"/>
        <v>0</v>
      </c>
      <c r="AL387" s="146">
        <f t="shared" si="211"/>
        <v>0</v>
      </c>
      <c r="AM387" s="146">
        <f t="shared" si="212"/>
        <v>0</v>
      </c>
      <c r="AN387" s="146">
        <f t="shared" si="213"/>
        <v>0</v>
      </c>
      <c r="AO387" s="146">
        <f t="shared" si="214"/>
        <v>0</v>
      </c>
      <c r="AP387" s="520" t="str">
        <f t="shared" si="217"/>
        <v xml:space="preserve"> </v>
      </c>
      <c r="AQ387" s="523" t="str">
        <f t="shared" si="215"/>
        <v xml:space="preserve"> </v>
      </c>
      <c r="AR387" s="523" t="str">
        <f t="shared" si="218"/>
        <v xml:space="preserve"> </v>
      </c>
      <c r="AS387" s="523" t="str">
        <f t="shared" si="219"/>
        <v xml:space="preserve"> </v>
      </c>
      <c r="AT387" s="523" t="str">
        <f t="shared" si="220"/>
        <v xml:space="preserve"> </v>
      </c>
      <c r="AU387" s="523" t="str">
        <f t="shared" si="221"/>
        <v xml:space="preserve"> </v>
      </c>
      <c r="AV387" s="524" t="str">
        <f t="shared" si="222"/>
        <v xml:space="preserve"> </v>
      </c>
      <c r="AW387" s="177" t="str">
        <f t="shared" si="195"/>
        <v/>
      </c>
      <c r="AX387" s="147" t="str">
        <f t="shared" si="196"/>
        <v/>
      </c>
      <c r="AY387" s="174" t="str">
        <f t="shared" si="197"/>
        <v/>
      </c>
      <c r="AZ387" s="165" t="str">
        <f t="shared" si="198"/>
        <v/>
      </c>
      <c r="BA387" s="155" t="str">
        <f t="shared" si="199"/>
        <v/>
      </c>
      <c r="BB387" s="156" t="str">
        <f t="shared" si="200"/>
        <v/>
      </c>
      <c r="BC387" s="168" t="str">
        <f t="shared" si="223"/>
        <v/>
      </c>
      <c r="BD387" s="156" t="str">
        <f t="shared" si="201"/>
        <v/>
      </c>
      <c r="BE387" s="182" t="str">
        <f t="shared" si="202"/>
        <v/>
      </c>
      <c r="BF387" s="156" t="str">
        <f t="shared" si="203"/>
        <v/>
      </c>
      <c r="BG387" s="168" t="str">
        <f t="shared" si="204"/>
        <v/>
      </c>
      <c r="BH387" s="157" t="str">
        <f t="shared" si="205"/>
        <v/>
      </c>
      <c r="BI387" s="542"/>
      <c r="BQ387" s="52" t="s">
        <v>2338</v>
      </c>
      <c r="BV387" s="52" t="s">
        <v>2339</v>
      </c>
      <c r="BW387" s="52"/>
      <c r="CC387" s="52" t="s">
        <v>2340</v>
      </c>
    </row>
    <row r="388" spans="1:81" ht="18" x14ac:dyDescent="0.35">
      <c r="A388" s="202"/>
      <c r="B388" s="203"/>
      <c r="C388" s="195">
        <v>377</v>
      </c>
      <c r="D388" s="186"/>
      <c r="E388" s="16"/>
      <c r="F388" s="17"/>
      <c r="G388" s="116"/>
      <c r="H388" s="117"/>
      <c r="I388" s="123"/>
      <c r="J388" s="25"/>
      <c r="K388" s="127"/>
      <c r="L388" s="28"/>
      <c r="M388" s="371"/>
      <c r="N388" s="140" t="str">
        <f t="shared" si="206"/>
        <v/>
      </c>
      <c r="O388" s="27"/>
      <c r="P388" s="27"/>
      <c r="Q388" s="27"/>
      <c r="R388" s="27"/>
      <c r="S388" s="27"/>
      <c r="T388" s="28"/>
      <c r="U388" s="29"/>
      <c r="V388" s="32"/>
      <c r="W388" s="297"/>
      <c r="X388" s="298"/>
      <c r="Y388" s="142">
        <f t="shared" si="192"/>
        <v>0</v>
      </c>
      <c r="Z388" s="141">
        <f t="shared" si="207"/>
        <v>0</v>
      </c>
      <c r="AA388" s="306"/>
      <c r="AB388" s="376">
        <f t="shared" si="216"/>
        <v>0</v>
      </c>
      <c r="AC388" s="350"/>
      <c r="AD388" s="207" t="str">
        <f t="shared" si="193"/>
        <v/>
      </c>
      <c r="AE388" s="347">
        <f t="shared" si="208"/>
        <v>0</v>
      </c>
      <c r="AF388" s="318"/>
      <c r="AG388" s="317"/>
      <c r="AH388" s="315"/>
      <c r="AI388" s="143">
        <f t="shared" si="209"/>
        <v>0</v>
      </c>
      <c r="AJ388" s="144">
        <f t="shared" si="194"/>
        <v>0</v>
      </c>
      <c r="AK388" s="145">
        <f t="shared" si="210"/>
        <v>0</v>
      </c>
      <c r="AL388" s="146">
        <f t="shared" si="211"/>
        <v>0</v>
      </c>
      <c r="AM388" s="146">
        <f t="shared" si="212"/>
        <v>0</v>
      </c>
      <c r="AN388" s="146">
        <f t="shared" si="213"/>
        <v>0</v>
      </c>
      <c r="AO388" s="146">
        <f t="shared" si="214"/>
        <v>0</v>
      </c>
      <c r="AP388" s="520" t="str">
        <f t="shared" si="217"/>
        <v xml:space="preserve"> </v>
      </c>
      <c r="AQ388" s="523" t="str">
        <f t="shared" si="215"/>
        <v xml:space="preserve"> </v>
      </c>
      <c r="AR388" s="523" t="str">
        <f t="shared" si="218"/>
        <v xml:space="preserve"> </v>
      </c>
      <c r="AS388" s="523" t="str">
        <f t="shared" si="219"/>
        <v xml:space="preserve"> </v>
      </c>
      <c r="AT388" s="523" t="str">
        <f t="shared" si="220"/>
        <v xml:space="preserve"> </v>
      </c>
      <c r="AU388" s="523" t="str">
        <f t="shared" si="221"/>
        <v xml:space="preserve"> </v>
      </c>
      <c r="AV388" s="524" t="str">
        <f t="shared" si="222"/>
        <v xml:space="preserve"> </v>
      </c>
      <c r="AW388" s="177" t="str">
        <f t="shared" si="195"/>
        <v/>
      </c>
      <c r="AX388" s="147" t="str">
        <f t="shared" si="196"/>
        <v/>
      </c>
      <c r="AY388" s="174" t="str">
        <f t="shared" si="197"/>
        <v/>
      </c>
      <c r="AZ388" s="165" t="str">
        <f t="shared" si="198"/>
        <v/>
      </c>
      <c r="BA388" s="155" t="str">
        <f t="shared" si="199"/>
        <v/>
      </c>
      <c r="BB388" s="156" t="str">
        <f t="shared" si="200"/>
        <v/>
      </c>
      <c r="BC388" s="168" t="str">
        <f t="shared" si="223"/>
        <v/>
      </c>
      <c r="BD388" s="156" t="str">
        <f t="shared" si="201"/>
        <v/>
      </c>
      <c r="BE388" s="182" t="str">
        <f t="shared" si="202"/>
        <v/>
      </c>
      <c r="BF388" s="156" t="str">
        <f t="shared" si="203"/>
        <v/>
      </c>
      <c r="BG388" s="168" t="str">
        <f t="shared" si="204"/>
        <v/>
      </c>
      <c r="BH388" s="157" t="str">
        <f t="shared" si="205"/>
        <v/>
      </c>
      <c r="BI388" s="542"/>
      <c r="BQ388" s="52" t="s">
        <v>2341</v>
      </c>
      <c r="BV388" s="52" t="s">
        <v>2342</v>
      </c>
      <c r="BW388" s="52"/>
      <c r="CC388" s="52" t="s">
        <v>2343</v>
      </c>
    </row>
    <row r="389" spans="1:81" ht="18" x14ac:dyDescent="0.35">
      <c r="A389" s="202"/>
      <c r="B389" s="203"/>
      <c r="C389" s="195">
        <v>378</v>
      </c>
      <c r="D389" s="188"/>
      <c r="E389" s="18"/>
      <c r="F389" s="17"/>
      <c r="G389" s="116"/>
      <c r="H389" s="117"/>
      <c r="I389" s="123"/>
      <c r="J389" s="25"/>
      <c r="K389" s="127"/>
      <c r="L389" s="28"/>
      <c r="M389" s="371"/>
      <c r="N389" s="140" t="str">
        <f t="shared" si="206"/>
        <v/>
      </c>
      <c r="O389" s="27"/>
      <c r="P389" s="27"/>
      <c r="Q389" s="27"/>
      <c r="R389" s="27"/>
      <c r="S389" s="27"/>
      <c r="T389" s="28"/>
      <c r="U389" s="29"/>
      <c r="V389" s="32"/>
      <c r="W389" s="297"/>
      <c r="X389" s="298"/>
      <c r="Y389" s="142">
        <f t="shared" si="192"/>
        <v>0</v>
      </c>
      <c r="Z389" s="141">
        <f t="shared" si="207"/>
        <v>0</v>
      </c>
      <c r="AA389" s="306"/>
      <c r="AB389" s="376">
        <f t="shared" si="216"/>
        <v>0</v>
      </c>
      <c r="AC389" s="350"/>
      <c r="AD389" s="207" t="str">
        <f t="shared" si="193"/>
        <v/>
      </c>
      <c r="AE389" s="347">
        <f t="shared" si="208"/>
        <v>0</v>
      </c>
      <c r="AF389" s="318"/>
      <c r="AG389" s="317"/>
      <c r="AH389" s="315"/>
      <c r="AI389" s="143">
        <f t="shared" si="209"/>
        <v>0</v>
      </c>
      <c r="AJ389" s="144">
        <f t="shared" si="194"/>
        <v>0</v>
      </c>
      <c r="AK389" s="145">
        <f t="shared" si="210"/>
        <v>0</v>
      </c>
      <c r="AL389" s="146">
        <f t="shared" si="211"/>
        <v>0</v>
      </c>
      <c r="AM389" s="146">
        <f t="shared" si="212"/>
        <v>0</v>
      </c>
      <c r="AN389" s="146">
        <f t="shared" si="213"/>
        <v>0</v>
      </c>
      <c r="AO389" s="146">
        <f t="shared" si="214"/>
        <v>0</v>
      </c>
      <c r="AP389" s="520" t="str">
        <f t="shared" si="217"/>
        <v xml:space="preserve"> </v>
      </c>
      <c r="AQ389" s="523" t="str">
        <f t="shared" si="215"/>
        <v xml:space="preserve"> </v>
      </c>
      <c r="AR389" s="523" t="str">
        <f t="shared" si="218"/>
        <v xml:space="preserve"> </v>
      </c>
      <c r="AS389" s="523" t="str">
        <f t="shared" si="219"/>
        <v xml:space="preserve"> </v>
      </c>
      <c r="AT389" s="523" t="str">
        <f t="shared" si="220"/>
        <v xml:space="preserve"> </v>
      </c>
      <c r="AU389" s="523" t="str">
        <f t="shared" si="221"/>
        <v xml:space="preserve"> </v>
      </c>
      <c r="AV389" s="524" t="str">
        <f t="shared" si="222"/>
        <v xml:space="preserve"> </v>
      </c>
      <c r="AW389" s="177" t="str">
        <f t="shared" si="195"/>
        <v/>
      </c>
      <c r="AX389" s="147" t="str">
        <f t="shared" si="196"/>
        <v/>
      </c>
      <c r="AY389" s="174" t="str">
        <f t="shared" si="197"/>
        <v/>
      </c>
      <c r="AZ389" s="165" t="str">
        <f t="shared" si="198"/>
        <v/>
      </c>
      <c r="BA389" s="155" t="str">
        <f t="shared" si="199"/>
        <v/>
      </c>
      <c r="BB389" s="156" t="str">
        <f t="shared" si="200"/>
        <v/>
      </c>
      <c r="BC389" s="168" t="str">
        <f t="shared" si="223"/>
        <v/>
      </c>
      <c r="BD389" s="156" t="str">
        <f t="shared" si="201"/>
        <v/>
      </c>
      <c r="BE389" s="182" t="str">
        <f t="shared" si="202"/>
        <v/>
      </c>
      <c r="BF389" s="156" t="str">
        <f t="shared" si="203"/>
        <v/>
      </c>
      <c r="BG389" s="168" t="str">
        <f t="shared" si="204"/>
        <v/>
      </c>
      <c r="BH389" s="157" t="str">
        <f t="shared" si="205"/>
        <v/>
      </c>
      <c r="BI389" s="542"/>
      <c r="BQ389" s="52" t="s">
        <v>2344</v>
      </c>
      <c r="BV389" s="52" t="s">
        <v>2345</v>
      </c>
      <c r="BW389" s="52"/>
      <c r="CC389" s="52" t="s">
        <v>2346</v>
      </c>
    </row>
    <row r="390" spans="1:81" ht="18" x14ac:dyDescent="0.35">
      <c r="A390" s="202"/>
      <c r="B390" s="203"/>
      <c r="C390" s="194">
        <v>379</v>
      </c>
      <c r="D390" s="186"/>
      <c r="E390" s="16"/>
      <c r="F390" s="17"/>
      <c r="G390" s="116"/>
      <c r="H390" s="117"/>
      <c r="I390" s="123"/>
      <c r="J390" s="25"/>
      <c r="K390" s="127"/>
      <c r="L390" s="28"/>
      <c r="M390" s="371"/>
      <c r="N390" s="140" t="str">
        <f t="shared" si="206"/>
        <v/>
      </c>
      <c r="O390" s="27"/>
      <c r="P390" s="27"/>
      <c r="Q390" s="27"/>
      <c r="R390" s="27"/>
      <c r="S390" s="27"/>
      <c r="T390" s="28"/>
      <c r="U390" s="29"/>
      <c r="V390" s="32"/>
      <c r="W390" s="297"/>
      <c r="X390" s="298"/>
      <c r="Y390" s="142">
        <f t="shared" si="192"/>
        <v>0</v>
      </c>
      <c r="Z390" s="141">
        <f t="shared" si="207"/>
        <v>0</v>
      </c>
      <c r="AA390" s="306"/>
      <c r="AB390" s="376">
        <f t="shared" si="216"/>
        <v>0</v>
      </c>
      <c r="AC390" s="350"/>
      <c r="AD390" s="207" t="str">
        <f t="shared" si="193"/>
        <v/>
      </c>
      <c r="AE390" s="347">
        <f t="shared" si="208"/>
        <v>0</v>
      </c>
      <c r="AF390" s="318"/>
      <c r="AG390" s="317"/>
      <c r="AH390" s="315"/>
      <c r="AI390" s="143">
        <f t="shared" si="209"/>
        <v>0</v>
      </c>
      <c r="AJ390" s="144">
        <f t="shared" si="194"/>
        <v>0</v>
      </c>
      <c r="AK390" s="145">
        <f t="shared" si="210"/>
        <v>0</v>
      </c>
      <c r="AL390" s="146">
        <f t="shared" si="211"/>
        <v>0</v>
      </c>
      <c r="AM390" s="146">
        <f t="shared" si="212"/>
        <v>0</v>
      </c>
      <c r="AN390" s="146">
        <f t="shared" si="213"/>
        <v>0</v>
      </c>
      <c r="AO390" s="146">
        <f t="shared" si="214"/>
        <v>0</v>
      </c>
      <c r="AP390" s="520" t="str">
        <f t="shared" si="217"/>
        <v xml:space="preserve"> </v>
      </c>
      <c r="AQ390" s="523" t="str">
        <f t="shared" si="215"/>
        <v xml:space="preserve"> </v>
      </c>
      <c r="AR390" s="523" t="str">
        <f t="shared" si="218"/>
        <v xml:space="preserve"> </v>
      </c>
      <c r="AS390" s="523" t="str">
        <f t="shared" si="219"/>
        <v xml:space="preserve"> </v>
      </c>
      <c r="AT390" s="523" t="str">
        <f t="shared" si="220"/>
        <v xml:space="preserve"> </v>
      </c>
      <c r="AU390" s="523" t="str">
        <f t="shared" si="221"/>
        <v xml:space="preserve"> </v>
      </c>
      <c r="AV390" s="524" t="str">
        <f t="shared" si="222"/>
        <v xml:space="preserve"> </v>
      </c>
      <c r="AW390" s="177" t="str">
        <f t="shared" si="195"/>
        <v/>
      </c>
      <c r="AX390" s="147" t="str">
        <f t="shared" si="196"/>
        <v/>
      </c>
      <c r="AY390" s="174" t="str">
        <f t="shared" si="197"/>
        <v/>
      </c>
      <c r="AZ390" s="165" t="str">
        <f t="shared" si="198"/>
        <v/>
      </c>
      <c r="BA390" s="155" t="str">
        <f t="shared" si="199"/>
        <v/>
      </c>
      <c r="BB390" s="156" t="str">
        <f t="shared" si="200"/>
        <v/>
      </c>
      <c r="BC390" s="168" t="str">
        <f t="shared" si="223"/>
        <v/>
      </c>
      <c r="BD390" s="156" t="str">
        <f t="shared" si="201"/>
        <v/>
      </c>
      <c r="BE390" s="182" t="str">
        <f t="shared" si="202"/>
        <v/>
      </c>
      <c r="BF390" s="156" t="str">
        <f t="shared" si="203"/>
        <v/>
      </c>
      <c r="BG390" s="168" t="str">
        <f t="shared" si="204"/>
        <v/>
      </c>
      <c r="BH390" s="157" t="str">
        <f t="shared" si="205"/>
        <v/>
      </c>
      <c r="BI390" s="542"/>
      <c r="BQ390" s="52" t="s">
        <v>2347</v>
      </c>
      <c r="BV390" s="52" t="s">
        <v>2348</v>
      </c>
      <c r="BW390" s="52"/>
      <c r="CC390" s="52" t="s">
        <v>2349</v>
      </c>
    </row>
    <row r="391" spans="1:81" ht="18" x14ac:dyDescent="0.35">
      <c r="A391" s="202"/>
      <c r="B391" s="203"/>
      <c r="C391" s="195">
        <v>380</v>
      </c>
      <c r="D391" s="186"/>
      <c r="E391" s="16"/>
      <c r="F391" s="17"/>
      <c r="G391" s="116"/>
      <c r="H391" s="117"/>
      <c r="I391" s="123"/>
      <c r="J391" s="25"/>
      <c r="K391" s="127"/>
      <c r="L391" s="28"/>
      <c r="M391" s="371"/>
      <c r="N391" s="140" t="str">
        <f t="shared" si="206"/>
        <v/>
      </c>
      <c r="O391" s="27"/>
      <c r="P391" s="27"/>
      <c r="Q391" s="27"/>
      <c r="R391" s="27"/>
      <c r="S391" s="27"/>
      <c r="T391" s="28"/>
      <c r="U391" s="29"/>
      <c r="V391" s="32"/>
      <c r="W391" s="297"/>
      <c r="X391" s="298"/>
      <c r="Y391" s="142">
        <f t="shared" si="192"/>
        <v>0</v>
      </c>
      <c r="Z391" s="141">
        <f t="shared" si="207"/>
        <v>0</v>
      </c>
      <c r="AA391" s="306"/>
      <c r="AB391" s="376">
        <f t="shared" si="216"/>
        <v>0</v>
      </c>
      <c r="AC391" s="350"/>
      <c r="AD391" s="207" t="str">
        <f t="shared" si="193"/>
        <v/>
      </c>
      <c r="AE391" s="347">
        <f t="shared" si="208"/>
        <v>0</v>
      </c>
      <c r="AF391" s="318"/>
      <c r="AG391" s="317"/>
      <c r="AH391" s="315"/>
      <c r="AI391" s="143">
        <f t="shared" si="209"/>
        <v>0</v>
      </c>
      <c r="AJ391" s="144">
        <f t="shared" si="194"/>
        <v>0</v>
      </c>
      <c r="AK391" s="145">
        <f t="shared" si="210"/>
        <v>0</v>
      </c>
      <c r="AL391" s="146">
        <f t="shared" si="211"/>
        <v>0</v>
      </c>
      <c r="AM391" s="146">
        <f t="shared" si="212"/>
        <v>0</v>
      </c>
      <c r="AN391" s="146">
        <f t="shared" si="213"/>
        <v>0</v>
      </c>
      <c r="AO391" s="146">
        <f t="shared" si="214"/>
        <v>0</v>
      </c>
      <c r="AP391" s="520" t="str">
        <f t="shared" si="217"/>
        <v xml:space="preserve"> </v>
      </c>
      <c r="AQ391" s="523" t="str">
        <f t="shared" si="215"/>
        <v xml:space="preserve"> </v>
      </c>
      <c r="AR391" s="523" t="str">
        <f t="shared" si="218"/>
        <v xml:space="preserve"> </v>
      </c>
      <c r="AS391" s="523" t="str">
        <f t="shared" si="219"/>
        <v xml:space="preserve"> </v>
      </c>
      <c r="AT391" s="523" t="str">
        <f t="shared" si="220"/>
        <v xml:space="preserve"> </v>
      </c>
      <c r="AU391" s="523" t="str">
        <f t="shared" si="221"/>
        <v xml:space="preserve"> </v>
      </c>
      <c r="AV391" s="524" t="str">
        <f t="shared" si="222"/>
        <v xml:space="preserve"> </v>
      </c>
      <c r="AW391" s="177" t="str">
        <f t="shared" si="195"/>
        <v/>
      </c>
      <c r="AX391" s="147" t="str">
        <f t="shared" si="196"/>
        <v/>
      </c>
      <c r="AY391" s="174" t="str">
        <f t="shared" si="197"/>
        <v/>
      </c>
      <c r="AZ391" s="165" t="str">
        <f t="shared" si="198"/>
        <v/>
      </c>
      <c r="BA391" s="155" t="str">
        <f t="shared" si="199"/>
        <v/>
      </c>
      <c r="BB391" s="156" t="str">
        <f t="shared" si="200"/>
        <v/>
      </c>
      <c r="BC391" s="168" t="str">
        <f t="shared" si="223"/>
        <v/>
      </c>
      <c r="BD391" s="156" t="str">
        <f t="shared" si="201"/>
        <v/>
      </c>
      <c r="BE391" s="182" t="str">
        <f t="shared" si="202"/>
        <v/>
      </c>
      <c r="BF391" s="156" t="str">
        <f t="shared" si="203"/>
        <v/>
      </c>
      <c r="BG391" s="168" t="str">
        <f t="shared" si="204"/>
        <v/>
      </c>
      <c r="BH391" s="157" t="str">
        <f t="shared" si="205"/>
        <v/>
      </c>
      <c r="BI391" s="542"/>
      <c r="BQ391" s="52" t="s">
        <v>2350</v>
      </c>
      <c r="BV391" s="52" t="s">
        <v>2351</v>
      </c>
      <c r="BW391" s="52"/>
      <c r="CC391" s="52" t="s">
        <v>2352</v>
      </c>
    </row>
    <row r="392" spans="1:81" ht="18" x14ac:dyDescent="0.35">
      <c r="A392" s="202"/>
      <c r="B392" s="203"/>
      <c r="C392" s="194">
        <v>381</v>
      </c>
      <c r="D392" s="186"/>
      <c r="E392" s="16"/>
      <c r="F392" s="17"/>
      <c r="G392" s="116"/>
      <c r="H392" s="117"/>
      <c r="I392" s="123"/>
      <c r="J392" s="25"/>
      <c r="K392" s="127"/>
      <c r="L392" s="28"/>
      <c r="M392" s="371"/>
      <c r="N392" s="140" t="str">
        <f t="shared" si="206"/>
        <v/>
      </c>
      <c r="O392" s="27"/>
      <c r="P392" s="27"/>
      <c r="Q392" s="27"/>
      <c r="R392" s="27"/>
      <c r="S392" s="27"/>
      <c r="T392" s="28"/>
      <c r="U392" s="29"/>
      <c r="V392" s="32"/>
      <c r="W392" s="297"/>
      <c r="X392" s="298"/>
      <c r="Y392" s="142">
        <f t="shared" si="192"/>
        <v>0</v>
      </c>
      <c r="Z392" s="141">
        <f t="shared" si="207"/>
        <v>0</v>
      </c>
      <c r="AA392" s="306"/>
      <c r="AB392" s="376">
        <f t="shared" si="216"/>
        <v>0</v>
      </c>
      <c r="AC392" s="350"/>
      <c r="AD392" s="207" t="str">
        <f t="shared" si="193"/>
        <v/>
      </c>
      <c r="AE392" s="347">
        <f t="shared" si="208"/>
        <v>0</v>
      </c>
      <c r="AF392" s="318"/>
      <c r="AG392" s="317"/>
      <c r="AH392" s="315"/>
      <c r="AI392" s="143">
        <f t="shared" si="209"/>
        <v>0</v>
      </c>
      <c r="AJ392" s="144">
        <f t="shared" si="194"/>
        <v>0</v>
      </c>
      <c r="AK392" s="145">
        <f t="shared" si="210"/>
        <v>0</v>
      </c>
      <c r="AL392" s="146">
        <f t="shared" si="211"/>
        <v>0</v>
      </c>
      <c r="AM392" s="146">
        <f t="shared" si="212"/>
        <v>0</v>
      </c>
      <c r="AN392" s="146">
        <f t="shared" si="213"/>
        <v>0</v>
      </c>
      <c r="AO392" s="146">
        <f t="shared" si="214"/>
        <v>0</v>
      </c>
      <c r="AP392" s="520" t="str">
        <f t="shared" si="217"/>
        <v xml:space="preserve"> </v>
      </c>
      <c r="AQ392" s="523" t="str">
        <f t="shared" si="215"/>
        <v xml:space="preserve"> </v>
      </c>
      <c r="AR392" s="523" t="str">
        <f t="shared" si="218"/>
        <v xml:space="preserve"> </v>
      </c>
      <c r="AS392" s="523" t="str">
        <f t="shared" si="219"/>
        <v xml:space="preserve"> </v>
      </c>
      <c r="AT392" s="523" t="str">
        <f t="shared" si="220"/>
        <v xml:space="preserve"> </v>
      </c>
      <c r="AU392" s="523" t="str">
        <f t="shared" si="221"/>
        <v xml:space="preserve"> </v>
      </c>
      <c r="AV392" s="524" t="str">
        <f t="shared" si="222"/>
        <v xml:space="preserve"> </v>
      </c>
      <c r="AW392" s="177" t="str">
        <f t="shared" si="195"/>
        <v/>
      </c>
      <c r="AX392" s="147" t="str">
        <f t="shared" si="196"/>
        <v/>
      </c>
      <c r="AY392" s="174" t="str">
        <f t="shared" si="197"/>
        <v/>
      </c>
      <c r="AZ392" s="165" t="str">
        <f t="shared" si="198"/>
        <v/>
      </c>
      <c r="BA392" s="155" t="str">
        <f t="shared" si="199"/>
        <v/>
      </c>
      <c r="BB392" s="156" t="str">
        <f t="shared" si="200"/>
        <v/>
      </c>
      <c r="BC392" s="168" t="str">
        <f t="shared" si="223"/>
        <v/>
      </c>
      <c r="BD392" s="156" t="str">
        <f t="shared" si="201"/>
        <v/>
      </c>
      <c r="BE392" s="182" t="str">
        <f t="shared" si="202"/>
        <v/>
      </c>
      <c r="BF392" s="156" t="str">
        <f t="shared" si="203"/>
        <v/>
      </c>
      <c r="BG392" s="168" t="str">
        <f t="shared" si="204"/>
        <v/>
      </c>
      <c r="BH392" s="157" t="str">
        <f t="shared" si="205"/>
        <v/>
      </c>
      <c r="BI392" s="542"/>
      <c r="BQ392" s="52" t="s">
        <v>2353</v>
      </c>
      <c r="BV392" s="52" t="s">
        <v>2354</v>
      </c>
      <c r="BW392" s="52"/>
      <c r="CC392" s="52" t="s">
        <v>2355</v>
      </c>
    </row>
    <row r="393" spans="1:81" ht="18" x14ac:dyDescent="0.35">
      <c r="A393" s="202"/>
      <c r="B393" s="203"/>
      <c r="C393" s="195">
        <v>382</v>
      </c>
      <c r="D393" s="188"/>
      <c r="E393" s="18"/>
      <c r="F393" s="17"/>
      <c r="G393" s="116"/>
      <c r="H393" s="117"/>
      <c r="I393" s="123"/>
      <c r="J393" s="25"/>
      <c r="K393" s="127"/>
      <c r="L393" s="28"/>
      <c r="M393" s="371"/>
      <c r="N393" s="140" t="str">
        <f t="shared" si="206"/>
        <v/>
      </c>
      <c r="O393" s="27"/>
      <c r="P393" s="27"/>
      <c r="Q393" s="27"/>
      <c r="R393" s="27"/>
      <c r="S393" s="27"/>
      <c r="T393" s="28"/>
      <c r="U393" s="29"/>
      <c r="V393" s="32"/>
      <c r="W393" s="297"/>
      <c r="X393" s="298"/>
      <c r="Y393" s="142">
        <f t="shared" si="192"/>
        <v>0</v>
      </c>
      <c r="Z393" s="141">
        <f t="shared" si="207"/>
        <v>0</v>
      </c>
      <c r="AA393" s="306"/>
      <c r="AB393" s="376">
        <f t="shared" si="216"/>
        <v>0</v>
      </c>
      <c r="AC393" s="350"/>
      <c r="AD393" s="207" t="str">
        <f t="shared" si="193"/>
        <v/>
      </c>
      <c r="AE393" s="347">
        <f t="shared" si="208"/>
        <v>0</v>
      </c>
      <c r="AF393" s="318"/>
      <c r="AG393" s="317"/>
      <c r="AH393" s="315"/>
      <c r="AI393" s="143">
        <f t="shared" si="209"/>
        <v>0</v>
      </c>
      <c r="AJ393" s="144">
        <f t="shared" si="194"/>
        <v>0</v>
      </c>
      <c r="AK393" s="145">
        <f t="shared" si="210"/>
        <v>0</v>
      </c>
      <c r="AL393" s="146">
        <f t="shared" si="211"/>
        <v>0</v>
      </c>
      <c r="AM393" s="146">
        <f t="shared" si="212"/>
        <v>0</v>
      </c>
      <c r="AN393" s="146">
        <f t="shared" si="213"/>
        <v>0</v>
      </c>
      <c r="AO393" s="146">
        <f t="shared" si="214"/>
        <v>0</v>
      </c>
      <c r="AP393" s="520" t="str">
        <f t="shared" si="217"/>
        <v xml:space="preserve"> </v>
      </c>
      <c r="AQ393" s="523" t="str">
        <f t="shared" si="215"/>
        <v xml:space="preserve"> </v>
      </c>
      <c r="AR393" s="523" t="str">
        <f t="shared" si="218"/>
        <v xml:space="preserve"> </v>
      </c>
      <c r="AS393" s="523" t="str">
        <f t="shared" si="219"/>
        <v xml:space="preserve"> </v>
      </c>
      <c r="AT393" s="523" t="str">
        <f t="shared" si="220"/>
        <v xml:space="preserve"> </v>
      </c>
      <c r="AU393" s="523" t="str">
        <f t="shared" si="221"/>
        <v xml:space="preserve"> </v>
      </c>
      <c r="AV393" s="524" t="str">
        <f t="shared" si="222"/>
        <v xml:space="preserve"> </v>
      </c>
      <c r="AW393" s="177" t="str">
        <f t="shared" si="195"/>
        <v/>
      </c>
      <c r="AX393" s="147" t="str">
        <f t="shared" si="196"/>
        <v/>
      </c>
      <c r="AY393" s="174" t="str">
        <f t="shared" si="197"/>
        <v/>
      </c>
      <c r="AZ393" s="165" t="str">
        <f t="shared" si="198"/>
        <v/>
      </c>
      <c r="BA393" s="155" t="str">
        <f t="shared" si="199"/>
        <v/>
      </c>
      <c r="BB393" s="156" t="str">
        <f t="shared" si="200"/>
        <v/>
      </c>
      <c r="BC393" s="168" t="str">
        <f t="shared" si="223"/>
        <v/>
      </c>
      <c r="BD393" s="156" t="str">
        <f t="shared" si="201"/>
        <v/>
      </c>
      <c r="BE393" s="182" t="str">
        <f t="shared" si="202"/>
        <v/>
      </c>
      <c r="BF393" s="156" t="str">
        <f t="shared" si="203"/>
        <v/>
      </c>
      <c r="BG393" s="168" t="str">
        <f t="shared" si="204"/>
        <v/>
      </c>
      <c r="BH393" s="157" t="str">
        <f t="shared" si="205"/>
        <v/>
      </c>
      <c r="BI393" s="542"/>
      <c r="BQ393" s="52" t="s">
        <v>2356</v>
      </c>
      <c r="BV393" s="52" t="s">
        <v>912</v>
      </c>
      <c r="BW393" s="52"/>
      <c r="CC393" s="52" t="s">
        <v>2357</v>
      </c>
    </row>
    <row r="394" spans="1:81" ht="18" x14ac:dyDescent="0.35">
      <c r="A394" s="202"/>
      <c r="B394" s="203"/>
      <c r="C394" s="195">
        <v>383</v>
      </c>
      <c r="D394" s="186"/>
      <c r="E394" s="16"/>
      <c r="F394" s="17"/>
      <c r="G394" s="116"/>
      <c r="H394" s="117"/>
      <c r="I394" s="123"/>
      <c r="J394" s="25"/>
      <c r="K394" s="127"/>
      <c r="L394" s="28"/>
      <c r="M394" s="371"/>
      <c r="N394" s="140" t="str">
        <f t="shared" si="206"/>
        <v/>
      </c>
      <c r="O394" s="27"/>
      <c r="P394" s="27"/>
      <c r="Q394" s="27"/>
      <c r="R394" s="27"/>
      <c r="S394" s="27"/>
      <c r="T394" s="28"/>
      <c r="U394" s="29"/>
      <c r="V394" s="32"/>
      <c r="W394" s="297"/>
      <c r="X394" s="298"/>
      <c r="Y394" s="142">
        <f t="shared" si="192"/>
        <v>0</v>
      </c>
      <c r="Z394" s="141">
        <f t="shared" si="207"/>
        <v>0</v>
      </c>
      <c r="AA394" s="306"/>
      <c r="AB394" s="376">
        <f t="shared" si="216"/>
        <v>0</v>
      </c>
      <c r="AC394" s="350"/>
      <c r="AD394" s="207" t="str">
        <f t="shared" si="193"/>
        <v/>
      </c>
      <c r="AE394" s="347">
        <f t="shared" si="208"/>
        <v>0</v>
      </c>
      <c r="AF394" s="318"/>
      <c r="AG394" s="317"/>
      <c r="AH394" s="315"/>
      <c r="AI394" s="143">
        <f t="shared" si="209"/>
        <v>0</v>
      </c>
      <c r="AJ394" s="144">
        <f t="shared" si="194"/>
        <v>0</v>
      </c>
      <c r="AK394" s="145">
        <f t="shared" si="210"/>
        <v>0</v>
      </c>
      <c r="AL394" s="146">
        <f t="shared" si="211"/>
        <v>0</v>
      </c>
      <c r="AM394" s="146">
        <f t="shared" si="212"/>
        <v>0</v>
      </c>
      <c r="AN394" s="146">
        <f t="shared" si="213"/>
        <v>0</v>
      </c>
      <c r="AO394" s="146">
        <f t="shared" si="214"/>
        <v>0</v>
      </c>
      <c r="AP394" s="520" t="str">
        <f t="shared" si="217"/>
        <v xml:space="preserve"> </v>
      </c>
      <c r="AQ394" s="523" t="str">
        <f t="shared" si="215"/>
        <v xml:space="preserve"> </v>
      </c>
      <c r="AR394" s="523" t="str">
        <f t="shared" si="218"/>
        <v xml:space="preserve"> </v>
      </c>
      <c r="AS394" s="523" t="str">
        <f t="shared" si="219"/>
        <v xml:space="preserve"> </v>
      </c>
      <c r="AT394" s="523" t="str">
        <f t="shared" si="220"/>
        <v xml:space="preserve"> </v>
      </c>
      <c r="AU394" s="523" t="str">
        <f t="shared" si="221"/>
        <v xml:space="preserve"> </v>
      </c>
      <c r="AV394" s="524" t="str">
        <f t="shared" si="222"/>
        <v xml:space="preserve"> </v>
      </c>
      <c r="AW394" s="177" t="str">
        <f t="shared" si="195"/>
        <v/>
      </c>
      <c r="AX394" s="147" t="str">
        <f t="shared" si="196"/>
        <v/>
      </c>
      <c r="AY394" s="174" t="str">
        <f t="shared" si="197"/>
        <v/>
      </c>
      <c r="AZ394" s="165" t="str">
        <f t="shared" si="198"/>
        <v/>
      </c>
      <c r="BA394" s="155" t="str">
        <f t="shared" si="199"/>
        <v/>
      </c>
      <c r="BB394" s="156" t="str">
        <f t="shared" si="200"/>
        <v/>
      </c>
      <c r="BC394" s="168" t="str">
        <f t="shared" si="223"/>
        <v/>
      </c>
      <c r="BD394" s="156" t="str">
        <f t="shared" si="201"/>
        <v/>
      </c>
      <c r="BE394" s="182" t="str">
        <f t="shared" si="202"/>
        <v/>
      </c>
      <c r="BF394" s="156" t="str">
        <f t="shared" si="203"/>
        <v/>
      </c>
      <c r="BG394" s="168" t="str">
        <f t="shared" si="204"/>
        <v/>
      </c>
      <c r="BH394" s="157" t="str">
        <f t="shared" si="205"/>
        <v/>
      </c>
      <c r="BI394" s="542"/>
      <c r="BQ394" s="52" t="s">
        <v>2358</v>
      </c>
      <c r="BV394" s="52" t="s">
        <v>2359</v>
      </c>
      <c r="BW394" s="52"/>
      <c r="CC394" s="52" t="s">
        <v>2360</v>
      </c>
    </row>
    <row r="395" spans="1:81" ht="18" x14ac:dyDescent="0.35">
      <c r="A395" s="202"/>
      <c r="B395" s="203"/>
      <c r="C395" s="194">
        <v>384</v>
      </c>
      <c r="D395" s="186"/>
      <c r="E395" s="16"/>
      <c r="F395" s="17"/>
      <c r="G395" s="116"/>
      <c r="H395" s="117"/>
      <c r="I395" s="123"/>
      <c r="J395" s="25"/>
      <c r="K395" s="127"/>
      <c r="L395" s="28"/>
      <c r="M395" s="371"/>
      <c r="N395" s="140" t="str">
        <f t="shared" si="206"/>
        <v/>
      </c>
      <c r="O395" s="27"/>
      <c r="P395" s="27"/>
      <c r="Q395" s="27"/>
      <c r="R395" s="27"/>
      <c r="S395" s="27"/>
      <c r="T395" s="28"/>
      <c r="U395" s="29"/>
      <c r="V395" s="32"/>
      <c r="W395" s="297"/>
      <c r="X395" s="298"/>
      <c r="Y395" s="142">
        <f t="shared" si="192"/>
        <v>0</v>
      </c>
      <c r="Z395" s="141">
        <f t="shared" si="207"/>
        <v>0</v>
      </c>
      <c r="AA395" s="306"/>
      <c r="AB395" s="376">
        <f t="shared" si="216"/>
        <v>0</v>
      </c>
      <c r="AC395" s="350"/>
      <c r="AD395" s="207" t="str">
        <f t="shared" si="193"/>
        <v/>
      </c>
      <c r="AE395" s="347">
        <f t="shared" si="208"/>
        <v>0</v>
      </c>
      <c r="AF395" s="318"/>
      <c r="AG395" s="317"/>
      <c r="AH395" s="315"/>
      <c r="AI395" s="143">
        <f t="shared" si="209"/>
        <v>0</v>
      </c>
      <c r="AJ395" s="144">
        <f t="shared" si="194"/>
        <v>0</v>
      </c>
      <c r="AK395" s="145">
        <f t="shared" si="210"/>
        <v>0</v>
      </c>
      <c r="AL395" s="146">
        <f t="shared" si="211"/>
        <v>0</v>
      </c>
      <c r="AM395" s="146">
        <f t="shared" si="212"/>
        <v>0</v>
      </c>
      <c r="AN395" s="146">
        <f t="shared" si="213"/>
        <v>0</v>
      </c>
      <c r="AO395" s="146">
        <f t="shared" si="214"/>
        <v>0</v>
      </c>
      <c r="AP395" s="520" t="str">
        <f t="shared" si="217"/>
        <v xml:space="preserve"> </v>
      </c>
      <c r="AQ395" s="523" t="str">
        <f t="shared" si="215"/>
        <v xml:space="preserve"> </v>
      </c>
      <c r="AR395" s="523" t="str">
        <f t="shared" si="218"/>
        <v xml:space="preserve"> </v>
      </c>
      <c r="AS395" s="523" t="str">
        <f t="shared" si="219"/>
        <v xml:space="preserve"> </v>
      </c>
      <c r="AT395" s="523" t="str">
        <f t="shared" si="220"/>
        <v xml:space="preserve"> </v>
      </c>
      <c r="AU395" s="523" t="str">
        <f t="shared" si="221"/>
        <v xml:space="preserve"> </v>
      </c>
      <c r="AV395" s="524" t="str">
        <f t="shared" si="222"/>
        <v xml:space="preserve"> </v>
      </c>
      <c r="AW395" s="177" t="str">
        <f t="shared" si="195"/>
        <v/>
      </c>
      <c r="AX395" s="147" t="str">
        <f t="shared" si="196"/>
        <v/>
      </c>
      <c r="AY395" s="174" t="str">
        <f t="shared" si="197"/>
        <v/>
      </c>
      <c r="AZ395" s="165" t="str">
        <f t="shared" si="198"/>
        <v/>
      </c>
      <c r="BA395" s="155" t="str">
        <f t="shared" si="199"/>
        <v/>
      </c>
      <c r="BB395" s="156" t="str">
        <f t="shared" si="200"/>
        <v/>
      </c>
      <c r="BC395" s="168" t="str">
        <f t="shared" si="223"/>
        <v/>
      </c>
      <c r="BD395" s="156" t="str">
        <f t="shared" si="201"/>
        <v/>
      </c>
      <c r="BE395" s="182" t="str">
        <f t="shared" si="202"/>
        <v/>
      </c>
      <c r="BF395" s="156" t="str">
        <f t="shared" si="203"/>
        <v/>
      </c>
      <c r="BG395" s="168" t="str">
        <f t="shared" si="204"/>
        <v/>
      </c>
      <c r="BH395" s="157" t="str">
        <f t="shared" si="205"/>
        <v/>
      </c>
      <c r="BI395" s="542"/>
      <c r="BQ395" s="52" t="s">
        <v>2361</v>
      </c>
      <c r="BV395" s="52" t="s">
        <v>2362</v>
      </c>
      <c r="BW395" s="52"/>
      <c r="CC395" s="52" t="s">
        <v>2363</v>
      </c>
    </row>
    <row r="396" spans="1:81" ht="18" x14ac:dyDescent="0.35">
      <c r="A396" s="202"/>
      <c r="B396" s="203"/>
      <c r="C396" s="195">
        <v>385</v>
      </c>
      <c r="D396" s="186"/>
      <c r="E396" s="16"/>
      <c r="F396" s="17"/>
      <c r="G396" s="116"/>
      <c r="H396" s="117"/>
      <c r="I396" s="123"/>
      <c r="J396" s="25"/>
      <c r="K396" s="127"/>
      <c r="L396" s="28"/>
      <c r="M396" s="371"/>
      <c r="N396" s="140" t="str">
        <f t="shared" si="206"/>
        <v/>
      </c>
      <c r="O396" s="27"/>
      <c r="P396" s="27"/>
      <c r="Q396" s="27"/>
      <c r="R396" s="27"/>
      <c r="S396" s="27"/>
      <c r="T396" s="28"/>
      <c r="U396" s="29"/>
      <c r="V396" s="32"/>
      <c r="W396" s="297"/>
      <c r="X396" s="298"/>
      <c r="Y396" s="142">
        <f t="shared" ref="Y396:Y459" si="224">V396+W396+X396</f>
        <v>0</v>
      </c>
      <c r="Z396" s="141">
        <f t="shared" si="207"/>
        <v>0</v>
      </c>
      <c r="AA396" s="306"/>
      <c r="AB396" s="376">
        <f t="shared" si="216"/>
        <v>0</v>
      </c>
      <c r="AC396" s="350"/>
      <c r="AD396" s="207" t="str">
        <f t="shared" ref="AD396:AD459" si="225">IF(F396="x",(0-((V396*10)+(W396*20))),"")</f>
        <v/>
      </c>
      <c r="AE396" s="347">
        <f t="shared" si="208"/>
        <v>0</v>
      </c>
      <c r="AF396" s="318"/>
      <c r="AG396" s="317"/>
      <c r="AH396" s="315"/>
      <c r="AI396" s="143">
        <f t="shared" si="209"/>
        <v>0</v>
      </c>
      <c r="AJ396" s="144">
        <f t="shared" ref="AJ396:AJ459" si="226">(X396*20)+Z396+AA396+AF396</f>
        <v>0</v>
      </c>
      <c r="AK396" s="145">
        <f t="shared" si="210"/>
        <v>0</v>
      </c>
      <c r="AL396" s="146">
        <f t="shared" si="211"/>
        <v>0</v>
      </c>
      <c r="AM396" s="146">
        <f t="shared" si="212"/>
        <v>0</v>
      </c>
      <c r="AN396" s="146">
        <f t="shared" si="213"/>
        <v>0</v>
      </c>
      <c r="AO396" s="146">
        <f t="shared" si="214"/>
        <v>0</v>
      </c>
      <c r="AP396" s="520" t="str">
        <f t="shared" si="217"/>
        <v xml:space="preserve"> </v>
      </c>
      <c r="AQ396" s="523" t="str">
        <f t="shared" si="215"/>
        <v xml:space="preserve"> </v>
      </c>
      <c r="AR396" s="523" t="str">
        <f t="shared" si="218"/>
        <v xml:space="preserve"> </v>
      </c>
      <c r="AS396" s="523" t="str">
        <f t="shared" si="219"/>
        <v xml:space="preserve"> </v>
      </c>
      <c r="AT396" s="523" t="str">
        <f t="shared" si="220"/>
        <v xml:space="preserve"> </v>
      </c>
      <c r="AU396" s="523" t="str">
        <f t="shared" si="221"/>
        <v xml:space="preserve"> </v>
      </c>
      <c r="AV396" s="524" t="str">
        <f t="shared" si="222"/>
        <v xml:space="preserve"> </v>
      </c>
      <c r="AW396" s="177" t="str">
        <f t="shared" ref="AW396:AW459" si="227">IF(N396&gt;0,N396,"")</f>
        <v/>
      </c>
      <c r="AX396" s="147" t="str">
        <f t="shared" ref="AX396:AX459" si="228">IF(AND(K396="x",AW396&gt;0),AW396,"")</f>
        <v/>
      </c>
      <c r="AY396" s="174" t="str">
        <f t="shared" ref="AY396:AY459" si="229">IF(OR(K396="x",F396="x",AW396&lt;=0),"",AW396)</f>
        <v/>
      </c>
      <c r="AZ396" s="165" t="str">
        <f t="shared" ref="AZ396:AZ459" si="230">IF(AND(F396="x",AW396&gt;0),AW396,"")</f>
        <v/>
      </c>
      <c r="BA396" s="155" t="str">
        <f t="shared" ref="BA396:BA459" si="231">IF(V396&gt;0,V396,"")</f>
        <v/>
      </c>
      <c r="BB396" s="156" t="str">
        <f t="shared" ref="BB396:BB459" si="232">IF(AND(K396="x",BA396&gt;0),BA396,"")</f>
        <v/>
      </c>
      <c r="BC396" s="168" t="str">
        <f t="shared" si="223"/>
        <v/>
      </c>
      <c r="BD396" s="156" t="str">
        <f t="shared" ref="BD396:BD459" si="233">IF(AND(F396="x",BA396&gt;0),BA396,"")</f>
        <v/>
      </c>
      <c r="BE396" s="182" t="str">
        <f t="shared" ref="BE396:BE459" si="234">IF(W396&gt;0,W396,"")</f>
        <v/>
      </c>
      <c r="BF396" s="156" t="str">
        <f t="shared" ref="BF396:BF459" si="235">IF(AND(K396="x",BE396&gt;0),BE396,"")</f>
        <v/>
      </c>
      <c r="BG396" s="168" t="str">
        <f t="shared" ref="BG396:BG459" si="236">IF(OR(K396="x",F396="x",BE396&lt;=0),"",BE396)</f>
        <v/>
      </c>
      <c r="BH396" s="157" t="str">
        <f t="shared" ref="BH396:BH459" si="237">IF(AND(F396="x",BE396&gt;0),BE396,"")</f>
        <v/>
      </c>
      <c r="BI396" s="542"/>
      <c r="BQ396" s="52" t="s">
        <v>2364</v>
      </c>
      <c r="BV396" s="52" t="s">
        <v>2365</v>
      </c>
      <c r="BW396" s="52"/>
      <c r="CC396" s="52" t="s">
        <v>2366</v>
      </c>
    </row>
    <row r="397" spans="1:81" ht="18" x14ac:dyDescent="0.35">
      <c r="A397" s="202"/>
      <c r="B397" s="203"/>
      <c r="C397" s="194">
        <v>386</v>
      </c>
      <c r="D397" s="188"/>
      <c r="E397" s="18"/>
      <c r="F397" s="17"/>
      <c r="G397" s="116"/>
      <c r="H397" s="117"/>
      <c r="I397" s="123"/>
      <c r="J397" s="25"/>
      <c r="K397" s="127"/>
      <c r="L397" s="28"/>
      <c r="M397" s="371"/>
      <c r="N397" s="140" t="str">
        <f t="shared" ref="N397:N460" si="238">IF((NETWORKDAYS(G397,M397)&gt;0),(NETWORKDAYS(G397,M397)),"")</f>
        <v/>
      </c>
      <c r="O397" s="27"/>
      <c r="P397" s="27"/>
      <c r="Q397" s="27"/>
      <c r="R397" s="27"/>
      <c r="S397" s="27"/>
      <c r="T397" s="28"/>
      <c r="U397" s="29"/>
      <c r="V397" s="32"/>
      <c r="W397" s="297"/>
      <c r="X397" s="298"/>
      <c r="Y397" s="142">
        <f t="shared" si="224"/>
        <v>0</v>
      </c>
      <c r="Z397" s="141">
        <f t="shared" ref="Z397:Z460" si="239">IF((F397="x"),0,((V397*10)+(W397*20)))</f>
        <v>0</v>
      </c>
      <c r="AA397" s="306"/>
      <c r="AB397" s="376">
        <f t="shared" si="216"/>
        <v>0</v>
      </c>
      <c r="AC397" s="350"/>
      <c r="AD397" s="207" t="str">
        <f t="shared" si="225"/>
        <v/>
      </c>
      <c r="AE397" s="347">
        <f t="shared" ref="AE397:AE460" si="240">IF(AND(Z397&gt;0,F397="x"),0,IF(AND(Z397&gt;0,AC397="x"),Z397-60,IF(AND(Z397&gt;0,AB397=-30),Z397+AB397,0)))</f>
        <v>0</v>
      </c>
      <c r="AF397" s="318"/>
      <c r="AG397" s="317"/>
      <c r="AH397" s="315"/>
      <c r="AI397" s="143">
        <f t="shared" ref="AI397:AI460" si="241">IF(AE397&lt;=0,AG397,AE397+AG397)</f>
        <v>0</v>
      </c>
      <c r="AJ397" s="144">
        <f t="shared" si="226"/>
        <v>0</v>
      </c>
      <c r="AK397" s="145">
        <f t="shared" ref="AK397:AK460" si="242">AJ397-AH397</f>
        <v>0</v>
      </c>
      <c r="AL397" s="146">
        <f t="shared" ref="AL397:AL460" si="243">IF(K397="x",AH397,0)</f>
        <v>0</v>
      </c>
      <c r="AM397" s="146">
        <f t="shared" ref="AM397:AM460" si="244">IF(K397="x",AI397,0)</f>
        <v>0</v>
      </c>
      <c r="AN397" s="146">
        <f t="shared" ref="AN397:AN460" si="245">IF(K397="x",AJ397,0)</f>
        <v>0</v>
      </c>
      <c r="AO397" s="146">
        <f t="shared" ref="AO397:AO460" si="246">IF(K397="x",AK397,0)</f>
        <v>0</v>
      </c>
      <c r="AP397" s="520" t="str">
        <f t="shared" si="217"/>
        <v xml:space="preserve"> </v>
      </c>
      <c r="AQ397" s="523" t="str">
        <f t="shared" ref="AQ397:AQ460" si="247">IF(AND(AH397&gt;4.99,AH397&lt;50),AH397," ")</f>
        <v xml:space="preserve"> </v>
      </c>
      <c r="AR397" s="523" t="str">
        <f t="shared" si="218"/>
        <v xml:space="preserve"> </v>
      </c>
      <c r="AS397" s="523" t="str">
        <f t="shared" si="219"/>
        <v xml:space="preserve"> </v>
      </c>
      <c r="AT397" s="523" t="str">
        <f t="shared" si="220"/>
        <v xml:space="preserve"> </v>
      </c>
      <c r="AU397" s="523" t="str">
        <f t="shared" si="221"/>
        <v xml:space="preserve"> </v>
      </c>
      <c r="AV397" s="524" t="str">
        <f t="shared" si="222"/>
        <v xml:space="preserve"> </v>
      </c>
      <c r="AW397" s="177" t="str">
        <f t="shared" si="227"/>
        <v/>
      </c>
      <c r="AX397" s="147" t="str">
        <f t="shared" si="228"/>
        <v/>
      </c>
      <c r="AY397" s="174" t="str">
        <f t="shared" si="229"/>
        <v/>
      </c>
      <c r="AZ397" s="165" t="str">
        <f t="shared" si="230"/>
        <v/>
      </c>
      <c r="BA397" s="155" t="str">
        <f t="shared" si="231"/>
        <v/>
      </c>
      <c r="BB397" s="156" t="str">
        <f t="shared" si="232"/>
        <v/>
      </c>
      <c r="BC397" s="168" t="str">
        <f t="shared" si="223"/>
        <v/>
      </c>
      <c r="BD397" s="156" t="str">
        <f t="shared" si="233"/>
        <v/>
      </c>
      <c r="BE397" s="182" t="str">
        <f t="shared" si="234"/>
        <v/>
      </c>
      <c r="BF397" s="156" t="str">
        <f t="shared" si="235"/>
        <v/>
      </c>
      <c r="BG397" s="168" t="str">
        <f t="shared" si="236"/>
        <v/>
      </c>
      <c r="BH397" s="157" t="str">
        <f t="shared" si="237"/>
        <v/>
      </c>
      <c r="BI397" s="542"/>
      <c r="BQ397" s="52" t="s">
        <v>2367</v>
      </c>
      <c r="BV397" s="52" t="s">
        <v>2368</v>
      </c>
      <c r="BW397" s="52"/>
      <c r="CC397" s="52" t="s">
        <v>2369</v>
      </c>
    </row>
    <row r="398" spans="1:81" ht="18" x14ac:dyDescent="0.35">
      <c r="A398" s="202"/>
      <c r="B398" s="203"/>
      <c r="C398" s="195">
        <v>387</v>
      </c>
      <c r="D398" s="186"/>
      <c r="E398" s="16"/>
      <c r="F398" s="17"/>
      <c r="G398" s="116"/>
      <c r="H398" s="119"/>
      <c r="I398" s="125"/>
      <c r="J398" s="74"/>
      <c r="K398" s="129"/>
      <c r="L398" s="30"/>
      <c r="M398" s="371"/>
      <c r="N398" s="140" t="str">
        <f t="shared" si="238"/>
        <v/>
      </c>
      <c r="O398" s="27"/>
      <c r="P398" s="27"/>
      <c r="Q398" s="27"/>
      <c r="R398" s="27"/>
      <c r="S398" s="27"/>
      <c r="T398" s="28"/>
      <c r="U398" s="29"/>
      <c r="V398" s="32"/>
      <c r="W398" s="297"/>
      <c r="X398" s="298"/>
      <c r="Y398" s="142">
        <f t="shared" si="224"/>
        <v>0</v>
      </c>
      <c r="Z398" s="141">
        <f t="shared" si="239"/>
        <v>0</v>
      </c>
      <c r="AA398" s="306"/>
      <c r="AB398" s="376">
        <f t="shared" ref="AB398:AB461" si="248">IF(AND(Z398&gt;=0,F398="x"),0,IF(AND(Z398&gt;0,AC398="x"),0,IF(Z398&gt;0,0-30,0)))</f>
        <v>0</v>
      </c>
      <c r="AC398" s="350"/>
      <c r="AD398" s="207" t="str">
        <f t="shared" si="225"/>
        <v/>
      </c>
      <c r="AE398" s="347">
        <f t="shared" si="240"/>
        <v>0</v>
      </c>
      <c r="AF398" s="318"/>
      <c r="AG398" s="317"/>
      <c r="AH398" s="315"/>
      <c r="AI398" s="143">
        <f t="shared" si="241"/>
        <v>0</v>
      </c>
      <c r="AJ398" s="144">
        <f t="shared" si="226"/>
        <v>0</v>
      </c>
      <c r="AK398" s="145">
        <f t="shared" si="242"/>
        <v>0</v>
      </c>
      <c r="AL398" s="146">
        <f t="shared" si="243"/>
        <v>0</v>
      </c>
      <c r="AM398" s="146">
        <f t="shared" si="244"/>
        <v>0</v>
      </c>
      <c r="AN398" s="146">
        <f t="shared" si="245"/>
        <v>0</v>
      </c>
      <c r="AO398" s="146">
        <f t="shared" si="246"/>
        <v>0</v>
      </c>
      <c r="AP398" s="520" t="str">
        <f t="shared" ref="AP398:AP461" si="249">IF(AND(AH398&gt;0,AH398&lt;5),AH398," ")</f>
        <v xml:space="preserve"> </v>
      </c>
      <c r="AQ398" s="523" t="str">
        <f t="shared" si="247"/>
        <v xml:space="preserve"> </v>
      </c>
      <c r="AR398" s="523" t="str">
        <f t="shared" ref="AR398:AR461" si="250">IF(AND(AH398&gt;49.99,AH398&lt;100),AH398," ")</f>
        <v xml:space="preserve"> </v>
      </c>
      <c r="AS398" s="523" t="str">
        <f t="shared" ref="AS398:AS461" si="251">IF(AND(AH398&gt;99.99,AH398&lt;500),AH398," ")</f>
        <v xml:space="preserve"> </v>
      </c>
      <c r="AT398" s="523" t="str">
        <f t="shared" ref="AT398:AT461" si="252">IF(AND(AH398&gt;499.99,AH398&lt;1000),AH398," ")</f>
        <v xml:space="preserve"> </v>
      </c>
      <c r="AU398" s="523" t="str">
        <f t="shared" ref="AU398:AU461" si="253">IF(AND(AH398&gt;999.99,AH398&lt;10000),AH398," ")</f>
        <v xml:space="preserve"> </v>
      </c>
      <c r="AV398" s="524" t="str">
        <f t="shared" ref="AV398:AV461" si="254">IF(AH398&gt;=10000,AH398," ")</f>
        <v xml:space="preserve"> </v>
      </c>
      <c r="AW398" s="177" t="str">
        <f t="shared" si="227"/>
        <v/>
      </c>
      <c r="AX398" s="147" t="str">
        <f t="shared" si="228"/>
        <v/>
      </c>
      <c r="AY398" s="174" t="str">
        <f t="shared" si="229"/>
        <v/>
      </c>
      <c r="AZ398" s="165" t="str">
        <f t="shared" si="230"/>
        <v/>
      </c>
      <c r="BA398" s="155" t="str">
        <f t="shared" si="231"/>
        <v/>
      </c>
      <c r="BB398" s="156" t="str">
        <f t="shared" si="232"/>
        <v/>
      </c>
      <c r="BC398" s="168" t="str">
        <f t="shared" si="223"/>
        <v/>
      </c>
      <c r="BD398" s="156" t="str">
        <f t="shared" si="233"/>
        <v/>
      </c>
      <c r="BE398" s="182" t="str">
        <f t="shared" si="234"/>
        <v/>
      </c>
      <c r="BF398" s="156" t="str">
        <f t="shared" si="235"/>
        <v/>
      </c>
      <c r="BG398" s="168" t="str">
        <f t="shared" si="236"/>
        <v/>
      </c>
      <c r="BH398" s="157" t="str">
        <f t="shared" si="237"/>
        <v/>
      </c>
      <c r="BI398" s="542"/>
      <c r="BQ398" s="52" t="s">
        <v>2370</v>
      </c>
      <c r="BV398" s="52" t="s">
        <v>998</v>
      </c>
      <c r="BW398" s="52"/>
      <c r="CC398" s="52" t="s">
        <v>2371</v>
      </c>
    </row>
    <row r="399" spans="1:81" ht="18" x14ac:dyDescent="0.35">
      <c r="A399" s="202"/>
      <c r="B399" s="203"/>
      <c r="C399" s="195">
        <v>388</v>
      </c>
      <c r="D399" s="186"/>
      <c r="E399" s="16"/>
      <c r="F399" s="17"/>
      <c r="G399" s="116"/>
      <c r="H399" s="117"/>
      <c r="I399" s="123"/>
      <c r="J399" s="25"/>
      <c r="K399" s="127"/>
      <c r="L399" s="28"/>
      <c r="M399" s="371"/>
      <c r="N399" s="140" t="str">
        <f t="shared" si="238"/>
        <v/>
      </c>
      <c r="O399" s="27"/>
      <c r="P399" s="27"/>
      <c r="Q399" s="27"/>
      <c r="R399" s="27"/>
      <c r="S399" s="27"/>
      <c r="T399" s="28"/>
      <c r="U399" s="29"/>
      <c r="V399" s="32"/>
      <c r="W399" s="297"/>
      <c r="X399" s="298"/>
      <c r="Y399" s="142">
        <f t="shared" si="224"/>
        <v>0</v>
      </c>
      <c r="Z399" s="141">
        <f t="shared" si="239"/>
        <v>0</v>
      </c>
      <c r="AA399" s="306"/>
      <c r="AB399" s="376">
        <f t="shared" si="248"/>
        <v>0</v>
      </c>
      <c r="AC399" s="350"/>
      <c r="AD399" s="207" t="str">
        <f t="shared" si="225"/>
        <v/>
      </c>
      <c r="AE399" s="347">
        <f t="shared" si="240"/>
        <v>0</v>
      </c>
      <c r="AF399" s="318"/>
      <c r="AG399" s="317"/>
      <c r="AH399" s="315"/>
      <c r="AI399" s="143">
        <f t="shared" si="241"/>
        <v>0</v>
      </c>
      <c r="AJ399" s="144">
        <f t="shared" si="226"/>
        <v>0</v>
      </c>
      <c r="AK399" s="145">
        <f t="shared" si="242"/>
        <v>0</v>
      </c>
      <c r="AL399" s="146">
        <f t="shared" si="243"/>
        <v>0</v>
      </c>
      <c r="AM399" s="146">
        <f t="shared" si="244"/>
        <v>0</v>
      </c>
      <c r="AN399" s="146">
        <f t="shared" si="245"/>
        <v>0</v>
      </c>
      <c r="AO399" s="146">
        <f t="shared" si="246"/>
        <v>0</v>
      </c>
      <c r="AP399" s="520" t="str">
        <f t="shared" si="249"/>
        <v xml:space="preserve"> </v>
      </c>
      <c r="AQ399" s="523" t="str">
        <f t="shared" si="247"/>
        <v xml:space="preserve"> </v>
      </c>
      <c r="AR399" s="523" t="str">
        <f t="shared" si="250"/>
        <v xml:space="preserve"> </v>
      </c>
      <c r="AS399" s="523" t="str">
        <f t="shared" si="251"/>
        <v xml:space="preserve"> </v>
      </c>
      <c r="AT399" s="523" t="str">
        <f t="shared" si="252"/>
        <v xml:space="preserve"> </v>
      </c>
      <c r="AU399" s="523" t="str">
        <f t="shared" si="253"/>
        <v xml:space="preserve"> </v>
      </c>
      <c r="AV399" s="524" t="str">
        <f t="shared" si="254"/>
        <v xml:space="preserve"> </v>
      </c>
      <c r="AW399" s="177" t="str">
        <f t="shared" si="227"/>
        <v/>
      </c>
      <c r="AX399" s="147" t="str">
        <f t="shared" si="228"/>
        <v/>
      </c>
      <c r="AY399" s="174" t="str">
        <f t="shared" si="229"/>
        <v/>
      </c>
      <c r="AZ399" s="165" t="str">
        <f t="shared" si="230"/>
        <v/>
      </c>
      <c r="BA399" s="155" t="str">
        <f t="shared" si="231"/>
        <v/>
      </c>
      <c r="BB399" s="156" t="str">
        <f t="shared" si="232"/>
        <v/>
      </c>
      <c r="BC399" s="168" t="str">
        <f t="shared" si="223"/>
        <v/>
      </c>
      <c r="BD399" s="156" t="str">
        <f t="shared" si="233"/>
        <v/>
      </c>
      <c r="BE399" s="182" t="str">
        <f t="shared" si="234"/>
        <v/>
      </c>
      <c r="BF399" s="156" t="str">
        <f t="shared" si="235"/>
        <v/>
      </c>
      <c r="BG399" s="168" t="str">
        <f t="shared" si="236"/>
        <v/>
      </c>
      <c r="BH399" s="157" t="str">
        <f t="shared" si="237"/>
        <v/>
      </c>
      <c r="BI399" s="542"/>
      <c r="BQ399" s="52" t="s">
        <v>2372</v>
      </c>
      <c r="BV399" s="52" t="s">
        <v>2373</v>
      </c>
      <c r="BW399" s="52"/>
      <c r="CC399" s="52" t="s">
        <v>2374</v>
      </c>
    </row>
    <row r="400" spans="1:81" ht="18" x14ac:dyDescent="0.35">
      <c r="A400" s="202"/>
      <c r="B400" s="203"/>
      <c r="C400" s="194">
        <v>389</v>
      </c>
      <c r="D400" s="186"/>
      <c r="E400" s="16"/>
      <c r="F400" s="17"/>
      <c r="G400" s="116"/>
      <c r="H400" s="117"/>
      <c r="I400" s="123"/>
      <c r="J400" s="25"/>
      <c r="K400" s="127"/>
      <c r="L400" s="28"/>
      <c r="M400" s="371"/>
      <c r="N400" s="140" t="str">
        <f t="shared" si="238"/>
        <v/>
      </c>
      <c r="O400" s="27"/>
      <c r="P400" s="27"/>
      <c r="Q400" s="27"/>
      <c r="R400" s="27"/>
      <c r="S400" s="27"/>
      <c r="T400" s="28"/>
      <c r="U400" s="29"/>
      <c r="V400" s="32"/>
      <c r="W400" s="297"/>
      <c r="X400" s="298"/>
      <c r="Y400" s="142">
        <f t="shared" si="224"/>
        <v>0</v>
      </c>
      <c r="Z400" s="141">
        <f t="shared" si="239"/>
        <v>0</v>
      </c>
      <c r="AA400" s="306"/>
      <c r="AB400" s="376">
        <f t="shared" si="248"/>
        <v>0</v>
      </c>
      <c r="AC400" s="350"/>
      <c r="AD400" s="207" t="str">
        <f t="shared" si="225"/>
        <v/>
      </c>
      <c r="AE400" s="347">
        <f t="shared" si="240"/>
        <v>0</v>
      </c>
      <c r="AF400" s="318"/>
      <c r="AG400" s="317"/>
      <c r="AH400" s="315"/>
      <c r="AI400" s="143">
        <f t="shared" si="241"/>
        <v>0</v>
      </c>
      <c r="AJ400" s="144">
        <f t="shared" si="226"/>
        <v>0</v>
      </c>
      <c r="AK400" s="145">
        <f t="shared" si="242"/>
        <v>0</v>
      </c>
      <c r="AL400" s="146">
        <f t="shared" si="243"/>
        <v>0</v>
      </c>
      <c r="AM400" s="146">
        <f t="shared" si="244"/>
        <v>0</v>
      </c>
      <c r="AN400" s="146">
        <f t="shared" si="245"/>
        <v>0</v>
      </c>
      <c r="AO400" s="146">
        <f t="shared" si="246"/>
        <v>0</v>
      </c>
      <c r="AP400" s="520" t="str">
        <f t="shared" si="249"/>
        <v xml:space="preserve"> </v>
      </c>
      <c r="AQ400" s="523" t="str">
        <f t="shared" si="247"/>
        <v xml:space="preserve"> </v>
      </c>
      <c r="AR400" s="523" t="str">
        <f t="shared" si="250"/>
        <v xml:space="preserve"> </v>
      </c>
      <c r="AS400" s="523" t="str">
        <f t="shared" si="251"/>
        <v xml:space="preserve"> </v>
      </c>
      <c r="AT400" s="523" t="str">
        <f t="shared" si="252"/>
        <v xml:space="preserve"> </v>
      </c>
      <c r="AU400" s="523" t="str">
        <f t="shared" si="253"/>
        <v xml:space="preserve"> </v>
      </c>
      <c r="AV400" s="524" t="str">
        <f t="shared" si="254"/>
        <v xml:space="preserve"> </v>
      </c>
      <c r="AW400" s="177" t="str">
        <f t="shared" si="227"/>
        <v/>
      </c>
      <c r="AX400" s="147" t="str">
        <f t="shared" si="228"/>
        <v/>
      </c>
      <c r="AY400" s="174" t="str">
        <f t="shared" si="229"/>
        <v/>
      </c>
      <c r="AZ400" s="165" t="str">
        <f t="shared" si="230"/>
        <v/>
      </c>
      <c r="BA400" s="155" t="str">
        <f t="shared" si="231"/>
        <v/>
      </c>
      <c r="BB400" s="156" t="str">
        <f t="shared" si="232"/>
        <v/>
      </c>
      <c r="BC400" s="168" t="str">
        <f t="shared" si="223"/>
        <v/>
      </c>
      <c r="BD400" s="156" t="str">
        <f t="shared" si="233"/>
        <v/>
      </c>
      <c r="BE400" s="182" t="str">
        <f t="shared" si="234"/>
        <v/>
      </c>
      <c r="BF400" s="156" t="str">
        <f t="shared" si="235"/>
        <v/>
      </c>
      <c r="BG400" s="168" t="str">
        <f t="shared" si="236"/>
        <v/>
      </c>
      <c r="BH400" s="157" t="str">
        <f t="shared" si="237"/>
        <v/>
      </c>
      <c r="BI400" s="542"/>
      <c r="BQ400" s="52" t="s">
        <v>2375</v>
      </c>
      <c r="BV400" s="52" t="s">
        <v>2376</v>
      </c>
      <c r="BW400" s="52"/>
      <c r="CC400" s="52" t="s">
        <v>2377</v>
      </c>
    </row>
    <row r="401" spans="1:139" ht="18" x14ac:dyDescent="0.35">
      <c r="A401" s="202"/>
      <c r="B401" s="203"/>
      <c r="C401" s="195">
        <v>390</v>
      </c>
      <c r="D401" s="188"/>
      <c r="E401" s="18"/>
      <c r="F401" s="17"/>
      <c r="G401" s="116"/>
      <c r="H401" s="117"/>
      <c r="I401" s="123"/>
      <c r="J401" s="25"/>
      <c r="K401" s="127"/>
      <c r="L401" s="28"/>
      <c r="M401" s="371"/>
      <c r="N401" s="140" t="str">
        <f t="shared" si="238"/>
        <v/>
      </c>
      <c r="O401" s="27"/>
      <c r="P401" s="27"/>
      <c r="Q401" s="27"/>
      <c r="R401" s="27"/>
      <c r="S401" s="27"/>
      <c r="T401" s="28"/>
      <c r="U401" s="29"/>
      <c r="V401" s="32"/>
      <c r="W401" s="297"/>
      <c r="X401" s="298"/>
      <c r="Y401" s="142">
        <f t="shared" si="224"/>
        <v>0</v>
      </c>
      <c r="Z401" s="141">
        <f t="shared" si="239"/>
        <v>0</v>
      </c>
      <c r="AA401" s="306"/>
      <c r="AB401" s="376">
        <f t="shared" si="248"/>
        <v>0</v>
      </c>
      <c r="AC401" s="350"/>
      <c r="AD401" s="207" t="str">
        <f t="shared" si="225"/>
        <v/>
      </c>
      <c r="AE401" s="347">
        <f t="shared" si="240"/>
        <v>0</v>
      </c>
      <c r="AF401" s="318"/>
      <c r="AG401" s="317"/>
      <c r="AH401" s="315"/>
      <c r="AI401" s="143">
        <f t="shared" si="241"/>
        <v>0</v>
      </c>
      <c r="AJ401" s="144">
        <f t="shared" si="226"/>
        <v>0</v>
      </c>
      <c r="AK401" s="145">
        <f t="shared" si="242"/>
        <v>0</v>
      </c>
      <c r="AL401" s="146">
        <f t="shared" si="243"/>
        <v>0</v>
      </c>
      <c r="AM401" s="146">
        <f t="shared" si="244"/>
        <v>0</v>
      </c>
      <c r="AN401" s="146">
        <f t="shared" si="245"/>
        <v>0</v>
      </c>
      <c r="AO401" s="146">
        <f t="shared" si="246"/>
        <v>0</v>
      </c>
      <c r="AP401" s="520" t="str">
        <f t="shared" si="249"/>
        <v xml:space="preserve"> </v>
      </c>
      <c r="AQ401" s="523" t="str">
        <f t="shared" si="247"/>
        <v xml:space="preserve"> </v>
      </c>
      <c r="AR401" s="523" t="str">
        <f t="shared" si="250"/>
        <v xml:space="preserve"> </v>
      </c>
      <c r="AS401" s="523" t="str">
        <f t="shared" si="251"/>
        <v xml:space="preserve"> </v>
      </c>
      <c r="AT401" s="523" t="str">
        <f t="shared" si="252"/>
        <v xml:space="preserve"> </v>
      </c>
      <c r="AU401" s="523" t="str">
        <f t="shared" si="253"/>
        <v xml:space="preserve"> </v>
      </c>
      <c r="AV401" s="524" t="str">
        <f t="shared" si="254"/>
        <v xml:space="preserve"> </v>
      </c>
      <c r="AW401" s="177" t="str">
        <f t="shared" si="227"/>
        <v/>
      </c>
      <c r="AX401" s="147" t="str">
        <f t="shared" si="228"/>
        <v/>
      </c>
      <c r="AY401" s="174" t="str">
        <f t="shared" si="229"/>
        <v/>
      </c>
      <c r="AZ401" s="165" t="str">
        <f t="shared" si="230"/>
        <v/>
      </c>
      <c r="BA401" s="155" t="str">
        <f t="shared" si="231"/>
        <v/>
      </c>
      <c r="BB401" s="156" t="str">
        <f t="shared" si="232"/>
        <v/>
      </c>
      <c r="BC401" s="168" t="str">
        <f t="shared" si="223"/>
        <v/>
      </c>
      <c r="BD401" s="156" t="str">
        <f t="shared" si="233"/>
        <v/>
      </c>
      <c r="BE401" s="182" t="str">
        <f t="shared" si="234"/>
        <v/>
      </c>
      <c r="BF401" s="156" t="str">
        <f t="shared" si="235"/>
        <v/>
      </c>
      <c r="BG401" s="168" t="str">
        <f t="shared" si="236"/>
        <v/>
      </c>
      <c r="BH401" s="157" t="str">
        <f t="shared" si="237"/>
        <v/>
      </c>
      <c r="BI401" s="542"/>
      <c r="BQ401" s="52" t="s">
        <v>2378</v>
      </c>
      <c r="BV401" s="52" t="s">
        <v>2379</v>
      </c>
      <c r="BW401" s="52"/>
      <c r="CC401" s="52" t="s">
        <v>2380</v>
      </c>
    </row>
    <row r="402" spans="1:139" ht="18" x14ac:dyDescent="0.35">
      <c r="A402" s="202"/>
      <c r="B402" s="203"/>
      <c r="C402" s="194">
        <v>391</v>
      </c>
      <c r="D402" s="186"/>
      <c r="E402" s="16"/>
      <c r="F402" s="17"/>
      <c r="G402" s="116"/>
      <c r="H402" s="117"/>
      <c r="I402" s="123"/>
      <c r="J402" s="25"/>
      <c r="K402" s="127"/>
      <c r="L402" s="28"/>
      <c r="M402" s="371"/>
      <c r="N402" s="140" t="str">
        <f t="shared" si="238"/>
        <v/>
      </c>
      <c r="O402" s="27"/>
      <c r="P402" s="27"/>
      <c r="Q402" s="27"/>
      <c r="R402" s="27"/>
      <c r="S402" s="27"/>
      <c r="T402" s="28"/>
      <c r="U402" s="29"/>
      <c r="V402" s="32"/>
      <c r="W402" s="297"/>
      <c r="X402" s="298"/>
      <c r="Y402" s="142">
        <f t="shared" si="224"/>
        <v>0</v>
      </c>
      <c r="Z402" s="141">
        <f t="shared" si="239"/>
        <v>0</v>
      </c>
      <c r="AA402" s="306"/>
      <c r="AB402" s="376">
        <f t="shared" si="248"/>
        <v>0</v>
      </c>
      <c r="AC402" s="350"/>
      <c r="AD402" s="207" t="str">
        <f t="shared" si="225"/>
        <v/>
      </c>
      <c r="AE402" s="347">
        <f t="shared" si="240"/>
        <v>0</v>
      </c>
      <c r="AF402" s="318"/>
      <c r="AG402" s="317"/>
      <c r="AH402" s="315"/>
      <c r="AI402" s="143">
        <f t="shared" si="241"/>
        <v>0</v>
      </c>
      <c r="AJ402" s="144">
        <f t="shared" si="226"/>
        <v>0</v>
      </c>
      <c r="AK402" s="145">
        <f t="shared" si="242"/>
        <v>0</v>
      </c>
      <c r="AL402" s="146">
        <f t="shared" si="243"/>
        <v>0</v>
      </c>
      <c r="AM402" s="146">
        <f t="shared" si="244"/>
        <v>0</v>
      </c>
      <c r="AN402" s="146">
        <f t="shared" si="245"/>
        <v>0</v>
      </c>
      <c r="AO402" s="146">
        <f t="shared" si="246"/>
        <v>0</v>
      </c>
      <c r="AP402" s="520" t="str">
        <f t="shared" si="249"/>
        <v xml:space="preserve"> </v>
      </c>
      <c r="AQ402" s="523" t="str">
        <f t="shared" si="247"/>
        <v xml:space="preserve"> </v>
      </c>
      <c r="AR402" s="523" t="str">
        <f t="shared" si="250"/>
        <v xml:space="preserve"> </v>
      </c>
      <c r="AS402" s="523" t="str">
        <f t="shared" si="251"/>
        <v xml:space="preserve"> </v>
      </c>
      <c r="AT402" s="523" t="str">
        <f t="shared" si="252"/>
        <v xml:space="preserve"> </v>
      </c>
      <c r="AU402" s="523" t="str">
        <f t="shared" si="253"/>
        <v xml:space="preserve"> </v>
      </c>
      <c r="AV402" s="524" t="str">
        <f t="shared" si="254"/>
        <v xml:space="preserve"> </v>
      </c>
      <c r="AW402" s="177" t="str">
        <f t="shared" si="227"/>
        <v/>
      </c>
      <c r="AX402" s="147" t="str">
        <f t="shared" si="228"/>
        <v/>
      </c>
      <c r="AY402" s="174" t="str">
        <f t="shared" si="229"/>
        <v/>
      </c>
      <c r="AZ402" s="165" t="str">
        <f t="shared" si="230"/>
        <v/>
      </c>
      <c r="BA402" s="155" t="str">
        <f t="shared" si="231"/>
        <v/>
      </c>
      <c r="BB402" s="156" t="str">
        <f t="shared" si="232"/>
        <v/>
      </c>
      <c r="BC402" s="168" t="str">
        <f t="shared" ref="BC402:BC465" si="255">IF(OR(K402="x",F402="X",BA402&lt;=0),"",BA402)</f>
        <v/>
      </c>
      <c r="BD402" s="156" t="str">
        <f t="shared" si="233"/>
        <v/>
      </c>
      <c r="BE402" s="182" t="str">
        <f t="shared" si="234"/>
        <v/>
      </c>
      <c r="BF402" s="156" t="str">
        <f t="shared" si="235"/>
        <v/>
      </c>
      <c r="BG402" s="168" t="str">
        <f t="shared" si="236"/>
        <v/>
      </c>
      <c r="BH402" s="157" t="str">
        <f t="shared" si="237"/>
        <v/>
      </c>
      <c r="BI402" s="542"/>
      <c r="BQ402" s="52" t="s">
        <v>2381</v>
      </c>
      <c r="BV402" s="52" t="s">
        <v>2382</v>
      </c>
      <c r="BW402" s="52"/>
      <c r="CC402" s="52" t="s">
        <v>2383</v>
      </c>
    </row>
    <row r="403" spans="1:139" ht="18" x14ac:dyDescent="0.35">
      <c r="A403" s="202"/>
      <c r="B403" s="203"/>
      <c r="C403" s="195">
        <v>392</v>
      </c>
      <c r="D403" s="186"/>
      <c r="E403" s="16"/>
      <c r="F403" s="17"/>
      <c r="G403" s="116"/>
      <c r="H403" s="117"/>
      <c r="I403" s="123"/>
      <c r="J403" s="25"/>
      <c r="K403" s="127"/>
      <c r="L403" s="28"/>
      <c r="M403" s="371"/>
      <c r="N403" s="140" t="str">
        <f t="shared" si="238"/>
        <v/>
      </c>
      <c r="O403" s="27"/>
      <c r="P403" s="27"/>
      <c r="Q403" s="27"/>
      <c r="R403" s="27"/>
      <c r="S403" s="27"/>
      <c r="T403" s="28"/>
      <c r="U403" s="29"/>
      <c r="V403" s="32"/>
      <c r="W403" s="297"/>
      <c r="X403" s="298"/>
      <c r="Y403" s="142">
        <f t="shared" si="224"/>
        <v>0</v>
      </c>
      <c r="Z403" s="141">
        <f t="shared" si="239"/>
        <v>0</v>
      </c>
      <c r="AA403" s="306"/>
      <c r="AB403" s="376">
        <f t="shared" si="248"/>
        <v>0</v>
      </c>
      <c r="AC403" s="350"/>
      <c r="AD403" s="207" t="str">
        <f t="shared" si="225"/>
        <v/>
      </c>
      <c r="AE403" s="347">
        <f t="shared" si="240"/>
        <v>0</v>
      </c>
      <c r="AF403" s="318"/>
      <c r="AG403" s="317"/>
      <c r="AH403" s="315"/>
      <c r="AI403" s="143">
        <f t="shared" si="241"/>
        <v>0</v>
      </c>
      <c r="AJ403" s="144">
        <f t="shared" si="226"/>
        <v>0</v>
      </c>
      <c r="AK403" s="145">
        <f t="shared" si="242"/>
        <v>0</v>
      </c>
      <c r="AL403" s="146">
        <f t="shared" si="243"/>
        <v>0</v>
      </c>
      <c r="AM403" s="146">
        <f t="shared" si="244"/>
        <v>0</v>
      </c>
      <c r="AN403" s="146">
        <f t="shared" si="245"/>
        <v>0</v>
      </c>
      <c r="AO403" s="146">
        <f t="shared" si="246"/>
        <v>0</v>
      </c>
      <c r="AP403" s="520" t="str">
        <f t="shared" si="249"/>
        <v xml:space="preserve"> </v>
      </c>
      <c r="AQ403" s="523" t="str">
        <f t="shared" si="247"/>
        <v xml:space="preserve"> </v>
      </c>
      <c r="AR403" s="523" t="str">
        <f t="shared" si="250"/>
        <v xml:space="preserve"> </v>
      </c>
      <c r="AS403" s="523" t="str">
        <f t="shared" si="251"/>
        <v xml:space="preserve"> </v>
      </c>
      <c r="AT403" s="523" t="str">
        <f t="shared" si="252"/>
        <v xml:space="preserve"> </v>
      </c>
      <c r="AU403" s="523" t="str">
        <f t="shared" si="253"/>
        <v xml:space="preserve"> </v>
      </c>
      <c r="AV403" s="524" t="str">
        <f t="shared" si="254"/>
        <v xml:space="preserve"> </v>
      </c>
      <c r="AW403" s="177" t="str">
        <f t="shared" si="227"/>
        <v/>
      </c>
      <c r="AX403" s="147" t="str">
        <f t="shared" si="228"/>
        <v/>
      </c>
      <c r="AY403" s="174" t="str">
        <f t="shared" si="229"/>
        <v/>
      </c>
      <c r="AZ403" s="165" t="str">
        <f t="shared" si="230"/>
        <v/>
      </c>
      <c r="BA403" s="155" t="str">
        <f t="shared" si="231"/>
        <v/>
      </c>
      <c r="BB403" s="156" t="str">
        <f t="shared" si="232"/>
        <v/>
      </c>
      <c r="BC403" s="168" t="str">
        <f t="shared" si="255"/>
        <v/>
      </c>
      <c r="BD403" s="156" t="str">
        <f t="shared" si="233"/>
        <v/>
      </c>
      <c r="BE403" s="182" t="str">
        <f t="shared" si="234"/>
        <v/>
      </c>
      <c r="BF403" s="156" t="str">
        <f t="shared" si="235"/>
        <v/>
      </c>
      <c r="BG403" s="168" t="str">
        <f t="shared" si="236"/>
        <v/>
      </c>
      <c r="BH403" s="157" t="str">
        <f t="shared" si="237"/>
        <v/>
      </c>
      <c r="BI403" s="542"/>
      <c r="BQ403" s="52" t="s">
        <v>2384</v>
      </c>
      <c r="BV403" s="52" t="s">
        <v>2385</v>
      </c>
      <c r="BW403" s="52"/>
      <c r="CC403" s="52" t="s">
        <v>2386</v>
      </c>
    </row>
    <row r="404" spans="1:139" ht="18" x14ac:dyDescent="0.35">
      <c r="A404" s="202"/>
      <c r="B404" s="203"/>
      <c r="C404" s="195">
        <v>393</v>
      </c>
      <c r="D404" s="186"/>
      <c r="E404" s="16"/>
      <c r="F404" s="17"/>
      <c r="G404" s="116"/>
      <c r="H404" s="117"/>
      <c r="I404" s="123"/>
      <c r="J404" s="25"/>
      <c r="K404" s="127"/>
      <c r="L404" s="28"/>
      <c r="M404" s="371"/>
      <c r="N404" s="140" t="str">
        <f t="shared" si="238"/>
        <v/>
      </c>
      <c r="O404" s="27"/>
      <c r="P404" s="27"/>
      <c r="Q404" s="27"/>
      <c r="R404" s="27"/>
      <c r="S404" s="27"/>
      <c r="T404" s="28"/>
      <c r="U404" s="29"/>
      <c r="V404" s="32"/>
      <c r="W404" s="297"/>
      <c r="X404" s="298"/>
      <c r="Y404" s="142">
        <f t="shared" si="224"/>
        <v>0</v>
      </c>
      <c r="Z404" s="141">
        <f t="shared" si="239"/>
        <v>0</v>
      </c>
      <c r="AA404" s="306"/>
      <c r="AB404" s="376">
        <f t="shared" si="248"/>
        <v>0</v>
      </c>
      <c r="AC404" s="350"/>
      <c r="AD404" s="207" t="str">
        <f t="shared" si="225"/>
        <v/>
      </c>
      <c r="AE404" s="347">
        <f t="shared" si="240"/>
        <v>0</v>
      </c>
      <c r="AF404" s="318"/>
      <c r="AG404" s="317"/>
      <c r="AH404" s="315"/>
      <c r="AI404" s="143">
        <f t="shared" si="241"/>
        <v>0</v>
      </c>
      <c r="AJ404" s="144">
        <f t="shared" si="226"/>
        <v>0</v>
      </c>
      <c r="AK404" s="145">
        <f t="shared" si="242"/>
        <v>0</v>
      </c>
      <c r="AL404" s="146">
        <f t="shared" si="243"/>
        <v>0</v>
      </c>
      <c r="AM404" s="146">
        <f t="shared" si="244"/>
        <v>0</v>
      </c>
      <c r="AN404" s="146">
        <f t="shared" si="245"/>
        <v>0</v>
      </c>
      <c r="AO404" s="146">
        <f t="shared" si="246"/>
        <v>0</v>
      </c>
      <c r="AP404" s="520" t="str">
        <f t="shared" si="249"/>
        <v xml:space="preserve"> </v>
      </c>
      <c r="AQ404" s="523" t="str">
        <f t="shared" si="247"/>
        <v xml:space="preserve"> </v>
      </c>
      <c r="AR404" s="523" t="str">
        <f t="shared" si="250"/>
        <v xml:space="preserve"> </v>
      </c>
      <c r="AS404" s="523" t="str">
        <f t="shared" si="251"/>
        <v xml:space="preserve"> </v>
      </c>
      <c r="AT404" s="523" t="str">
        <f t="shared" si="252"/>
        <v xml:space="preserve"> </v>
      </c>
      <c r="AU404" s="523" t="str">
        <f t="shared" si="253"/>
        <v xml:space="preserve"> </v>
      </c>
      <c r="AV404" s="524" t="str">
        <f t="shared" si="254"/>
        <v xml:space="preserve"> </v>
      </c>
      <c r="AW404" s="177" t="str">
        <f t="shared" si="227"/>
        <v/>
      </c>
      <c r="AX404" s="147" t="str">
        <f t="shared" si="228"/>
        <v/>
      </c>
      <c r="AY404" s="174" t="str">
        <f t="shared" si="229"/>
        <v/>
      </c>
      <c r="AZ404" s="165" t="str">
        <f t="shared" si="230"/>
        <v/>
      </c>
      <c r="BA404" s="155" t="str">
        <f t="shared" si="231"/>
        <v/>
      </c>
      <c r="BB404" s="156" t="str">
        <f t="shared" si="232"/>
        <v/>
      </c>
      <c r="BC404" s="168" t="str">
        <f t="shared" si="255"/>
        <v/>
      </c>
      <c r="BD404" s="156" t="str">
        <f t="shared" si="233"/>
        <v/>
      </c>
      <c r="BE404" s="182" t="str">
        <f t="shared" si="234"/>
        <v/>
      </c>
      <c r="BF404" s="156" t="str">
        <f t="shared" si="235"/>
        <v/>
      </c>
      <c r="BG404" s="168" t="str">
        <f t="shared" si="236"/>
        <v/>
      </c>
      <c r="BH404" s="157" t="str">
        <f t="shared" si="237"/>
        <v/>
      </c>
      <c r="BI404" s="542"/>
      <c r="BQ404" s="52" t="s">
        <v>2387</v>
      </c>
      <c r="BV404" s="52" t="s">
        <v>2388</v>
      </c>
      <c r="BW404" s="52"/>
      <c r="CC404" s="52" t="s">
        <v>2389</v>
      </c>
    </row>
    <row r="405" spans="1:139" ht="18" x14ac:dyDescent="0.35">
      <c r="A405" s="202"/>
      <c r="B405" s="203"/>
      <c r="C405" s="194">
        <v>394</v>
      </c>
      <c r="D405" s="188"/>
      <c r="E405" s="18"/>
      <c r="F405" s="17"/>
      <c r="G405" s="116"/>
      <c r="H405" s="117"/>
      <c r="I405" s="123"/>
      <c r="J405" s="25"/>
      <c r="K405" s="127"/>
      <c r="L405" s="28"/>
      <c r="M405" s="371"/>
      <c r="N405" s="140" t="str">
        <f t="shared" si="238"/>
        <v/>
      </c>
      <c r="O405" s="27"/>
      <c r="P405" s="27"/>
      <c r="Q405" s="27"/>
      <c r="R405" s="27"/>
      <c r="S405" s="27"/>
      <c r="T405" s="28"/>
      <c r="U405" s="29"/>
      <c r="V405" s="32"/>
      <c r="W405" s="297"/>
      <c r="X405" s="298"/>
      <c r="Y405" s="142">
        <f t="shared" si="224"/>
        <v>0</v>
      </c>
      <c r="Z405" s="141">
        <f t="shared" si="239"/>
        <v>0</v>
      </c>
      <c r="AA405" s="306"/>
      <c r="AB405" s="376">
        <f t="shared" si="248"/>
        <v>0</v>
      </c>
      <c r="AC405" s="350"/>
      <c r="AD405" s="207" t="str">
        <f t="shared" si="225"/>
        <v/>
      </c>
      <c r="AE405" s="347">
        <f t="shared" si="240"/>
        <v>0</v>
      </c>
      <c r="AF405" s="318"/>
      <c r="AG405" s="317"/>
      <c r="AH405" s="315"/>
      <c r="AI405" s="143">
        <f t="shared" si="241"/>
        <v>0</v>
      </c>
      <c r="AJ405" s="144">
        <f t="shared" si="226"/>
        <v>0</v>
      </c>
      <c r="AK405" s="145">
        <f t="shared" si="242"/>
        <v>0</v>
      </c>
      <c r="AL405" s="146">
        <f t="shared" si="243"/>
        <v>0</v>
      </c>
      <c r="AM405" s="146">
        <f t="shared" si="244"/>
        <v>0</v>
      </c>
      <c r="AN405" s="146">
        <f t="shared" si="245"/>
        <v>0</v>
      </c>
      <c r="AO405" s="146">
        <f t="shared" si="246"/>
        <v>0</v>
      </c>
      <c r="AP405" s="520" t="str">
        <f t="shared" si="249"/>
        <v xml:space="preserve"> </v>
      </c>
      <c r="AQ405" s="523" t="str">
        <f t="shared" si="247"/>
        <v xml:space="preserve"> </v>
      </c>
      <c r="AR405" s="523" t="str">
        <f t="shared" si="250"/>
        <v xml:space="preserve"> </v>
      </c>
      <c r="AS405" s="523" t="str">
        <f t="shared" si="251"/>
        <v xml:space="preserve"> </v>
      </c>
      <c r="AT405" s="523" t="str">
        <f t="shared" si="252"/>
        <v xml:space="preserve"> </v>
      </c>
      <c r="AU405" s="523" t="str">
        <f t="shared" si="253"/>
        <v xml:space="preserve"> </v>
      </c>
      <c r="AV405" s="524" t="str">
        <f t="shared" si="254"/>
        <v xml:space="preserve"> </v>
      </c>
      <c r="AW405" s="177" t="str">
        <f t="shared" si="227"/>
        <v/>
      </c>
      <c r="AX405" s="147" t="str">
        <f t="shared" si="228"/>
        <v/>
      </c>
      <c r="AY405" s="174" t="str">
        <f t="shared" si="229"/>
        <v/>
      </c>
      <c r="AZ405" s="165" t="str">
        <f t="shared" si="230"/>
        <v/>
      </c>
      <c r="BA405" s="155" t="str">
        <f t="shared" si="231"/>
        <v/>
      </c>
      <c r="BB405" s="156" t="str">
        <f t="shared" si="232"/>
        <v/>
      </c>
      <c r="BC405" s="168" t="str">
        <f t="shared" si="255"/>
        <v/>
      </c>
      <c r="BD405" s="156" t="str">
        <f t="shared" si="233"/>
        <v/>
      </c>
      <c r="BE405" s="182" t="str">
        <f t="shared" si="234"/>
        <v/>
      </c>
      <c r="BF405" s="156" t="str">
        <f t="shared" si="235"/>
        <v/>
      </c>
      <c r="BG405" s="168" t="str">
        <f t="shared" si="236"/>
        <v/>
      </c>
      <c r="BH405" s="157" t="str">
        <f t="shared" si="237"/>
        <v/>
      </c>
      <c r="BI405" s="542"/>
      <c r="BQ405" s="52" t="s">
        <v>2390</v>
      </c>
      <c r="BV405" s="52" t="s">
        <v>2391</v>
      </c>
      <c r="BW405" s="52"/>
      <c r="CC405" s="52" t="s">
        <v>2392</v>
      </c>
    </row>
    <row r="406" spans="1:139" ht="18" x14ac:dyDescent="0.35">
      <c r="A406" s="202"/>
      <c r="B406" s="203"/>
      <c r="C406" s="195">
        <v>395</v>
      </c>
      <c r="D406" s="186"/>
      <c r="E406" s="16"/>
      <c r="F406" s="17"/>
      <c r="G406" s="116"/>
      <c r="H406" s="117"/>
      <c r="I406" s="123"/>
      <c r="J406" s="25"/>
      <c r="K406" s="127"/>
      <c r="L406" s="28"/>
      <c r="M406" s="371"/>
      <c r="N406" s="140" t="str">
        <f t="shared" si="238"/>
        <v/>
      </c>
      <c r="O406" s="27"/>
      <c r="P406" s="27"/>
      <c r="Q406" s="27"/>
      <c r="R406" s="27"/>
      <c r="S406" s="27"/>
      <c r="T406" s="28"/>
      <c r="U406" s="29"/>
      <c r="V406" s="32"/>
      <c r="W406" s="297"/>
      <c r="X406" s="298"/>
      <c r="Y406" s="142">
        <f t="shared" si="224"/>
        <v>0</v>
      </c>
      <c r="Z406" s="141">
        <f t="shared" si="239"/>
        <v>0</v>
      </c>
      <c r="AA406" s="306"/>
      <c r="AB406" s="376">
        <f t="shared" si="248"/>
        <v>0</v>
      </c>
      <c r="AC406" s="350"/>
      <c r="AD406" s="207" t="str">
        <f t="shared" si="225"/>
        <v/>
      </c>
      <c r="AE406" s="347">
        <f t="shared" si="240"/>
        <v>0</v>
      </c>
      <c r="AF406" s="318"/>
      <c r="AG406" s="317"/>
      <c r="AH406" s="315"/>
      <c r="AI406" s="143">
        <f t="shared" si="241"/>
        <v>0</v>
      </c>
      <c r="AJ406" s="144">
        <f t="shared" si="226"/>
        <v>0</v>
      </c>
      <c r="AK406" s="145">
        <f t="shared" si="242"/>
        <v>0</v>
      </c>
      <c r="AL406" s="146">
        <f t="shared" si="243"/>
        <v>0</v>
      </c>
      <c r="AM406" s="146">
        <f t="shared" si="244"/>
        <v>0</v>
      </c>
      <c r="AN406" s="146">
        <f t="shared" si="245"/>
        <v>0</v>
      </c>
      <c r="AO406" s="146">
        <f t="shared" si="246"/>
        <v>0</v>
      </c>
      <c r="AP406" s="520" t="str">
        <f t="shared" si="249"/>
        <v xml:space="preserve"> </v>
      </c>
      <c r="AQ406" s="523" t="str">
        <f t="shared" si="247"/>
        <v xml:space="preserve"> </v>
      </c>
      <c r="AR406" s="523" t="str">
        <f t="shared" si="250"/>
        <v xml:space="preserve"> </v>
      </c>
      <c r="AS406" s="523" t="str">
        <f t="shared" si="251"/>
        <v xml:space="preserve"> </v>
      </c>
      <c r="AT406" s="523" t="str">
        <f t="shared" si="252"/>
        <v xml:space="preserve"> </v>
      </c>
      <c r="AU406" s="523" t="str">
        <f t="shared" si="253"/>
        <v xml:space="preserve"> </v>
      </c>
      <c r="AV406" s="524" t="str">
        <f t="shared" si="254"/>
        <v xml:space="preserve"> </v>
      </c>
      <c r="AW406" s="177" t="str">
        <f t="shared" si="227"/>
        <v/>
      </c>
      <c r="AX406" s="147" t="str">
        <f t="shared" si="228"/>
        <v/>
      </c>
      <c r="AY406" s="174" t="str">
        <f t="shared" si="229"/>
        <v/>
      </c>
      <c r="AZ406" s="165" t="str">
        <f t="shared" si="230"/>
        <v/>
      </c>
      <c r="BA406" s="155" t="str">
        <f t="shared" si="231"/>
        <v/>
      </c>
      <c r="BB406" s="156" t="str">
        <f t="shared" si="232"/>
        <v/>
      </c>
      <c r="BC406" s="168" t="str">
        <f t="shared" si="255"/>
        <v/>
      </c>
      <c r="BD406" s="156" t="str">
        <f t="shared" si="233"/>
        <v/>
      </c>
      <c r="BE406" s="182" t="str">
        <f t="shared" si="234"/>
        <v/>
      </c>
      <c r="BF406" s="156" t="str">
        <f t="shared" si="235"/>
        <v/>
      </c>
      <c r="BG406" s="168" t="str">
        <f t="shared" si="236"/>
        <v/>
      </c>
      <c r="BH406" s="157" t="str">
        <f t="shared" si="237"/>
        <v/>
      </c>
      <c r="BI406" s="542"/>
      <c r="BQ406" s="52" t="s">
        <v>2393</v>
      </c>
      <c r="BV406" s="52" t="s">
        <v>2394</v>
      </c>
      <c r="BW406" s="52"/>
    </row>
    <row r="407" spans="1:139" ht="18" x14ac:dyDescent="0.35">
      <c r="A407" s="202"/>
      <c r="B407" s="203"/>
      <c r="C407" s="194">
        <v>396</v>
      </c>
      <c r="D407" s="186"/>
      <c r="E407" s="22"/>
      <c r="F407" s="17"/>
      <c r="G407" s="116"/>
      <c r="H407" s="117"/>
      <c r="I407" s="123"/>
      <c r="J407" s="25"/>
      <c r="K407" s="127"/>
      <c r="L407" s="28"/>
      <c r="M407" s="371"/>
      <c r="N407" s="140" t="str">
        <f t="shared" si="238"/>
        <v/>
      </c>
      <c r="O407" s="27"/>
      <c r="P407" s="27"/>
      <c r="Q407" s="27"/>
      <c r="R407" s="27"/>
      <c r="S407" s="27"/>
      <c r="T407" s="28"/>
      <c r="U407" s="29"/>
      <c r="V407" s="32"/>
      <c r="W407" s="297"/>
      <c r="X407" s="298"/>
      <c r="Y407" s="142">
        <f t="shared" si="224"/>
        <v>0</v>
      </c>
      <c r="Z407" s="141">
        <f t="shared" si="239"/>
        <v>0</v>
      </c>
      <c r="AA407" s="306"/>
      <c r="AB407" s="376">
        <f t="shared" si="248"/>
        <v>0</v>
      </c>
      <c r="AC407" s="350"/>
      <c r="AD407" s="207" t="str">
        <f t="shared" si="225"/>
        <v/>
      </c>
      <c r="AE407" s="347">
        <f t="shared" si="240"/>
        <v>0</v>
      </c>
      <c r="AF407" s="318"/>
      <c r="AG407" s="317"/>
      <c r="AH407" s="315"/>
      <c r="AI407" s="143">
        <f t="shared" si="241"/>
        <v>0</v>
      </c>
      <c r="AJ407" s="144">
        <f t="shared" si="226"/>
        <v>0</v>
      </c>
      <c r="AK407" s="145">
        <f t="shared" si="242"/>
        <v>0</v>
      </c>
      <c r="AL407" s="146">
        <f t="shared" si="243"/>
        <v>0</v>
      </c>
      <c r="AM407" s="146">
        <f t="shared" si="244"/>
        <v>0</v>
      </c>
      <c r="AN407" s="146">
        <f t="shared" si="245"/>
        <v>0</v>
      </c>
      <c r="AO407" s="146">
        <f t="shared" si="246"/>
        <v>0</v>
      </c>
      <c r="AP407" s="520" t="str">
        <f t="shared" si="249"/>
        <v xml:space="preserve"> </v>
      </c>
      <c r="AQ407" s="523" t="str">
        <f t="shared" si="247"/>
        <v xml:space="preserve"> </v>
      </c>
      <c r="AR407" s="523" t="str">
        <f t="shared" si="250"/>
        <v xml:space="preserve"> </v>
      </c>
      <c r="AS407" s="523" t="str">
        <f t="shared" si="251"/>
        <v xml:space="preserve"> </v>
      </c>
      <c r="AT407" s="523" t="str">
        <f t="shared" si="252"/>
        <v xml:space="preserve"> </v>
      </c>
      <c r="AU407" s="523" t="str">
        <f t="shared" si="253"/>
        <v xml:space="preserve"> </v>
      </c>
      <c r="AV407" s="524" t="str">
        <f t="shared" si="254"/>
        <v xml:space="preserve"> </v>
      </c>
      <c r="AW407" s="177" t="str">
        <f t="shared" si="227"/>
        <v/>
      </c>
      <c r="AX407" s="147" t="str">
        <f t="shared" si="228"/>
        <v/>
      </c>
      <c r="AY407" s="174" t="str">
        <f t="shared" si="229"/>
        <v/>
      </c>
      <c r="AZ407" s="165" t="str">
        <f t="shared" si="230"/>
        <v/>
      </c>
      <c r="BA407" s="155" t="str">
        <f t="shared" si="231"/>
        <v/>
      </c>
      <c r="BB407" s="156" t="str">
        <f t="shared" si="232"/>
        <v/>
      </c>
      <c r="BC407" s="168" t="str">
        <f t="shared" si="255"/>
        <v/>
      </c>
      <c r="BD407" s="156" t="str">
        <f t="shared" si="233"/>
        <v/>
      </c>
      <c r="BE407" s="182" t="str">
        <f t="shared" si="234"/>
        <v/>
      </c>
      <c r="BF407" s="156" t="str">
        <f t="shared" si="235"/>
        <v/>
      </c>
      <c r="BG407" s="168" t="str">
        <f t="shared" si="236"/>
        <v/>
      </c>
      <c r="BH407" s="157" t="str">
        <f t="shared" si="237"/>
        <v/>
      </c>
      <c r="BI407" s="542"/>
      <c r="BQ407" s="52" t="s">
        <v>2395</v>
      </c>
      <c r="BV407" s="52" t="s">
        <v>2396</v>
      </c>
      <c r="BW407" s="52"/>
    </row>
    <row r="408" spans="1:139" ht="18" x14ac:dyDescent="0.35">
      <c r="A408" s="202"/>
      <c r="B408" s="203"/>
      <c r="C408" s="195">
        <v>397</v>
      </c>
      <c r="D408" s="186"/>
      <c r="E408" s="16"/>
      <c r="F408" s="17"/>
      <c r="G408" s="116"/>
      <c r="H408" s="117"/>
      <c r="I408" s="123"/>
      <c r="J408" s="25"/>
      <c r="K408" s="127"/>
      <c r="L408" s="28"/>
      <c r="M408" s="371"/>
      <c r="N408" s="140" t="str">
        <f t="shared" si="238"/>
        <v/>
      </c>
      <c r="O408" s="27"/>
      <c r="P408" s="27"/>
      <c r="Q408" s="27"/>
      <c r="R408" s="27"/>
      <c r="S408" s="27"/>
      <c r="T408" s="28"/>
      <c r="U408" s="29"/>
      <c r="V408" s="32"/>
      <c r="W408" s="297"/>
      <c r="X408" s="298"/>
      <c r="Y408" s="142">
        <f t="shared" si="224"/>
        <v>0</v>
      </c>
      <c r="Z408" s="141">
        <f t="shared" si="239"/>
        <v>0</v>
      </c>
      <c r="AA408" s="306"/>
      <c r="AB408" s="376">
        <f t="shared" si="248"/>
        <v>0</v>
      </c>
      <c r="AC408" s="350"/>
      <c r="AD408" s="207" t="str">
        <f t="shared" si="225"/>
        <v/>
      </c>
      <c r="AE408" s="347">
        <f t="shared" si="240"/>
        <v>0</v>
      </c>
      <c r="AF408" s="318"/>
      <c r="AG408" s="317"/>
      <c r="AH408" s="315"/>
      <c r="AI408" s="143">
        <f t="shared" si="241"/>
        <v>0</v>
      </c>
      <c r="AJ408" s="144">
        <f t="shared" si="226"/>
        <v>0</v>
      </c>
      <c r="AK408" s="145">
        <f t="shared" si="242"/>
        <v>0</v>
      </c>
      <c r="AL408" s="146">
        <f t="shared" si="243"/>
        <v>0</v>
      </c>
      <c r="AM408" s="146">
        <f t="shared" si="244"/>
        <v>0</v>
      </c>
      <c r="AN408" s="146">
        <f t="shared" si="245"/>
        <v>0</v>
      </c>
      <c r="AO408" s="146">
        <f t="shared" si="246"/>
        <v>0</v>
      </c>
      <c r="AP408" s="520" t="str">
        <f t="shared" si="249"/>
        <v xml:space="preserve"> </v>
      </c>
      <c r="AQ408" s="523" t="str">
        <f t="shared" si="247"/>
        <v xml:space="preserve"> </v>
      </c>
      <c r="AR408" s="523" t="str">
        <f t="shared" si="250"/>
        <v xml:space="preserve"> </v>
      </c>
      <c r="AS408" s="523" t="str">
        <f t="shared" si="251"/>
        <v xml:space="preserve"> </v>
      </c>
      <c r="AT408" s="523" t="str">
        <f t="shared" si="252"/>
        <v xml:space="preserve"> </v>
      </c>
      <c r="AU408" s="523" t="str">
        <f t="shared" si="253"/>
        <v xml:space="preserve"> </v>
      </c>
      <c r="AV408" s="524" t="str">
        <f t="shared" si="254"/>
        <v xml:space="preserve"> </v>
      </c>
      <c r="AW408" s="177" t="str">
        <f t="shared" si="227"/>
        <v/>
      </c>
      <c r="AX408" s="147" t="str">
        <f t="shared" si="228"/>
        <v/>
      </c>
      <c r="AY408" s="174" t="str">
        <f t="shared" si="229"/>
        <v/>
      </c>
      <c r="AZ408" s="165" t="str">
        <f t="shared" si="230"/>
        <v/>
      </c>
      <c r="BA408" s="155" t="str">
        <f t="shared" si="231"/>
        <v/>
      </c>
      <c r="BB408" s="156" t="str">
        <f t="shared" si="232"/>
        <v/>
      </c>
      <c r="BC408" s="168" t="str">
        <f t="shared" si="255"/>
        <v/>
      </c>
      <c r="BD408" s="156" t="str">
        <f t="shared" si="233"/>
        <v/>
      </c>
      <c r="BE408" s="182" t="str">
        <f t="shared" si="234"/>
        <v/>
      </c>
      <c r="BF408" s="156" t="str">
        <f t="shared" si="235"/>
        <v/>
      </c>
      <c r="BG408" s="168" t="str">
        <f t="shared" si="236"/>
        <v/>
      </c>
      <c r="BH408" s="157" t="str">
        <f t="shared" si="237"/>
        <v/>
      </c>
      <c r="BI408" s="542"/>
      <c r="BQ408" s="52" t="s">
        <v>2397</v>
      </c>
      <c r="BV408" s="52" t="s">
        <v>2398</v>
      </c>
      <c r="BW408" s="52"/>
    </row>
    <row r="409" spans="1:139" ht="18" x14ac:dyDescent="0.35">
      <c r="A409" s="202"/>
      <c r="B409" s="203"/>
      <c r="C409" s="195">
        <v>398</v>
      </c>
      <c r="D409" s="186"/>
      <c r="E409" s="16"/>
      <c r="F409" s="17"/>
      <c r="G409" s="116"/>
      <c r="H409" s="117"/>
      <c r="I409" s="123"/>
      <c r="J409" s="25"/>
      <c r="K409" s="127"/>
      <c r="L409" s="28"/>
      <c r="M409" s="371"/>
      <c r="N409" s="140" t="str">
        <f t="shared" si="238"/>
        <v/>
      </c>
      <c r="O409" s="27"/>
      <c r="P409" s="27"/>
      <c r="Q409" s="27"/>
      <c r="R409" s="27"/>
      <c r="S409" s="27"/>
      <c r="T409" s="28"/>
      <c r="U409" s="29"/>
      <c r="V409" s="32"/>
      <c r="W409" s="297"/>
      <c r="X409" s="298"/>
      <c r="Y409" s="142">
        <f t="shared" si="224"/>
        <v>0</v>
      </c>
      <c r="Z409" s="141">
        <f t="shared" si="239"/>
        <v>0</v>
      </c>
      <c r="AA409" s="306"/>
      <c r="AB409" s="376">
        <f t="shared" si="248"/>
        <v>0</v>
      </c>
      <c r="AC409" s="350"/>
      <c r="AD409" s="207" t="str">
        <f t="shared" si="225"/>
        <v/>
      </c>
      <c r="AE409" s="347">
        <f t="shared" si="240"/>
        <v>0</v>
      </c>
      <c r="AF409" s="318"/>
      <c r="AG409" s="317"/>
      <c r="AH409" s="315"/>
      <c r="AI409" s="143">
        <f t="shared" si="241"/>
        <v>0</v>
      </c>
      <c r="AJ409" s="144">
        <f t="shared" si="226"/>
        <v>0</v>
      </c>
      <c r="AK409" s="145">
        <f t="shared" si="242"/>
        <v>0</v>
      </c>
      <c r="AL409" s="146">
        <f t="shared" si="243"/>
        <v>0</v>
      </c>
      <c r="AM409" s="146">
        <f t="shared" si="244"/>
        <v>0</v>
      </c>
      <c r="AN409" s="146">
        <f t="shared" si="245"/>
        <v>0</v>
      </c>
      <c r="AO409" s="146">
        <f t="shared" si="246"/>
        <v>0</v>
      </c>
      <c r="AP409" s="520" t="str">
        <f t="shared" si="249"/>
        <v xml:space="preserve"> </v>
      </c>
      <c r="AQ409" s="523" t="str">
        <f t="shared" si="247"/>
        <v xml:space="preserve"> </v>
      </c>
      <c r="AR409" s="523" t="str">
        <f t="shared" si="250"/>
        <v xml:space="preserve"> </v>
      </c>
      <c r="AS409" s="523" t="str">
        <f t="shared" si="251"/>
        <v xml:space="preserve"> </v>
      </c>
      <c r="AT409" s="523" t="str">
        <f t="shared" si="252"/>
        <v xml:space="preserve"> </v>
      </c>
      <c r="AU409" s="523" t="str">
        <f t="shared" si="253"/>
        <v xml:space="preserve"> </v>
      </c>
      <c r="AV409" s="524" t="str">
        <f t="shared" si="254"/>
        <v xml:space="preserve"> </v>
      </c>
      <c r="AW409" s="177" t="str">
        <f t="shared" si="227"/>
        <v/>
      </c>
      <c r="AX409" s="147" t="str">
        <f t="shared" si="228"/>
        <v/>
      </c>
      <c r="AY409" s="174" t="str">
        <f t="shared" si="229"/>
        <v/>
      </c>
      <c r="AZ409" s="165" t="str">
        <f t="shared" si="230"/>
        <v/>
      </c>
      <c r="BA409" s="155" t="str">
        <f t="shared" si="231"/>
        <v/>
      </c>
      <c r="BB409" s="156" t="str">
        <f t="shared" si="232"/>
        <v/>
      </c>
      <c r="BC409" s="168" t="str">
        <f t="shared" si="255"/>
        <v/>
      </c>
      <c r="BD409" s="156" t="str">
        <f t="shared" si="233"/>
        <v/>
      </c>
      <c r="BE409" s="182" t="str">
        <f t="shared" si="234"/>
        <v/>
      </c>
      <c r="BF409" s="156" t="str">
        <f t="shared" si="235"/>
        <v/>
      </c>
      <c r="BG409" s="168" t="str">
        <f t="shared" si="236"/>
        <v/>
      </c>
      <c r="BH409" s="157" t="str">
        <f t="shared" si="237"/>
        <v/>
      </c>
      <c r="BI409" s="542"/>
      <c r="BQ409" s="52" t="s">
        <v>2399</v>
      </c>
      <c r="BV409" s="52" t="s">
        <v>2400</v>
      </c>
      <c r="BW409" s="52"/>
    </row>
    <row r="410" spans="1:139" ht="18" x14ac:dyDescent="0.35">
      <c r="A410" s="202"/>
      <c r="B410" s="203"/>
      <c r="C410" s="194">
        <v>399</v>
      </c>
      <c r="D410" s="190"/>
      <c r="E410" s="19"/>
      <c r="F410" s="17"/>
      <c r="G410" s="120"/>
      <c r="H410" s="119"/>
      <c r="I410" s="125"/>
      <c r="J410" s="74"/>
      <c r="K410" s="129"/>
      <c r="L410" s="30"/>
      <c r="M410" s="372"/>
      <c r="N410" s="140" t="str">
        <f t="shared" si="238"/>
        <v/>
      </c>
      <c r="O410" s="27"/>
      <c r="P410" s="27"/>
      <c r="Q410" s="27"/>
      <c r="R410" s="27"/>
      <c r="S410" s="27"/>
      <c r="T410" s="30"/>
      <c r="U410" s="31"/>
      <c r="V410" s="32"/>
      <c r="W410" s="299"/>
      <c r="X410" s="297"/>
      <c r="Y410" s="142">
        <f t="shared" si="224"/>
        <v>0</v>
      </c>
      <c r="Z410" s="141">
        <f t="shared" si="239"/>
        <v>0</v>
      </c>
      <c r="AA410" s="307"/>
      <c r="AB410" s="376">
        <f t="shared" si="248"/>
        <v>0</v>
      </c>
      <c r="AC410" s="350"/>
      <c r="AD410" s="207" t="str">
        <f t="shared" si="225"/>
        <v/>
      </c>
      <c r="AE410" s="347">
        <f t="shared" si="240"/>
        <v>0</v>
      </c>
      <c r="AF410" s="319"/>
      <c r="AG410" s="320"/>
      <c r="AH410" s="318"/>
      <c r="AI410" s="143">
        <f t="shared" si="241"/>
        <v>0</v>
      </c>
      <c r="AJ410" s="144">
        <f t="shared" si="226"/>
        <v>0</v>
      </c>
      <c r="AK410" s="145">
        <f t="shared" si="242"/>
        <v>0</v>
      </c>
      <c r="AL410" s="146">
        <f t="shared" si="243"/>
        <v>0</v>
      </c>
      <c r="AM410" s="146">
        <f t="shared" si="244"/>
        <v>0</v>
      </c>
      <c r="AN410" s="146">
        <f t="shared" si="245"/>
        <v>0</v>
      </c>
      <c r="AO410" s="146">
        <f t="shared" si="246"/>
        <v>0</v>
      </c>
      <c r="AP410" s="520" t="str">
        <f t="shared" si="249"/>
        <v xml:space="preserve"> </v>
      </c>
      <c r="AQ410" s="523" t="str">
        <f t="shared" si="247"/>
        <v xml:space="preserve"> </v>
      </c>
      <c r="AR410" s="523" t="str">
        <f t="shared" si="250"/>
        <v xml:space="preserve"> </v>
      </c>
      <c r="AS410" s="523" t="str">
        <f t="shared" si="251"/>
        <v xml:space="preserve"> </v>
      </c>
      <c r="AT410" s="523" t="str">
        <f t="shared" si="252"/>
        <v xml:space="preserve"> </v>
      </c>
      <c r="AU410" s="523" t="str">
        <f t="shared" si="253"/>
        <v xml:space="preserve"> </v>
      </c>
      <c r="AV410" s="524" t="str">
        <f t="shared" si="254"/>
        <v xml:space="preserve"> </v>
      </c>
      <c r="AW410" s="177" t="str">
        <f t="shared" si="227"/>
        <v/>
      </c>
      <c r="AX410" s="147" t="str">
        <f t="shared" si="228"/>
        <v/>
      </c>
      <c r="AY410" s="174" t="str">
        <f t="shared" si="229"/>
        <v/>
      </c>
      <c r="AZ410" s="165" t="str">
        <f t="shared" si="230"/>
        <v/>
      </c>
      <c r="BA410" s="155" t="str">
        <f t="shared" si="231"/>
        <v/>
      </c>
      <c r="BB410" s="156" t="str">
        <f t="shared" si="232"/>
        <v/>
      </c>
      <c r="BC410" s="168" t="str">
        <f t="shared" si="255"/>
        <v/>
      </c>
      <c r="BD410" s="156" t="str">
        <f t="shared" si="233"/>
        <v/>
      </c>
      <c r="BE410" s="182" t="str">
        <f t="shared" si="234"/>
        <v/>
      </c>
      <c r="BF410" s="156" t="str">
        <f t="shared" si="235"/>
        <v/>
      </c>
      <c r="BG410" s="168" t="str">
        <f t="shared" si="236"/>
        <v/>
      </c>
      <c r="BH410" s="157" t="str">
        <f t="shared" si="237"/>
        <v/>
      </c>
      <c r="BI410" s="542"/>
      <c r="BQ410" s="52" t="s">
        <v>2401</v>
      </c>
      <c r="BV410" s="52" t="s">
        <v>2402</v>
      </c>
      <c r="BW410" s="52"/>
    </row>
    <row r="411" spans="1:139" s="26" customFormat="1" ht="18" x14ac:dyDescent="0.35">
      <c r="A411" s="202"/>
      <c r="B411" s="203"/>
      <c r="C411" s="194">
        <v>400</v>
      </c>
      <c r="D411" s="186"/>
      <c r="E411" s="24"/>
      <c r="F411" s="17"/>
      <c r="G411" s="116"/>
      <c r="H411" s="121"/>
      <c r="I411" s="123"/>
      <c r="J411" s="25"/>
      <c r="K411" s="127"/>
      <c r="L411" s="28"/>
      <c r="M411" s="371"/>
      <c r="N411" s="140" t="str">
        <f t="shared" si="238"/>
        <v/>
      </c>
      <c r="O411" s="27"/>
      <c r="P411" s="27"/>
      <c r="Q411" s="27"/>
      <c r="R411" s="27"/>
      <c r="S411" s="27"/>
      <c r="T411" s="27"/>
      <c r="U411" s="28"/>
      <c r="V411" s="32"/>
      <c r="W411" s="297"/>
      <c r="X411" s="297"/>
      <c r="Y411" s="142">
        <f t="shared" si="224"/>
        <v>0</v>
      </c>
      <c r="Z411" s="141">
        <f t="shared" si="239"/>
        <v>0</v>
      </c>
      <c r="AA411" s="306"/>
      <c r="AB411" s="376">
        <f t="shared" si="248"/>
        <v>0</v>
      </c>
      <c r="AC411" s="350"/>
      <c r="AD411" s="207" t="str">
        <f t="shared" si="225"/>
        <v/>
      </c>
      <c r="AE411" s="347">
        <f t="shared" si="240"/>
        <v>0</v>
      </c>
      <c r="AF411" s="318"/>
      <c r="AG411" s="321"/>
      <c r="AH411" s="318"/>
      <c r="AI411" s="143">
        <f t="shared" si="241"/>
        <v>0</v>
      </c>
      <c r="AJ411" s="144">
        <f t="shared" si="226"/>
        <v>0</v>
      </c>
      <c r="AK411" s="145">
        <f t="shared" si="242"/>
        <v>0</v>
      </c>
      <c r="AL411" s="146">
        <f t="shared" si="243"/>
        <v>0</v>
      </c>
      <c r="AM411" s="146">
        <f t="shared" si="244"/>
        <v>0</v>
      </c>
      <c r="AN411" s="146">
        <f t="shared" si="245"/>
        <v>0</v>
      </c>
      <c r="AO411" s="146">
        <f t="shared" si="246"/>
        <v>0</v>
      </c>
      <c r="AP411" s="520" t="str">
        <f t="shared" si="249"/>
        <v xml:space="preserve"> </v>
      </c>
      <c r="AQ411" s="523" t="str">
        <f t="shared" si="247"/>
        <v xml:space="preserve"> </v>
      </c>
      <c r="AR411" s="523" t="str">
        <f t="shared" si="250"/>
        <v xml:space="preserve"> </v>
      </c>
      <c r="AS411" s="523" t="str">
        <f t="shared" si="251"/>
        <v xml:space="preserve"> </v>
      </c>
      <c r="AT411" s="523" t="str">
        <f t="shared" si="252"/>
        <v xml:space="preserve"> </v>
      </c>
      <c r="AU411" s="523" t="str">
        <f t="shared" si="253"/>
        <v xml:space="preserve"> </v>
      </c>
      <c r="AV411" s="524" t="str">
        <f t="shared" si="254"/>
        <v xml:space="preserve"> </v>
      </c>
      <c r="AW411" s="177" t="str">
        <f t="shared" si="227"/>
        <v/>
      </c>
      <c r="AX411" s="147" t="str">
        <f t="shared" si="228"/>
        <v/>
      </c>
      <c r="AY411" s="174" t="str">
        <f t="shared" si="229"/>
        <v/>
      </c>
      <c r="AZ411" s="165" t="str">
        <f t="shared" si="230"/>
        <v/>
      </c>
      <c r="BA411" s="155" t="str">
        <f t="shared" si="231"/>
        <v/>
      </c>
      <c r="BB411" s="156" t="str">
        <f t="shared" si="232"/>
        <v/>
      </c>
      <c r="BC411" s="168" t="str">
        <f t="shared" si="255"/>
        <v/>
      </c>
      <c r="BD411" s="156" t="str">
        <f t="shared" si="233"/>
        <v/>
      </c>
      <c r="BE411" s="182" t="str">
        <f t="shared" si="234"/>
        <v/>
      </c>
      <c r="BF411" s="156" t="str">
        <f t="shared" si="235"/>
        <v/>
      </c>
      <c r="BG411" s="168" t="str">
        <f t="shared" si="236"/>
        <v/>
      </c>
      <c r="BH411" s="157" t="str">
        <f t="shared" si="237"/>
        <v/>
      </c>
      <c r="BI411" s="542"/>
      <c r="BJ411" s="54"/>
      <c r="BK411" s="54"/>
      <c r="BL411" s="54"/>
      <c r="BM411" s="54"/>
      <c r="BN411" s="54"/>
      <c r="BO411" s="54"/>
      <c r="BP411" s="54"/>
      <c r="BQ411" s="52" t="s">
        <v>2403</v>
      </c>
      <c r="BR411" s="54"/>
      <c r="BS411" s="54"/>
      <c r="BT411" s="54"/>
      <c r="BU411" s="54"/>
      <c r="BV411" s="52" t="s">
        <v>2404</v>
      </c>
      <c r="BW411" s="52"/>
      <c r="BX411" s="54"/>
      <c r="BY411" s="54"/>
      <c r="BZ411" s="54"/>
      <c r="CA411" s="54"/>
      <c r="CB411" s="54"/>
      <c r="CC411" s="54"/>
      <c r="CD411" s="37"/>
      <c r="CE411" s="37"/>
      <c r="CF411" s="63"/>
      <c r="CG411" s="63"/>
      <c r="CH411" s="63"/>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row>
    <row r="412" spans="1:139" ht="18" x14ac:dyDescent="0.35">
      <c r="A412" s="200"/>
      <c r="B412" s="201"/>
      <c r="C412" s="194">
        <v>401</v>
      </c>
      <c r="D412" s="185"/>
      <c r="E412" s="35"/>
      <c r="F412" s="34"/>
      <c r="G412" s="113"/>
      <c r="H412" s="118"/>
      <c r="I412" s="122"/>
      <c r="J412" s="72"/>
      <c r="K412" s="126"/>
      <c r="L412" s="104"/>
      <c r="M412" s="371"/>
      <c r="N412" s="140" t="str">
        <f t="shared" si="238"/>
        <v/>
      </c>
      <c r="O412" s="300"/>
      <c r="P412" s="294"/>
      <c r="Q412" s="294"/>
      <c r="R412" s="294"/>
      <c r="S412" s="294"/>
      <c r="T412" s="294"/>
      <c r="U412" s="295"/>
      <c r="V412" s="149"/>
      <c r="W412" s="292"/>
      <c r="X412" s="292"/>
      <c r="Y412" s="142">
        <f t="shared" si="224"/>
        <v>0</v>
      </c>
      <c r="Z412" s="141">
        <f t="shared" si="239"/>
        <v>0</v>
      </c>
      <c r="AA412" s="306"/>
      <c r="AB412" s="376">
        <f t="shared" si="248"/>
        <v>0</v>
      </c>
      <c r="AC412" s="350"/>
      <c r="AD412" s="207" t="str">
        <f t="shared" si="225"/>
        <v/>
      </c>
      <c r="AE412" s="347">
        <f t="shared" si="240"/>
        <v>0</v>
      </c>
      <c r="AF412" s="318"/>
      <c r="AG412" s="317"/>
      <c r="AH412" s="315"/>
      <c r="AI412" s="143">
        <f t="shared" si="241"/>
        <v>0</v>
      </c>
      <c r="AJ412" s="144">
        <f t="shared" si="226"/>
        <v>0</v>
      </c>
      <c r="AK412" s="145">
        <f t="shared" si="242"/>
        <v>0</v>
      </c>
      <c r="AL412" s="146">
        <f t="shared" si="243"/>
        <v>0</v>
      </c>
      <c r="AM412" s="146">
        <f t="shared" si="244"/>
        <v>0</v>
      </c>
      <c r="AN412" s="146">
        <f t="shared" si="245"/>
        <v>0</v>
      </c>
      <c r="AO412" s="146">
        <f t="shared" si="246"/>
        <v>0</v>
      </c>
      <c r="AP412" s="520" t="str">
        <f t="shared" si="249"/>
        <v xml:space="preserve"> </v>
      </c>
      <c r="AQ412" s="523" t="str">
        <f t="shared" si="247"/>
        <v xml:space="preserve"> </v>
      </c>
      <c r="AR412" s="523" t="str">
        <f t="shared" si="250"/>
        <v xml:space="preserve"> </v>
      </c>
      <c r="AS412" s="523" t="str">
        <f t="shared" si="251"/>
        <v xml:space="preserve"> </v>
      </c>
      <c r="AT412" s="523" t="str">
        <f t="shared" si="252"/>
        <v xml:space="preserve"> </v>
      </c>
      <c r="AU412" s="523" t="str">
        <f t="shared" si="253"/>
        <v xml:space="preserve"> </v>
      </c>
      <c r="AV412" s="524" t="str">
        <f t="shared" si="254"/>
        <v xml:space="preserve"> </v>
      </c>
      <c r="AW412" s="177" t="str">
        <f t="shared" si="227"/>
        <v/>
      </c>
      <c r="AX412" s="147" t="str">
        <f t="shared" si="228"/>
        <v/>
      </c>
      <c r="AY412" s="174" t="str">
        <f t="shared" si="229"/>
        <v/>
      </c>
      <c r="AZ412" s="165" t="str">
        <f t="shared" si="230"/>
        <v/>
      </c>
      <c r="BA412" s="155" t="str">
        <f t="shared" si="231"/>
        <v/>
      </c>
      <c r="BB412" s="156" t="str">
        <f t="shared" si="232"/>
        <v/>
      </c>
      <c r="BC412" s="168" t="str">
        <f t="shared" si="255"/>
        <v/>
      </c>
      <c r="BD412" s="156" t="str">
        <f t="shared" si="233"/>
        <v/>
      </c>
      <c r="BE412" s="182" t="str">
        <f t="shared" si="234"/>
        <v/>
      </c>
      <c r="BF412" s="156" t="str">
        <f t="shared" si="235"/>
        <v/>
      </c>
      <c r="BG412" s="168" t="str">
        <f t="shared" si="236"/>
        <v/>
      </c>
      <c r="BH412" s="157" t="str">
        <f t="shared" si="237"/>
        <v/>
      </c>
      <c r="BI412" s="542"/>
      <c r="BQ412" s="52" t="s">
        <v>2405</v>
      </c>
      <c r="BV412" s="52" t="s">
        <v>2406</v>
      </c>
      <c r="BW412" s="52"/>
    </row>
    <row r="413" spans="1:139" ht="18" x14ac:dyDescent="0.35">
      <c r="A413" s="200"/>
      <c r="B413" s="201"/>
      <c r="C413" s="194">
        <v>402</v>
      </c>
      <c r="D413" s="185"/>
      <c r="E413" s="33"/>
      <c r="F413" s="34"/>
      <c r="G413" s="113"/>
      <c r="H413" s="115"/>
      <c r="I413" s="122"/>
      <c r="J413" s="72"/>
      <c r="K413" s="126"/>
      <c r="L413" s="104"/>
      <c r="M413" s="370"/>
      <c r="N413" s="140" t="str">
        <f t="shared" si="238"/>
        <v/>
      </c>
      <c r="O413" s="294"/>
      <c r="P413" s="294"/>
      <c r="Q413" s="294"/>
      <c r="R413" s="294"/>
      <c r="S413" s="294"/>
      <c r="T413" s="295"/>
      <c r="U413" s="296"/>
      <c r="V413" s="149"/>
      <c r="W413" s="292"/>
      <c r="X413" s="292"/>
      <c r="Y413" s="142">
        <f t="shared" si="224"/>
        <v>0</v>
      </c>
      <c r="Z413" s="141">
        <f t="shared" si="239"/>
        <v>0</v>
      </c>
      <c r="AA413" s="305"/>
      <c r="AB413" s="376">
        <f t="shared" si="248"/>
        <v>0</v>
      </c>
      <c r="AC413" s="349"/>
      <c r="AD413" s="207" t="str">
        <f t="shared" si="225"/>
        <v/>
      </c>
      <c r="AE413" s="347">
        <f t="shared" si="240"/>
        <v>0</v>
      </c>
      <c r="AF413" s="310"/>
      <c r="AG413" s="312"/>
      <c r="AH413" s="313"/>
      <c r="AI413" s="143">
        <f t="shared" si="241"/>
        <v>0</v>
      </c>
      <c r="AJ413" s="144">
        <f t="shared" si="226"/>
        <v>0</v>
      </c>
      <c r="AK413" s="145">
        <f t="shared" si="242"/>
        <v>0</v>
      </c>
      <c r="AL413" s="146">
        <f t="shared" si="243"/>
        <v>0</v>
      </c>
      <c r="AM413" s="146">
        <f t="shared" si="244"/>
        <v>0</v>
      </c>
      <c r="AN413" s="146">
        <f t="shared" si="245"/>
        <v>0</v>
      </c>
      <c r="AO413" s="146">
        <f t="shared" si="246"/>
        <v>0</v>
      </c>
      <c r="AP413" s="520" t="str">
        <f t="shared" si="249"/>
        <v xml:space="preserve"> </v>
      </c>
      <c r="AQ413" s="523" t="str">
        <f t="shared" si="247"/>
        <v xml:space="preserve"> </v>
      </c>
      <c r="AR413" s="523" t="str">
        <f t="shared" si="250"/>
        <v xml:space="preserve"> </v>
      </c>
      <c r="AS413" s="523" t="str">
        <f t="shared" si="251"/>
        <v xml:space="preserve"> </v>
      </c>
      <c r="AT413" s="523" t="str">
        <f t="shared" si="252"/>
        <v xml:space="preserve"> </v>
      </c>
      <c r="AU413" s="523" t="str">
        <f t="shared" si="253"/>
        <v xml:space="preserve"> </v>
      </c>
      <c r="AV413" s="524" t="str">
        <f t="shared" si="254"/>
        <v xml:space="preserve"> </v>
      </c>
      <c r="AW413" s="177" t="str">
        <f t="shared" si="227"/>
        <v/>
      </c>
      <c r="AX413" s="147" t="str">
        <f t="shared" si="228"/>
        <v/>
      </c>
      <c r="AY413" s="174" t="str">
        <f t="shared" si="229"/>
        <v/>
      </c>
      <c r="AZ413" s="165" t="str">
        <f t="shared" si="230"/>
        <v/>
      </c>
      <c r="BA413" s="155" t="str">
        <f t="shared" si="231"/>
        <v/>
      </c>
      <c r="BB413" s="156" t="str">
        <f t="shared" si="232"/>
        <v/>
      </c>
      <c r="BC413" s="168" t="str">
        <f t="shared" si="255"/>
        <v/>
      </c>
      <c r="BD413" s="156" t="str">
        <f t="shared" si="233"/>
        <v/>
      </c>
      <c r="BE413" s="182" t="str">
        <f t="shared" si="234"/>
        <v/>
      </c>
      <c r="BF413" s="156" t="str">
        <f t="shared" si="235"/>
        <v/>
      </c>
      <c r="BG413" s="168" t="str">
        <f t="shared" si="236"/>
        <v/>
      </c>
      <c r="BH413" s="157" t="str">
        <f t="shared" si="237"/>
        <v/>
      </c>
      <c r="BI413" s="542"/>
      <c r="BQ413" s="52" t="s">
        <v>2407</v>
      </c>
      <c r="BV413" s="52" t="s">
        <v>2408</v>
      </c>
      <c r="BW413" s="52"/>
    </row>
    <row r="414" spans="1:139" ht="18" x14ac:dyDescent="0.35">
      <c r="A414" s="200"/>
      <c r="B414" s="201"/>
      <c r="C414" s="194">
        <v>403</v>
      </c>
      <c r="D414" s="185"/>
      <c r="E414" s="33"/>
      <c r="F414" s="34"/>
      <c r="G414" s="116"/>
      <c r="H414" s="117"/>
      <c r="I414" s="123"/>
      <c r="J414" s="25"/>
      <c r="K414" s="127"/>
      <c r="L414" s="28"/>
      <c r="M414" s="371"/>
      <c r="N414" s="140" t="str">
        <f t="shared" si="238"/>
        <v/>
      </c>
      <c r="O414" s="294"/>
      <c r="P414" s="294"/>
      <c r="Q414" s="294"/>
      <c r="R414" s="294"/>
      <c r="S414" s="294"/>
      <c r="T414" s="295"/>
      <c r="U414" s="296"/>
      <c r="V414" s="149"/>
      <c r="W414" s="292"/>
      <c r="X414" s="292"/>
      <c r="Y414" s="142">
        <f t="shared" si="224"/>
        <v>0</v>
      </c>
      <c r="Z414" s="141">
        <f t="shared" si="239"/>
        <v>0</v>
      </c>
      <c r="AA414" s="305"/>
      <c r="AB414" s="376">
        <f t="shared" si="248"/>
        <v>0</v>
      </c>
      <c r="AC414" s="349"/>
      <c r="AD414" s="207" t="str">
        <f t="shared" si="225"/>
        <v/>
      </c>
      <c r="AE414" s="347">
        <f t="shared" si="240"/>
        <v>0</v>
      </c>
      <c r="AF414" s="310"/>
      <c r="AG414" s="312"/>
      <c r="AH414" s="313"/>
      <c r="AI414" s="143">
        <f t="shared" si="241"/>
        <v>0</v>
      </c>
      <c r="AJ414" s="144">
        <f t="shared" si="226"/>
        <v>0</v>
      </c>
      <c r="AK414" s="145">
        <f t="shared" si="242"/>
        <v>0</v>
      </c>
      <c r="AL414" s="146">
        <f t="shared" si="243"/>
        <v>0</v>
      </c>
      <c r="AM414" s="146">
        <f t="shared" si="244"/>
        <v>0</v>
      </c>
      <c r="AN414" s="146">
        <f t="shared" si="245"/>
        <v>0</v>
      </c>
      <c r="AO414" s="146">
        <f t="shared" si="246"/>
        <v>0</v>
      </c>
      <c r="AP414" s="520" t="str">
        <f t="shared" si="249"/>
        <v xml:space="preserve"> </v>
      </c>
      <c r="AQ414" s="523" t="str">
        <f t="shared" si="247"/>
        <v xml:space="preserve"> </v>
      </c>
      <c r="AR414" s="523" t="str">
        <f t="shared" si="250"/>
        <v xml:space="preserve"> </v>
      </c>
      <c r="AS414" s="523" t="str">
        <f t="shared" si="251"/>
        <v xml:space="preserve"> </v>
      </c>
      <c r="AT414" s="523" t="str">
        <f t="shared" si="252"/>
        <v xml:space="preserve"> </v>
      </c>
      <c r="AU414" s="523" t="str">
        <f t="shared" si="253"/>
        <v xml:space="preserve"> </v>
      </c>
      <c r="AV414" s="524" t="str">
        <f t="shared" si="254"/>
        <v xml:space="preserve"> </v>
      </c>
      <c r="AW414" s="177" t="str">
        <f t="shared" si="227"/>
        <v/>
      </c>
      <c r="AX414" s="147" t="str">
        <f t="shared" si="228"/>
        <v/>
      </c>
      <c r="AY414" s="174" t="str">
        <f t="shared" si="229"/>
        <v/>
      </c>
      <c r="AZ414" s="165" t="str">
        <f t="shared" si="230"/>
        <v/>
      </c>
      <c r="BA414" s="155" t="str">
        <f t="shared" si="231"/>
        <v/>
      </c>
      <c r="BB414" s="156" t="str">
        <f t="shared" si="232"/>
        <v/>
      </c>
      <c r="BC414" s="168" t="str">
        <f t="shared" si="255"/>
        <v/>
      </c>
      <c r="BD414" s="156" t="str">
        <f t="shared" si="233"/>
        <v/>
      </c>
      <c r="BE414" s="182" t="str">
        <f t="shared" si="234"/>
        <v/>
      </c>
      <c r="BF414" s="156" t="str">
        <f t="shared" si="235"/>
        <v/>
      </c>
      <c r="BG414" s="168" t="str">
        <f t="shared" si="236"/>
        <v/>
      </c>
      <c r="BH414" s="157" t="str">
        <f t="shared" si="237"/>
        <v/>
      </c>
      <c r="BI414" s="542"/>
      <c r="BQ414" s="52" t="s">
        <v>2409</v>
      </c>
      <c r="BV414" s="52" t="s">
        <v>2410</v>
      </c>
      <c r="BW414" s="52"/>
    </row>
    <row r="415" spans="1:139" ht="18" x14ac:dyDescent="0.35">
      <c r="A415" s="200"/>
      <c r="B415" s="201"/>
      <c r="C415" s="194">
        <v>404</v>
      </c>
      <c r="D415" s="185"/>
      <c r="E415" s="33"/>
      <c r="F415" s="34"/>
      <c r="G415" s="116"/>
      <c r="H415" s="117"/>
      <c r="I415" s="123"/>
      <c r="J415" s="25"/>
      <c r="K415" s="127"/>
      <c r="L415" s="28"/>
      <c r="M415" s="371"/>
      <c r="N415" s="140" t="str">
        <f t="shared" si="238"/>
        <v/>
      </c>
      <c r="O415" s="294"/>
      <c r="P415" s="294"/>
      <c r="Q415" s="294"/>
      <c r="R415" s="294"/>
      <c r="S415" s="294"/>
      <c r="T415" s="295"/>
      <c r="U415" s="296"/>
      <c r="V415" s="149"/>
      <c r="W415" s="292"/>
      <c r="X415" s="292"/>
      <c r="Y415" s="142">
        <f t="shared" si="224"/>
        <v>0</v>
      </c>
      <c r="Z415" s="141">
        <f t="shared" si="239"/>
        <v>0</v>
      </c>
      <c r="AA415" s="305"/>
      <c r="AB415" s="376">
        <f t="shared" si="248"/>
        <v>0</v>
      </c>
      <c r="AC415" s="349"/>
      <c r="AD415" s="207" t="str">
        <f t="shared" si="225"/>
        <v/>
      </c>
      <c r="AE415" s="347">
        <f t="shared" si="240"/>
        <v>0</v>
      </c>
      <c r="AF415" s="310"/>
      <c r="AG415" s="312"/>
      <c r="AH415" s="313"/>
      <c r="AI415" s="143">
        <f t="shared" si="241"/>
        <v>0</v>
      </c>
      <c r="AJ415" s="144">
        <f t="shared" si="226"/>
        <v>0</v>
      </c>
      <c r="AK415" s="145">
        <f t="shared" si="242"/>
        <v>0</v>
      </c>
      <c r="AL415" s="146">
        <f t="shared" si="243"/>
        <v>0</v>
      </c>
      <c r="AM415" s="146">
        <f t="shared" si="244"/>
        <v>0</v>
      </c>
      <c r="AN415" s="146">
        <f t="shared" si="245"/>
        <v>0</v>
      </c>
      <c r="AO415" s="146">
        <f t="shared" si="246"/>
        <v>0</v>
      </c>
      <c r="AP415" s="520" t="str">
        <f t="shared" si="249"/>
        <v xml:space="preserve"> </v>
      </c>
      <c r="AQ415" s="523" t="str">
        <f t="shared" si="247"/>
        <v xml:space="preserve"> </v>
      </c>
      <c r="AR415" s="523" t="str">
        <f t="shared" si="250"/>
        <v xml:space="preserve"> </v>
      </c>
      <c r="AS415" s="523" t="str">
        <f t="shared" si="251"/>
        <v xml:space="preserve"> </v>
      </c>
      <c r="AT415" s="523" t="str">
        <f t="shared" si="252"/>
        <v xml:space="preserve"> </v>
      </c>
      <c r="AU415" s="523" t="str">
        <f t="shared" si="253"/>
        <v xml:space="preserve"> </v>
      </c>
      <c r="AV415" s="524" t="str">
        <f t="shared" si="254"/>
        <v xml:space="preserve"> </v>
      </c>
      <c r="AW415" s="177" t="str">
        <f t="shared" si="227"/>
        <v/>
      </c>
      <c r="AX415" s="147" t="str">
        <f t="shared" si="228"/>
        <v/>
      </c>
      <c r="AY415" s="174" t="str">
        <f t="shared" si="229"/>
        <v/>
      </c>
      <c r="AZ415" s="165" t="str">
        <f t="shared" si="230"/>
        <v/>
      </c>
      <c r="BA415" s="155" t="str">
        <f t="shared" si="231"/>
        <v/>
      </c>
      <c r="BB415" s="156" t="str">
        <f t="shared" si="232"/>
        <v/>
      </c>
      <c r="BC415" s="168" t="str">
        <f t="shared" si="255"/>
        <v/>
      </c>
      <c r="BD415" s="156" t="str">
        <f t="shared" si="233"/>
        <v/>
      </c>
      <c r="BE415" s="182" t="str">
        <f t="shared" si="234"/>
        <v/>
      </c>
      <c r="BF415" s="156" t="str">
        <f t="shared" si="235"/>
        <v/>
      </c>
      <c r="BG415" s="168" t="str">
        <f t="shared" si="236"/>
        <v/>
      </c>
      <c r="BH415" s="157" t="str">
        <f t="shared" si="237"/>
        <v/>
      </c>
      <c r="BI415" s="542"/>
      <c r="BQ415" s="52" t="s">
        <v>1437</v>
      </c>
      <c r="BV415" s="52" t="s">
        <v>2411</v>
      </c>
      <c r="BW415" s="52"/>
    </row>
    <row r="416" spans="1:139" ht="18" x14ac:dyDescent="0.35">
      <c r="A416" s="202"/>
      <c r="B416" s="203"/>
      <c r="C416" s="195">
        <v>405</v>
      </c>
      <c r="D416" s="186"/>
      <c r="E416" s="16"/>
      <c r="F416" s="17"/>
      <c r="G416" s="116"/>
      <c r="H416" s="117"/>
      <c r="I416" s="123"/>
      <c r="J416" s="25"/>
      <c r="K416" s="127"/>
      <c r="L416" s="28"/>
      <c r="M416" s="371"/>
      <c r="N416" s="140" t="str">
        <f t="shared" si="238"/>
        <v/>
      </c>
      <c r="O416" s="27"/>
      <c r="P416" s="27"/>
      <c r="Q416" s="27"/>
      <c r="R416" s="27"/>
      <c r="S416" s="27"/>
      <c r="T416" s="28"/>
      <c r="U416" s="29"/>
      <c r="V416" s="149"/>
      <c r="W416" s="292"/>
      <c r="X416" s="292"/>
      <c r="Y416" s="142">
        <f t="shared" si="224"/>
        <v>0</v>
      </c>
      <c r="Z416" s="141">
        <f t="shared" si="239"/>
        <v>0</v>
      </c>
      <c r="AA416" s="306"/>
      <c r="AB416" s="376">
        <f t="shared" si="248"/>
        <v>0</v>
      </c>
      <c r="AC416" s="350"/>
      <c r="AD416" s="207" t="str">
        <f t="shared" si="225"/>
        <v/>
      </c>
      <c r="AE416" s="347">
        <f t="shared" si="240"/>
        <v>0</v>
      </c>
      <c r="AF416" s="318"/>
      <c r="AG416" s="317"/>
      <c r="AH416" s="315"/>
      <c r="AI416" s="143">
        <f t="shared" si="241"/>
        <v>0</v>
      </c>
      <c r="AJ416" s="144">
        <f t="shared" si="226"/>
        <v>0</v>
      </c>
      <c r="AK416" s="145">
        <f t="shared" si="242"/>
        <v>0</v>
      </c>
      <c r="AL416" s="146">
        <f t="shared" si="243"/>
        <v>0</v>
      </c>
      <c r="AM416" s="146">
        <f t="shared" si="244"/>
        <v>0</v>
      </c>
      <c r="AN416" s="146">
        <f t="shared" si="245"/>
        <v>0</v>
      </c>
      <c r="AO416" s="146">
        <f t="shared" si="246"/>
        <v>0</v>
      </c>
      <c r="AP416" s="520" t="str">
        <f t="shared" si="249"/>
        <v xml:space="preserve"> </v>
      </c>
      <c r="AQ416" s="523" t="str">
        <f t="shared" si="247"/>
        <v xml:space="preserve"> </v>
      </c>
      <c r="AR416" s="523" t="str">
        <f t="shared" si="250"/>
        <v xml:space="preserve"> </v>
      </c>
      <c r="AS416" s="523" t="str">
        <f t="shared" si="251"/>
        <v xml:space="preserve"> </v>
      </c>
      <c r="AT416" s="523" t="str">
        <f t="shared" si="252"/>
        <v xml:space="preserve"> </v>
      </c>
      <c r="AU416" s="523" t="str">
        <f t="shared" si="253"/>
        <v xml:space="preserve"> </v>
      </c>
      <c r="AV416" s="524" t="str">
        <f t="shared" si="254"/>
        <v xml:space="preserve"> </v>
      </c>
      <c r="AW416" s="177" t="str">
        <f t="shared" si="227"/>
        <v/>
      </c>
      <c r="AX416" s="147" t="str">
        <f t="shared" si="228"/>
        <v/>
      </c>
      <c r="AY416" s="174" t="str">
        <f t="shared" si="229"/>
        <v/>
      </c>
      <c r="AZ416" s="165" t="str">
        <f t="shared" si="230"/>
        <v/>
      </c>
      <c r="BA416" s="155" t="str">
        <f t="shared" si="231"/>
        <v/>
      </c>
      <c r="BB416" s="156" t="str">
        <f t="shared" si="232"/>
        <v/>
      </c>
      <c r="BC416" s="168" t="str">
        <f t="shared" si="255"/>
        <v/>
      </c>
      <c r="BD416" s="156" t="str">
        <f t="shared" si="233"/>
        <v/>
      </c>
      <c r="BE416" s="182" t="str">
        <f t="shared" si="234"/>
        <v/>
      </c>
      <c r="BF416" s="156" t="str">
        <f t="shared" si="235"/>
        <v/>
      </c>
      <c r="BG416" s="168" t="str">
        <f t="shared" si="236"/>
        <v/>
      </c>
      <c r="BH416" s="157" t="str">
        <f t="shared" si="237"/>
        <v/>
      </c>
      <c r="BI416" s="542"/>
      <c r="BQ416" s="52" t="s">
        <v>2412</v>
      </c>
      <c r="BV416" s="52" t="s">
        <v>2413</v>
      </c>
      <c r="BW416" s="52"/>
    </row>
    <row r="417" spans="1:75" ht="18" x14ac:dyDescent="0.35">
      <c r="A417" s="202"/>
      <c r="B417" s="203"/>
      <c r="C417" s="194">
        <v>406</v>
      </c>
      <c r="D417" s="186"/>
      <c r="E417" s="16"/>
      <c r="F417" s="17"/>
      <c r="G417" s="116"/>
      <c r="H417" s="117"/>
      <c r="I417" s="123"/>
      <c r="J417" s="25"/>
      <c r="K417" s="127"/>
      <c r="L417" s="28"/>
      <c r="M417" s="371"/>
      <c r="N417" s="140" t="str">
        <f t="shared" si="238"/>
        <v/>
      </c>
      <c r="O417" s="27"/>
      <c r="P417" s="27"/>
      <c r="Q417" s="27"/>
      <c r="R417" s="27"/>
      <c r="S417" s="27"/>
      <c r="T417" s="28"/>
      <c r="U417" s="29"/>
      <c r="V417" s="32"/>
      <c r="W417" s="297"/>
      <c r="X417" s="298"/>
      <c r="Y417" s="142">
        <f t="shared" si="224"/>
        <v>0</v>
      </c>
      <c r="Z417" s="141">
        <f t="shared" si="239"/>
        <v>0</v>
      </c>
      <c r="AA417" s="306"/>
      <c r="AB417" s="376">
        <f t="shared" si="248"/>
        <v>0</v>
      </c>
      <c r="AC417" s="350"/>
      <c r="AD417" s="207" t="str">
        <f t="shared" si="225"/>
        <v/>
      </c>
      <c r="AE417" s="347">
        <f t="shared" si="240"/>
        <v>0</v>
      </c>
      <c r="AF417" s="318"/>
      <c r="AG417" s="317"/>
      <c r="AH417" s="315"/>
      <c r="AI417" s="143">
        <f t="shared" si="241"/>
        <v>0</v>
      </c>
      <c r="AJ417" s="144">
        <f t="shared" si="226"/>
        <v>0</v>
      </c>
      <c r="AK417" s="145">
        <f t="shared" si="242"/>
        <v>0</v>
      </c>
      <c r="AL417" s="146">
        <f t="shared" si="243"/>
        <v>0</v>
      </c>
      <c r="AM417" s="146">
        <f t="shared" si="244"/>
        <v>0</v>
      </c>
      <c r="AN417" s="146">
        <f t="shared" si="245"/>
        <v>0</v>
      </c>
      <c r="AO417" s="146">
        <f t="shared" si="246"/>
        <v>0</v>
      </c>
      <c r="AP417" s="520" t="str">
        <f t="shared" si="249"/>
        <v xml:space="preserve"> </v>
      </c>
      <c r="AQ417" s="523" t="str">
        <f t="shared" si="247"/>
        <v xml:space="preserve"> </v>
      </c>
      <c r="AR417" s="523" t="str">
        <f t="shared" si="250"/>
        <v xml:space="preserve"> </v>
      </c>
      <c r="AS417" s="523" t="str">
        <f t="shared" si="251"/>
        <v xml:space="preserve"> </v>
      </c>
      <c r="AT417" s="523" t="str">
        <f t="shared" si="252"/>
        <v xml:space="preserve"> </v>
      </c>
      <c r="AU417" s="523" t="str">
        <f t="shared" si="253"/>
        <v xml:space="preserve"> </v>
      </c>
      <c r="AV417" s="524" t="str">
        <f t="shared" si="254"/>
        <v xml:space="preserve"> </v>
      </c>
      <c r="AW417" s="177" t="str">
        <f t="shared" si="227"/>
        <v/>
      </c>
      <c r="AX417" s="147" t="str">
        <f t="shared" si="228"/>
        <v/>
      </c>
      <c r="AY417" s="174" t="str">
        <f t="shared" si="229"/>
        <v/>
      </c>
      <c r="AZ417" s="165" t="str">
        <f t="shared" si="230"/>
        <v/>
      </c>
      <c r="BA417" s="155" t="str">
        <f t="shared" si="231"/>
        <v/>
      </c>
      <c r="BB417" s="156" t="str">
        <f t="shared" si="232"/>
        <v/>
      </c>
      <c r="BC417" s="168" t="str">
        <f t="shared" si="255"/>
        <v/>
      </c>
      <c r="BD417" s="156" t="str">
        <f t="shared" si="233"/>
        <v/>
      </c>
      <c r="BE417" s="182" t="str">
        <f t="shared" si="234"/>
        <v/>
      </c>
      <c r="BF417" s="156" t="str">
        <f t="shared" si="235"/>
        <v/>
      </c>
      <c r="BG417" s="168" t="str">
        <f t="shared" si="236"/>
        <v/>
      </c>
      <c r="BH417" s="157" t="str">
        <f t="shared" si="237"/>
        <v/>
      </c>
      <c r="BI417" s="542"/>
      <c r="BQ417" s="52" t="s">
        <v>2414</v>
      </c>
      <c r="BV417" s="52" t="s">
        <v>2415</v>
      </c>
      <c r="BW417" s="52"/>
    </row>
    <row r="418" spans="1:75" ht="18" x14ac:dyDescent="0.35">
      <c r="A418" s="202"/>
      <c r="B418" s="203"/>
      <c r="C418" s="195">
        <v>407</v>
      </c>
      <c r="D418" s="186"/>
      <c r="E418" s="16"/>
      <c r="F418" s="17"/>
      <c r="G418" s="116"/>
      <c r="H418" s="117"/>
      <c r="I418" s="123"/>
      <c r="J418" s="25"/>
      <c r="K418" s="127"/>
      <c r="L418" s="28"/>
      <c r="M418" s="371"/>
      <c r="N418" s="140" t="str">
        <f t="shared" si="238"/>
        <v/>
      </c>
      <c r="O418" s="27"/>
      <c r="P418" s="27"/>
      <c r="Q418" s="27"/>
      <c r="R418" s="27"/>
      <c r="S418" s="27"/>
      <c r="T418" s="28"/>
      <c r="U418" s="29"/>
      <c r="V418" s="32"/>
      <c r="W418" s="297"/>
      <c r="X418" s="298"/>
      <c r="Y418" s="142">
        <f t="shared" si="224"/>
        <v>0</v>
      </c>
      <c r="Z418" s="141">
        <f t="shared" si="239"/>
        <v>0</v>
      </c>
      <c r="AA418" s="306"/>
      <c r="AB418" s="376">
        <f t="shared" si="248"/>
        <v>0</v>
      </c>
      <c r="AC418" s="350"/>
      <c r="AD418" s="207" t="str">
        <f t="shared" si="225"/>
        <v/>
      </c>
      <c r="AE418" s="347">
        <f t="shared" si="240"/>
        <v>0</v>
      </c>
      <c r="AF418" s="318"/>
      <c r="AG418" s="317"/>
      <c r="AH418" s="315"/>
      <c r="AI418" s="143">
        <f t="shared" si="241"/>
        <v>0</v>
      </c>
      <c r="AJ418" s="144">
        <f t="shared" si="226"/>
        <v>0</v>
      </c>
      <c r="AK418" s="145">
        <f t="shared" si="242"/>
        <v>0</v>
      </c>
      <c r="AL418" s="146">
        <f t="shared" si="243"/>
        <v>0</v>
      </c>
      <c r="AM418" s="146">
        <f t="shared" si="244"/>
        <v>0</v>
      </c>
      <c r="AN418" s="146">
        <f t="shared" si="245"/>
        <v>0</v>
      </c>
      <c r="AO418" s="146">
        <f t="shared" si="246"/>
        <v>0</v>
      </c>
      <c r="AP418" s="520" t="str">
        <f t="shared" si="249"/>
        <v xml:space="preserve"> </v>
      </c>
      <c r="AQ418" s="523" t="str">
        <f t="shared" si="247"/>
        <v xml:space="preserve"> </v>
      </c>
      <c r="AR418" s="523" t="str">
        <f t="shared" si="250"/>
        <v xml:space="preserve"> </v>
      </c>
      <c r="AS418" s="523" t="str">
        <f t="shared" si="251"/>
        <v xml:space="preserve"> </v>
      </c>
      <c r="AT418" s="523" t="str">
        <f t="shared" si="252"/>
        <v xml:space="preserve"> </v>
      </c>
      <c r="AU418" s="523" t="str">
        <f t="shared" si="253"/>
        <v xml:space="preserve"> </v>
      </c>
      <c r="AV418" s="524" t="str">
        <f t="shared" si="254"/>
        <v xml:space="preserve"> </v>
      </c>
      <c r="AW418" s="177" t="str">
        <f t="shared" si="227"/>
        <v/>
      </c>
      <c r="AX418" s="147" t="str">
        <f t="shared" si="228"/>
        <v/>
      </c>
      <c r="AY418" s="174" t="str">
        <f t="shared" si="229"/>
        <v/>
      </c>
      <c r="AZ418" s="165" t="str">
        <f t="shared" si="230"/>
        <v/>
      </c>
      <c r="BA418" s="155" t="str">
        <f t="shared" si="231"/>
        <v/>
      </c>
      <c r="BB418" s="156" t="str">
        <f t="shared" si="232"/>
        <v/>
      </c>
      <c r="BC418" s="168" t="str">
        <f t="shared" si="255"/>
        <v/>
      </c>
      <c r="BD418" s="156" t="str">
        <f t="shared" si="233"/>
        <v/>
      </c>
      <c r="BE418" s="182" t="str">
        <f t="shared" si="234"/>
        <v/>
      </c>
      <c r="BF418" s="156" t="str">
        <f t="shared" si="235"/>
        <v/>
      </c>
      <c r="BG418" s="168" t="str">
        <f t="shared" si="236"/>
        <v/>
      </c>
      <c r="BH418" s="157" t="str">
        <f t="shared" si="237"/>
        <v/>
      </c>
      <c r="BI418" s="542"/>
      <c r="BQ418" s="52" t="s">
        <v>2416</v>
      </c>
      <c r="BV418" s="52" t="s">
        <v>2417</v>
      </c>
      <c r="BW418" s="52"/>
    </row>
    <row r="419" spans="1:75" ht="18" x14ac:dyDescent="0.35">
      <c r="A419" s="202"/>
      <c r="B419" s="203"/>
      <c r="C419" s="195">
        <v>408</v>
      </c>
      <c r="D419" s="188"/>
      <c r="E419" s="18"/>
      <c r="F419" s="17"/>
      <c r="G419" s="116"/>
      <c r="H419" s="117"/>
      <c r="I419" s="123"/>
      <c r="J419" s="25"/>
      <c r="K419" s="127"/>
      <c r="L419" s="28"/>
      <c r="M419" s="371"/>
      <c r="N419" s="140" t="str">
        <f t="shared" si="238"/>
        <v/>
      </c>
      <c r="O419" s="27"/>
      <c r="P419" s="27"/>
      <c r="Q419" s="27"/>
      <c r="R419" s="27"/>
      <c r="S419" s="27"/>
      <c r="T419" s="28"/>
      <c r="U419" s="29"/>
      <c r="V419" s="32"/>
      <c r="W419" s="297"/>
      <c r="X419" s="298"/>
      <c r="Y419" s="142">
        <f t="shared" si="224"/>
        <v>0</v>
      </c>
      <c r="Z419" s="141">
        <f t="shared" si="239"/>
        <v>0</v>
      </c>
      <c r="AA419" s="306"/>
      <c r="AB419" s="376">
        <f t="shared" si="248"/>
        <v>0</v>
      </c>
      <c r="AC419" s="350"/>
      <c r="AD419" s="207" t="str">
        <f t="shared" si="225"/>
        <v/>
      </c>
      <c r="AE419" s="347">
        <f t="shared" si="240"/>
        <v>0</v>
      </c>
      <c r="AF419" s="318"/>
      <c r="AG419" s="317"/>
      <c r="AH419" s="315"/>
      <c r="AI419" s="143">
        <f t="shared" si="241"/>
        <v>0</v>
      </c>
      <c r="AJ419" s="144">
        <f t="shared" si="226"/>
        <v>0</v>
      </c>
      <c r="AK419" s="145">
        <f t="shared" si="242"/>
        <v>0</v>
      </c>
      <c r="AL419" s="146">
        <f t="shared" si="243"/>
        <v>0</v>
      </c>
      <c r="AM419" s="146">
        <f t="shared" si="244"/>
        <v>0</v>
      </c>
      <c r="AN419" s="146">
        <f t="shared" si="245"/>
        <v>0</v>
      </c>
      <c r="AO419" s="146">
        <f t="shared" si="246"/>
        <v>0</v>
      </c>
      <c r="AP419" s="520" t="str">
        <f t="shared" si="249"/>
        <v xml:space="preserve"> </v>
      </c>
      <c r="AQ419" s="523" t="str">
        <f t="shared" si="247"/>
        <v xml:space="preserve"> </v>
      </c>
      <c r="AR419" s="523" t="str">
        <f t="shared" si="250"/>
        <v xml:space="preserve"> </v>
      </c>
      <c r="AS419" s="523" t="str">
        <f t="shared" si="251"/>
        <v xml:space="preserve"> </v>
      </c>
      <c r="AT419" s="523" t="str">
        <f t="shared" si="252"/>
        <v xml:space="preserve"> </v>
      </c>
      <c r="AU419" s="523" t="str">
        <f t="shared" si="253"/>
        <v xml:space="preserve"> </v>
      </c>
      <c r="AV419" s="524" t="str">
        <f t="shared" si="254"/>
        <v xml:space="preserve"> </v>
      </c>
      <c r="AW419" s="177" t="str">
        <f t="shared" si="227"/>
        <v/>
      </c>
      <c r="AX419" s="147" t="str">
        <f t="shared" si="228"/>
        <v/>
      </c>
      <c r="AY419" s="174" t="str">
        <f t="shared" si="229"/>
        <v/>
      </c>
      <c r="AZ419" s="165" t="str">
        <f t="shared" si="230"/>
        <v/>
      </c>
      <c r="BA419" s="155" t="str">
        <f t="shared" si="231"/>
        <v/>
      </c>
      <c r="BB419" s="156" t="str">
        <f t="shared" si="232"/>
        <v/>
      </c>
      <c r="BC419" s="168" t="str">
        <f t="shared" si="255"/>
        <v/>
      </c>
      <c r="BD419" s="156" t="str">
        <f t="shared" si="233"/>
        <v/>
      </c>
      <c r="BE419" s="182" t="str">
        <f t="shared" si="234"/>
        <v/>
      </c>
      <c r="BF419" s="156" t="str">
        <f t="shared" si="235"/>
        <v/>
      </c>
      <c r="BG419" s="168" t="str">
        <f t="shared" si="236"/>
        <v/>
      </c>
      <c r="BH419" s="157" t="str">
        <f t="shared" si="237"/>
        <v/>
      </c>
      <c r="BI419" s="542"/>
      <c r="BQ419" s="52" t="s">
        <v>2418</v>
      </c>
      <c r="BV419" s="52" t="s">
        <v>2419</v>
      </c>
      <c r="BW419" s="52"/>
    </row>
    <row r="420" spans="1:75" ht="18" x14ac:dyDescent="0.35">
      <c r="A420" s="202"/>
      <c r="B420" s="203"/>
      <c r="C420" s="194">
        <v>409</v>
      </c>
      <c r="D420" s="189"/>
      <c r="E420" s="16"/>
      <c r="F420" s="17"/>
      <c r="G420" s="116"/>
      <c r="H420" s="117"/>
      <c r="I420" s="123"/>
      <c r="J420" s="25"/>
      <c r="K420" s="127"/>
      <c r="L420" s="28"/>
      <c r="M420" s="371"/>
      <c r="N420" s="140" t="str">
        <f t="shared" si="238"/>
        <v/>
      </c>
      <c r="O420" s="27"/>
      <c r="P420" s="27"/>
      <c r="Q420" s="27"/>
      <c r="R420" s="27"/>
      <c r="S420" s="27"/>
      <c r="T420" s="28"/>
      <c r="U420" s="29"/>
      <c r="V420" s="32"/>
      <c r="W420" s="297"/>
      <c r="X420" s="298"/>
      <c r="Y420" s="142">
        <f t="shared" si="224"/>
        <v>0</v>
      </c>
      <c r="Z420" s="141">
        <f t="shared" si="239"/>
        <v>0</v>
      </c>
      <c r="AA420" s="306"/>
      <c r="AB420" s="376">
        <f t="shared" si="248"/>
        <v>0</v>
      </c>
      <c r="AC420" s="350"/>
      <c r="AD420" s="207" t="str">
        <f t="shared" si="225"/>
        <v/>
      </c>
      <c r="AE420" s="347">
        <f t="shared" si="240"/>
        <v>0</v>
      </c>
      <c r="AF420" s="318"/>
      <c r="AG420" s="317"/>
      <c r="AH420" s="315"/>
      <c r="AI420" s="143">
        <f t="shared" si="241"/>
        <v>0</v>
      </c>
      <c r="AJ420" s="144">
        <f t="shared" si="226"/>
        <v>0</v>
      </c>
      <c r="AK420" s="145">
        <f t="shared" si="242"/>
        <v>0</v>
      </c>
      <c r="AL420" s="146">
        <f t="shared" si="243"/>
        <v>0</v>
      </c>
      <c r="AM420" s="146">
        <f t="shared" si="244"/>
        <v>0</v>
      </c>
      <c r="AN420" s="146">
        <f t="shared" si="245"/>
        <v>0</v>
      </c>
      <c r="AO420" s="146">
        <f t="shared" si="246"/>
        <v>0</v>
      </c>
      <c r="AP420" s="520" t="str">
        <f t="shared" si="249"/>
        <v xml:space="preserve"> </v>
      </c>
      <c r="AQ420" s="523" t="str">
        <f t="shared" si="247"/>
        <v xml:space="preserve"> </v>
      </c>
      <c r="AR420" s="523" t="str">
        <f t="shared" si="250"/>
        <v xml:space="preserve"> </v>
      </c>
      <c r="AS420" s="523" t="str">
        <f t="shared" si="251"/>
        <v xml:space="preserve"> </v>
      </c>
      <c r="AT420" s="523" t="str">
        <f t="shared" si="252"/>
        <v xml:space="preserve"> </v>
      </c>
      <c r="AU420" s="523" t="str">
        <f t="shared" si="253"/>
        <v xml:space="preserve"> </v>
      </c>
      <c r="AV420" s="524" t="str">
        <f t="shared" si="254"/>
        <v xml:space="preserve"> </v>
      </c>
      <c r="AW420" s="177" t="str">
        <f t="shared" si="227"/>
        <v/>
      </c>
      <c r="AX420" s="147" t="str">
        <f t="shared" si="228"/>
        <v/>
      </c>
      <c r="AY420" s="174" t="str">
        <f t="shared" si="229"/>
        <v/>
      </c>
      <c r="AZ420" s="165" t="str">
        <f t="shared" si="230"/>
        <v/>
      </c>
      <c r="BA420" s="155" t="str">
        <f t="shared" si="231"/>
        <v/>
      </c>
      <c r="BB420" s="156" t="str">
        <f t="shared" si="232"/>
        <v/>
      </c>
      <c r="BC420" s="168" t="str">
        <f t="shared" si="255"/>
        <v/>
      </c>
      <c r="BD420" s="156" t="str">
        <f t="shared" si="233"/>
        <v/>
      </c>
      <c r="BE420" s="182" t="str">
        <f t="shared" si="234"/>
        <v/>
      </c>
      <c r="BF420" s="156" t="str">
        <f t="shared" si="235"/>
        <v/>
      </c>
      <c r="BG420" s="168" t="str">
        <f t="shared" si="236"/>
        <v/>
      </c>
      <c r="BH420" s="157" t="str">
        <f t="shared" si="237"/>
        <v/>
      </c>
      <c r="BI420" s="542"/>
      <c r="BQ420" s="52" t="s">
        <v>2420</v>
      </c>
      <c r="BV420" s="52" t="s">
        <v>2421</v>
      </c>
      <c r="BW420" s="52"/>
    </row>
    <row r="421" spans="1:75" ht="18" x14ac:dyDescent="0.35">
      <c r="A421" s="202"/>
      <c r="B421" s="203"/>
      <c r="C421" s="195">
        <v>410</v>
      </c>
      <c r="D421" s="186"/>
      <c r="E421" s="16"/>
      <c r="F421" s="17"/>
      <c r="G421" s="116"/>
      <c r="H421" s="119"/>
      <c r="I421" s="125"/>
      <c r="J421" s="74"/>
      <c r="K421" s="129"/>
      <c r="L421" s="30"/>
      <c r="M421" s="371"/>
      <c r="N421" s="140" t="str">
        <f t="shared" si="238"/>
        <v/>
      </c>
      <c r="O421" s="27"/>
      <c r="P421" s="27"/>
      <c r="Q421" s="27"/>
      <c r="R421" s="27"/>
      <c r="S421" s="27"/>
      <c r="T421" s="28"/>
      <c r="U421" s="29"/>
      <c r="V421" s="32"/>
      <c r="W421" s="297"/>
      <c r="X421" s="298"/>
      <c r="Y421" s="142">
        <f t="shared" si="224"/>
        <v>0</v>
      </c>
      <c r="Z421" s="141">
        <f t="shared" si="239"/>
        <v>0</v>
      </c>
      <c r="AA421" s="306"/>
      <c r="AB421" s="376">
        <f t="shared" si="248"/>
        <v>0</v>
      </c>
      <c r="AC421" s="350"/>
      <c r="AD421" s="207" t="str">
        <f t="shared" si="225"/>
        <v/>
      </c>
      <c r="AE421" s="347">
        <f t="shared" si="240"/>
        <v>0</v>
      </c>
      <c r="AF421" s="318"/>
      <c r="AG421" s="317"/>
      <c r="AH421" s="315"/>
      <c r="AI421" s="143">
        <f t="shared" si="241"/>
        <v>0</v>
      </c>
      <c r="AJ421" s="144">
        <f t="shared" si="226"/>
        <v>0</v>
      </c>
      <c r="AK421" s="145">
        <f t="shared" si="242"/>
        <v>0</v>
      </c>
      <c r="AL421" s="146">
        <f t="shared" si="243"/>
        <v>0</v>
      </c>
      <c r="AM421" s="146">
        <f t="shared" si="244"/>
        <v>0</v>
      </c>
      <c r="AN421" s="146">
        <f t="shared" si="245"/>
        <v>0</v>
      </c>
      <c r="AO421" s="146">
        <f t="shared" si="246"/>
        <v>0</v>
      </c>
      <c r="AP421" s="520" t="str">
        <f t="shared" si="249"/>
        <v xml:space="preserve"> </v>
      </c>
      <c r="AQ421" s="523" t="str">
        <f t="shared" si="247"/>
        <v xml:space="preserve"> </v>
      </c>
      <c r="AR421" s="523" t="str">
        <f t="shared" si="250"/>
        <v xml:space="preserve"> </v>
      </c>
      <c r="AS421" s="523" t="str">
        <f t="shared" si="251"/>
        <v xml:space="preserve"> </v>
      </c>
      <c r="AT421" s="523" t="str">
        <f t="shared" si="252"/>
        <v xml:space="preserve"> </v>
      </c>
      <c r="AU421" s="523" t="str">
        <f t="shared" si="253"/>
        <v xml:space="preserve"> </v>
      </c>
      <c r="AV421" s="524" t="str">
        <f t="shared" si="254"/>
        <v xml:space="preserve"> </v>
      </c>
      <c r="AW421" s="177" t="str">
        <f t="shared" si="227"/>
        <v/>
      </c>
      <c r="AX421" s="147" t="str">
        <f t="shared" si="228"/>
        <v/>
      </c>
      <c r="AY421" s="174" t="str">
        <f t="shared" si="229"/>
        <v/>
      </c>
      <c r="AZ421" s="165" t="str">
        <f t="shared" si="230"/>
        <v/>
      </c>
      <c r="BA421" s="155" t="str">
        <f t="shared" si="231"/>
        <v/>
      </c>
      <c r="BB421" s="156" t="str">
        <f t="shared" si="232"/>
        <v/>
      </c>
      <c r="BC421" s="168" t="str">
        <f t="shared" si="255"/>
        <v/>
      </c>
      <c r="BD421" s="156" t="str">
        <f t="shared" si="233"/>
        <v/>
      </c>
      <c r="BE421" s="182" t="str">
        <f t="shared" si="234"/>
        <v/>
      </c>
      <c r="BF421" s="156" t="str">
        <f t="shared" si="235"/>
        <v/>
      </c>
      <c r="BG421" s="168" t="str">
        <f t="shared" si="236"/>
        <v/>
      </c>
      <c r="BH421" s="157" t="str">
        <f t="shared" si="237"/>
        <v/>
      </c>
      <c r="BI421" s="542"/>
      <c r="BQ421" s="52" t="s">
        <v>2422</v>
      </c>
      <c r="BV421" s="52" t="s">
        <v>2423</v>
      </c>
      <c r="BW421" s="52"/>
    </row>
    <row r="422" spans="1:75" ht="18" x14ac:dyDescent="0.35">
      <c r="A422" s="202"/>
      <c r="B422" s="203"/>
      <c r="C422" s="194">
        <v>411</v>
      </c>
      <c r="D422" s="186"/>
      <c r="E422" s="16"/>
      <c r="F422" s="17"/>
      <c r="G422" s="116"/>
      <c r="H422" s="117"/>
      <c r="I422" s="123"/>
      <c r="J422" s="25"/>
      <c r="K422" s="127"/>
      <c r="L422" s="28"/>
      <c r="M422" s="371"/>
      <c r="N422" s="140" t="str">
        <f t="shared" si="238"/>
        <v/>
      </c>
      <c r="O422" s="27"/>
      <c r="P422" s="27"/>
      <c r="Q422" s="27"/>
      <c r="R422" s="27"/>
      <c r="S422" s="27"/>
      <c r="T422" s="28"/>
      <c r="U422" s="29"/>
      <c r="V422" s="32"/>
      <c r="W422" s="297"/>
      <c r="X422" s="298"/>
      <c r="Y422" s="142">
        <f t="shared" si="224"/>
        <v>0</v>
      </c>
      <c r="Z422" s="141">
        <f t="shared" si="239"/>
        <v>0</v>
      </c>
      <c r="AA422" s="306"/>
      <c r="AB422" s="376">
        <f t="shared" si="248"/>
        <v>0</v>
      </c>
      <c r="AC422" s="350"/>
      <c r="AD422" s="207" t="str">
        <f t="shared" si="225"/>
        <v/>
      </c>
      <c r="AE422" s="347">
        <f t="shared" si="240"/>
        <v>0</v>
      </c>
      <c r="AF422" s="318"/>
      <c r="AG422" s="317"/>
      <c r="AH422" s="315"/>
      <c r="AI422" s="143">
        <f t="shared" si="241"/>
        <v>0</v>
      </c>
      <c r="AJ422" s="144">
        <f t="shared" si="226"/>
        <v>0</v>
      </c>
      <c r="AK422" s="145">
        <f t="shared" si="242"/>
        <v>0</v>
      </c>
      <c r="AL422" s="146">
        <f t="shared" si="243"/>
        <v>0</v>
      </c>
      <c r="AM422" s="146">
        <f t="shared" si="244"/>
        <v>0</v>
      </c>
      <c r="AN422" s="146">
        <f t="shared" si="245"/>
        <v>0</v>
      </c>
      <c r="AO422" s="146">
        <f t="shared" si="246"/>
        <v>0</v>
      </c>
      <c r="AP422" s="520" t="str">
        <f t="shared" si="249"/>
        <v xml:space="preserve"> </v>
      </c>
      <c r="AQ422" s="523" t="str">
        <f t="shared" si="247"/>
        <v xml:space="preserve"> </v>
      </c>
      <c r="AR422" s="523" t="str">
        <f t="shared" si="250"/>
        <v xml:space="preserve"> </v>
      </c>
      <c r="AS422" s="523" t="str">
        <f t="shared" si="251"/>
        <v xml:space="preserve"> </v>
      </c>
      <c r="AT422" s="523" t="str">
        <f t="shared" si="252"/>
        <v xml:space="preserve"> </v>
      </c>
      <c r="AU422" s="523" t="str">
        <f t="shared" si="253"/>
        <v xml:space="preserve"> </v>
      </c>
      <c r="AV422" s="524" t="str">
        <f t="shared" si="254"/>
        <v xml:space="preserve"> </v>
      </c>
      <c r="AW422" s="177" t="str">
        <f t="shared" si="227"/>
        <v/>
      </c>
      <c r="AX422" s="147" t="str">
        <f t="shared" si="228"/>
        <v/>
      </c>
      <c r="AY422" s="174" t="str">
        <f t="shared" si="229"/>
        <v/>
      </c>
      <c r="AZ422" s="165" t="str">
        <f t="shared" si="230"/>
        <v/>
      </c>
      <c r="BA422" s="155" t="str">
        <f t="shared" si="231"/>
        <v/>
      </c>
      <c r="BB422" s="156" t="str">
        <f t="shared" si="232"/>
        <v/>
      </c>
      <c r="BC422" s="168" t="str">
        <f t="shared" si="255"/>
        <v/>
      </c>
      <c r="BD422" s="156" t="str">
        <f t="shared" si="233"/>
        <v/>
      </c>
      <c r="BE422" s="182" t="str">
        <f t="shared" si="234"/>
        <v/>
      </c>
      <c r="BF422" s="156" t="str">
        <f t="shared" si="235"/>
        <v/>
      </c>
      <c r="BG422" s="168" t="str">
        <f t="shared" si="236"/>
        <v/>
      </c>
      <c r="BH422" s="157" t="str">
        <f t="shared" si="237"/>
        <v/>
      </c>
      <c r="BI422" s="542"/>
      <c r="BQ422" s="52" t="s">
        <v>2424</v>
      </c>
      <c r="BV422" s="52" t="s">
        <v>2425</v>
      </c>
      <c r="BW422" s="52"/>
    </row>
    <row r="423" spans="1:75" ht="18" x14ac:dyDescent="0.35">
      <c r="A423" s="202"/>
      <c r="B423" s="203"/>
      <c r="C423" s="195">
        <v>412</v>
      </c>
      <c r="D423" s="188"/>
      <c r="E423" s="18"/>
      <c r="F423" s="17"/>
      <c r="G423" s="116"/>
      <c r="H423" s="117"/>
      <c r="I423" s="123"/>
      <c r="J423" s="25"/>
      <c r="K423" s="127"/>
      <c r="L423" s="28"/>
      <c r="M423" s="371"/>
      <c r="N423" s="140" t="str">
        <f t="shared" si="238"/>
        <v/>
      </c>
      <c r="O423" s="27"/>
      <c r="P423" s="27"/>
      <c r="Q423" s="27"/>
      <c r="R423" s="27"/>
      <c r="S423" s="27"/>
      <c r="T423" s="28"/>
      <c r="U423" s="29"/>
      <c r="V423" s="32"/>
      <c r="W423" s="297"/>
      <c r="X423" s="298"/>
      <c r="Y423" s="142">
        <f t="shared" si="224"/>
        <v>0</v>
      </c>
      <c r="Z423" s="141">
        <f t="shared" si="239"/>
        <v>0</v>
      </c>
      <c r="AA423" s="306"/>
      <c r="AB423" s="376">
        <f t="shared" si="248"/>
        <v>0</v>
      </c>
      <c r="AC423" s="350"/>
      <c r="AD423" s="207" t="str">
        <f t="shared" si="225"/>
        <v/>
      </c>
      <c r="AE423" s="347">
        <f t="shared" si="240"/>
        <v>0</v>
      </c>
      <c r="AF423" s="318"/>
      <c r="AG423" s="317"/>
      <c r="AH423" s="315"/>
      <c r="AI423" s="143">
        <f t="shared" si="241"/>
        <v>0</v>
      </c>
      <c r="AJ423" s="144">
        <f t="shared" si="226"/>
        <v>0</v>
      </c>
      <c r="AK423" s="145">
        <f t="shared" si="242"/>
        <v>0</v>
      </c>
      <c r="AL423" s="146">
        <f t="shared" si="243"/>
        <v>0</v>
      </c>
      <c r="AM423" s="146">
        <f t="shared" si="244"/>
        <v>0</v>
      </c>
      <c r="AN423" s="146">
        <f t="shared" si="245"/>
        <v>0</v>
      </c>
      <c r="AO423" s="146">
        <f t="shared" si="246"/>
        <v>0</v>
      </c>
      <c r="AP423" s="520" t="str">
        <f t="shared" si="249"/>
        <v xml:space="preserve"> </v>
      </c>
      <c r="AQ423" s="523" t="str">
        <f t="shared" si="247"/>
        <v xml:space="preserve"> </v>
      </c>
      <c r="AR423" s="523" t="str">
        <f t="shared" si="250"/>
        <v xml:space="preserve"> </v>
      </c>
      <c r="AS423" s="523" t="str">
        <f t="shared" si="251"/>
        <v xml:space="preserve"> </v>
      </c>
      <c r="AT423" s="523" t="str">
        <f t="shared" si="252"/>
        <v xml:space="preserve"> </v>
      </c>
      <c r="AU423" s="523" t="str">
        <f t="shared" si="253"/>
        <v xml:space="preserve"> </v>
      </c>
      <c r="AV423" s="524" t="str">
        <f t="shared" si="254"/>
        <v xml:space="preserve"> </v>
      </c>
      <c r="AW423" s="177" t="str">
        <f t="shared" si="227"/>
        <v/>
      </c>
      <c r="AX423" s="147" t="str">
        <f t="shared" si="228"/>
        <v/>
      </c>
      <c r="AY423" s="174" t="str">
        <f t="shared" si="229"/>
        <v/>
      </c>
      <c r="AZ423" s="165" t="str">
        <f t="shared" si="230"/>
        <v/>
      </c>
      <c r="BA423" s="155" t="str">
        <f t="shared" si="231"/>
        <v/>
      </c>
      <c r="BB423" s="156" t="str">
        <f t="shared" si="232"/>
        <v/>
      </c>
      <c r="BC423" s="168" t="str">
        <f t="shared" si="255"/>
        <v/>
      </c>
      <c r="BD423" s="156" t="str">
        <f t="shared" si="233"/>
        <v/>
      </c>
      <c r="BE423" s="182" t="str">
        <f t="shared" si="234"/>
        <v/>
      </c>
      <c r="BF423" s="156" t="str">
        <f t="shared" si="235"/>
        <v/>
      </c>
      <c r="BG423" s="168" t="str">
        <f t="shared" si="236"/>
        <v/>
      </c>
      <c r="BH423" s="157" t="str">
        <f t="shared" si="237"/>
        <v/>
      </c>
      <c r="BI423" s="542"/>
      <c r="BQ423" s="52" t="s">
        <v>2426</v>
      </c>
      <c r="BV423" s="52" t="s">
        <v>2427</v>
      </c>
      <c r="BW423" s="52"/>
    </row>
    <row r="424" spans="1:75" ht="18" x14ac:dyDescent="0.35">
      <c r="A424" s="202"/>
      <c r="B424" s="203"/>
      <c r="C424" s="195">
        <v>413</v>
      </c>
      <c r="D424" s="186"/>
      <c r="E424" s="16"/>
      <c r="F424" s="17"/>
      <c r="G424" s="116"/>
      <c r="H424" s="117"/>
      <c r="I424" s="123"/>
      <c r="J424" s="25"/>
      <c r="K424" s="127"/>
      <c r="L424" s="28"/>
      <c r="M424" s="371"/>
      <c r="N424" s="140" t="str">
        <f t="shared" si="238"/>
        <v/>
      </c>
      <c r="O424" s="27"/>
      <c r="P424" s="27"/>
      <c r="Q424" s="27"/>
      <c r="R424" s="27"/>
      <c r="S424" s="27"/>
      <c r="T424" s="28"/>
      <c r="U424" s="29"/>
      <c r="V424" s="32"/>
      <c r="W424" s="297"/>
      <c r="X424" s="298"/>
      <c r="Y424" s="142">
        <f t="shared" si="224"/>
        <v>0</v>
      </c>
      <c r="Z424" s="141">
        <f t="shared" si="239"/>
        <v>0</v>
      </c>
      <c r="AA424" s="306"/>
      <c r="AB424" s="376">
        <f t="shared" si="248"/>
        <v>0</v>
      </c>
      <c r="AC424" s="350"/>
      <c r="AD424" s="207" t="str">
        <f t="shared" si="225"/>
        <v/>
      </c>
      <c r="AE424" s="347">
        <f t="shared" si="240"/>
        <v>0</v>
      </c>
      <c r="AF424" s="318"/>
      <c r="AG424" s="317"/>
      <c r="AH424" s="315"/>
      <c r="AI424" s="143">
        <f t="shared" si="241"/>
        <v>0</v>
      </c>
      <c r="AJ424" s="144">
        <f t="shared" si="226"/>
        <v>0</v>
      </c>
      <c r="AK424" s="145">
        <f t="shared" si="242"/>
        <v>0</v>
      </c>
      <c r="AL424" s="146">
        <f t="shared" si="243"/>
        <v>0</v>
      </c>
      <c r="AM424" s="146">
        <f t="shared" si="244"/>
        <v>0</v>
      </c>
      <c r="AN424" s="146">
        <f t="shared" si="245"/>
        <v>0</v>
      </c>
      <c r="AO424" s="146">
        <f t="shared" si="246"/>
        <v>0</v>
      </c>
      <c r="AP424" s="520" t="str">
        <f t="shared" si="249"/>
        <v xml:space="preserve"> </v>
      </c>
      <c r="AQ424" s="523" t="str">
        <f t="shared" si="247"/>
        <v xml:space="preserve"> </v>
      </c>
      <c r="AR424" s="523" t="str">
        <f t="shared" si="250"/>
        <v xml:space="preserve"> </v>
      </c>
      <c r="AS424" s="523" t="str">
        <f t="shared" si="251"/>
        <v xml:space="preserve"> </v>
      </c>
      <c r="AT424" s="523" t="str">
        <f t="shared" si="252"/>
        <v xml:space="preserve"> </v>
      </c>
      <c r="AU424" s="523" t="str">
        <f t="shared" si="253"/>
        <v xml:space="preserve"> </v>
      </c>
      <c r="AV424" s="524" t="str">
        <f t="shared" si="254"/>
        <v xml:space="preserve"> </v>
      </c>
      <c r="AW424" s="177" t="str">
        <f t="shared" si="227"/>
        <v/>
      </c>
      <c r="AX424" s="147" t="str">
        <f t="shared" si="228"/>
        <v/>
      </c>
      <c r="AY424" s="174" t="str">
        <f t="shared" si="229"/>
        <v/>
      </c>
      <c r="AZ424" s="165" t="str">
        <f t="shared" si="230"/>
        <v/>
      </c>
      <c r="BA424" s="155" t="str">
        <f t="shared" si="231"/>
        <v/>
      </c>
      <c r="BB424" s="156" t="str">
        <f t="shared" si="232"/>
        <v/>
      </c>
      <c r="BC424" s="168" t="str">
        <f t="shared" si="255"/>
        <v/>
      </c>
      <c r="BD424" s="156" t="str">
        <f t="shared" si="233"/>
        <v/>
      </c>
      <c r="BE424" s="182" t="str">
        <f t="shared" si="234"/>
        <v/>
      </c>
      <c r="BF424" s="156" t="str">
        <f t="shared" si="235"/>
        <v/>
      </c>
      <c r="BG424" s="168" t="str">
        <f t="shared" si="236"/>
        <v/>
      </c>
      <c r="BH424" s="157" t="str">
        <f t="shared" si="237"/>
        <v/>
      </c>
      <c r="BI424" s="542"/>
      <c r="BQ424" s="52" t="s">
        <v>2428</v>
      </c>
      <c r="BV424" s="52" t="s">
        <v>2429</v>
      </c>
      <c r="BW424" s="52"/>
    </row>
    <row r="425" spans="1:75" ht="18" x14ac:dyDescent="0.35">
      <c r="A425" s="202"/>
      <c r="B425" s="203"/>
      <c r="C425" s="194">
        <v>414</v>
      </c>
      <c r="D425" s="186"/>
      <c r="E425" s="16"/>
      <c r="F425" s="17"/>
      <c r="G425" s="116"/>
      <c r="H425" s="117"/>
      <c r="I425" s="123"/>
      <c r="J425" s="25"/>
      <c r="K425" s="127"/>
      <c r="L425" s="28"/>
      <c r="M425" s="371"/>
      <c r="N425" s="140" t="str">
        <f t="shared" si="238"/>
        <v/>
      </c>
      <c r="O425" s="27"/>
      <c r="P425" s="27"/>
      <c r="Q425" s="27"/>
      <c r="R425" s="27"/>
      <c r="S425" s="27"/>
      <c r="T425" s="28"/>
      <c r="U425" s="29"/>
      <c r="V425" s="32"/>
      <c r="W425" s="297"/>
      <c r="X425" s="298"/>
      <c r="Y425" s="142">
        <f t="shared" si="224"/>
        <v>0</v>
      </c>
      <c r="Z425" s="141">
        <f t="shared" si="239"/>
        <v>0</v>
      </c>
      <c r="AA425" s="306"/>
      <c r="AB425" s="376">
        <f t="shared" si="248"/>
        <v>0</v>
      </c>
      <c r="AC425" s="350"/>
      <c r="AD425" s="207" t="str">
        <f t="shared" si="225"/>
        <v/>
      </c>
      <c r="AE425" s="347">
        <f t="shared" si="240"/>
        <v>0</v>
      </c>
      <c r="AF425" s="318"/>
      <c r="AG425" s="317"/>
      <c r="AH425" s="315"/>
      <c r="AI425" s="143">
        <f t="shared" si="241"/>
        <v>0</v>
      </c>
      <c r="AJ425" s="144">
        <f t="shared" si="226"/>
        <v>0</v>
      </c>
      <c r="AK425" s="145">
        <f t="shared" si="242"/>
        <v>0</v>
      </c>
      <c r="AL425" s="146">
        <f t="shared" si="243"/>
        <v>0</v>
      </c>
      <c r="AM425" s="146">
        <f t="shared" si="244"/>
        <v>0</v>
      </c>
      <c r="AN425" s="146">
        <f t="shared" si="245"/>
        <v>0</v>
      </c>
      <c r="AO425" s="146">
        <f t="shared" si="246"/>
        <v>0</v>
      </c>
      <c r="AP425" s="520" t="str">
        <f t="shared" si="249"/>
        <v xml:space="preserve"> </v>
      </c>
      <c r="AQ425" s="523" t="str">
        <f t="shared" si="247"/>
        <v xml:space="preserve"> </v>
      </c>
      <c r="AR425" s="523" t="str">
        <f t="shared" si="250"/>
        <v xml:space="preserve"> </v>
      </c>
      <c r="AS425" s="523" t="str">
        <f t="shared" si="251"/>
        <v xml:space="preserve"> </v>
      </c>
      <c r="AT425" s="523" t="str">
        <f t="shared" si="252"/>
        <v xml:space="preserve"> </v>
      </c>
      <c r="AU425" s="523" t="str">
        <f t="shared" si="253"/>
        <v xml:space="preserve"> </v>
      </c>
      <c r="AV425" s="524" t="str">
        <f t="shared" si="254"/>
        <v xml:space="preserve"> </v>
      </c>
      <c r="AW425" s="177" t="str">
        <f t="shared" si="227"/>
        <v/>
      </c>
      <c r="AX425" s="147" t="str">
        <f t="shared" si="228"/>
        <v/>
      </c>
      <c r="AY425" s="174" t="str">
        <f t="shared" si="229"/>
        <v/>
      </c>
      <c r="AZ425" s="165" t="str">
        <f t="shared" si="230"/>
        <v/>
      </c>
      <c r="BA425" s="155" t="str">
        <f t="shared" si="231"/>
        <v/>
      </c>
      <c r="BB425" s="156" t="str">
        <f t="shared" si="232"/>
        <v/>
      </c>
      <c r="BC425" s="168" t="str">
        <f t="shared" si="255"/>
        <v/>
      </c>
      <c r="BD425" s="156" t="str">
        <f t="shared" si="233"/>
        <v/>
      </c>
      <c r="BE425" s="182" t="str">
        <f t="shared" si="234"/>
        <v/>
      </c>
      <c r="BF425" s="156" t="str">
        <f t="shared" si="235"/>
        <v/>
      </c>
      <c r="BG425" s="168" t="str">
        <f t="shared" si="236"/>
        <v/>
      </c>
      <c r="BH425" s="157" t="str">
        <f t="shared" si="237"/>
        <v/>
      </c>
      <c r="BI425" s="542"/>
      <c r="BQ425" s="52" t="s">
        <v>2430</v>
      </c>
      <c r="BV425" s="52" t="s">
        <v>2431</v>
      </c>
      <c r="BW425" s="52"/>
    </row>
    <row r="426" spans="1:75" ht="18" x14ac:dyDescent="0.35">
      <c r="A426" s="202"/>
      <c r="B426" s="203"/>
      <c r="C426" s="195">
        <v>415</v>
      </c>
      <c r="D426" s="186"/>
      <c r="E426" s="16"/>
      <c r="F426" s="17"/>
      <c r="G426" s="116"/>
      <c r="H426" s="117"/>
      <c r="I426" s="123"/>
      <c r="J426" s="25"/>
      <c r="K426" s="127"/>
      <c r="L426" s="28"/>
      <c r="M426" s="371"/>
      <c r="N426" s="140" t="str">
        <f t="shared" si="238"/>
        <v/>
      </c>
      <c r="O426" s="27"/>
      <c r="P426" s="27"/>
      <c r="Q426" s="27"/>
      <c r="R426" s="27"/>
      <c r="S426" s="27"/>
      <c r="T426" s="28"/>
      <c r="U426" s="29"/>
      <c r="V426" s="32"/>
      <c r="W426" s="297"/>
      <c r="X426" s="298"/>
      <c r="Y426" s="142">
        <f t="shared" si="224"/>
        <v>0</v>
      </c>
      <c r="Z426" s="141">
        <f t="shared" si="239"/>
        <v>0</v>
      </c>
      <c r="AA426" s="306"/>
      <c r="AB426" s="376">
        <f t="shared" si="248"/>
        <v>0</v>
      </c>
      <c r="AC426" s="350"/>
      <c r="AD426" s="207" t="str">
        <f t="shared" si="225"/>
        <v/>
      </c>
      <c r="AE426" s="347">
        <f t="shared" si="240"/>
        <v>0</v>
      </c>
      <c r="AF426" s="318"/>
      <c r="AG426" s="317"/>
      <c r="AH426" s="315"/>
      <c r="AI426" s="143">
        <f t="shared" si="241"/>
        <v>0</v>
      </c>
      <c r="AJ426" s="144">
        <f t="shared" si="226"/>
        <v>0</v>
      </c>
      <c r="AK426" s="145">
        <f t="shared" si="242"/>
        <v>0</v>
      </c>
      <c r="AL426" s="146">
        <f t="shared" si="243"/>
        <v>0</v>
      </c>
      <c r="AM426" s="146">
        <f t="shared" si="244"/>
        <v>0</v>
      </c>
      <c r="AN426" s="146">
        <f t="shared" si="245"/>
        <v>0</v>
      </c>
      <c r="AO426" s="146">
        <f t="shared" si="246"/>
        <v>0</v>
      </c>
      <c r="AP426" s="520" t="str">
        <f t="shared" si="249"/>
        <v xml:space="preserve"> </v>
      </c>
      <c r="AQ426" s="523" t="str">
        <f t="shared" si="247"/>
        <v xml:space="preserve"> </v>
      </c>
      <c r="AR426" s="523" t="str">
        <f t="shared" si="250"/>
        <v xml:space="preserve"> </v>
      </c>
      <c r="AS426" s="523" t="str">
        <f t="shared" si="251"/>
        <v xml:space="preserve"> </v>
      </c>
      <c r="AT426" s="523" t="str">
        <f t="shared" si="252"/>
        <v xml:space="preserve"> </v>
      </c>
      <c r="AU426" s="523" t="str">
        <f t="shared" si="253"/>
        <v xml:space="preserve"> </v>
      </c>
      <c r="AV426" s="524" t="str">
        <f t="shared" si="254"/>
        <v xml:space="preserve"> </v>
      </c>
      <c r="AW426" s="177" t="str">
        <f t="shared" si="227"/>
        <v/>
      </c>
      <c r="AX426" s="147" t="str">
        <f t="shared" si="228"/>
        <v/>
      </c>
      <c r="AY426" s="174" t="str">
        <f t="shared" si="229"/>
        <v/>
      </c>
      <c r="AZ426" s="165" t="str">
        <f t="shared" si="230"/>
        <v/>
      </c>
      <c r="BA426" s="155" t="str">
        <f t="shared" si="231"/>
        <v/>
      </c>
      <c r="BB426" s="156" t="str">
        <f t="shared" si="232"/>
        <v/>
      </c>
      <c r="BC426" s="168" t="str">
        <f t="shared" si="255"/>
        <v/>
      </c>
      <c r="BD426" s="156" t="str">
        <f t="shared" si="233"/>
        <v/>
      </c>
      <c r="BE426" s="182" t="str">
        <f t="shared" si="234"/>
        <v/>
      </c>
      <c r="BF426" s="156" t="str">
        <f t="shared" si="235"/>
        <v/>
      </c>
      <c r="BG426" s="168" t="str">
        <f t="shared" si="236"/>
        <v/>
      </c>
      <c r="BH426" s="157" t="str">
        <f t="shared" si="237"/>
        <v/>
      </c>
      <c r="BI426" s="542"/>
      <c r="BQ426" s="52" t="s">
        <v>2432</v>
      </c>
      <c r="BV426" s="52" t="s">
        <v>2433</v>
      </c>
      <c r="BW426" s="52"/>
    </row>
    <row r="427" spans="1:75" ht="18" x14ac:dyDescent="0.35">
      <c r="A427" s="202"/>
      <c r="B427" s="203"/>
      <c r="C427" s="194">
        <v>416</v>
      </c>
      <c r="D427" s="188"/>
      <c r="E427" s="18"/>
      <c r="F427" s="17"/>
      <c r="G427" s="116"/>
      <c r="H427" s="117"/>
      <c r="I427" s="123"/>
      <c r="J427" s="25"/>
      <c r="K427" s="127"/>
      <c r="L427" s="28"/>
      <c r="M427" s="371"/>
      <c r="N427" s="140" t="str">
        <f t="shared" si="238"/>
        <v/>
      </c>
      <c r="O427" s="27"/>
      <c r="P427" s="27"/>
      <c r="Q427" s="27"/>
      <c r="R427" s="27"/>
      <c r="S427" s="27"/>
      <c r="T427" s="28"/>
      <c r="U427" s="29"/>
      <c r="V427" s="32"/>
      <c r="W427" s="297"/>
      <c r="X427" s="298"/>
      <c r="Y427" s="142">
        <f t="shared" si="224"/>
        <v>0</v>
      </c>
      <c r="Z427" s="141">
        <f t="shared" si="239"/>
        <v>0</v>
      </c>
      <c r="AA427" s="306"/>
      <c r="AB427" s="376">
        <f t="shared" si="248"/>
        <v>0</v>
      </c>
      <c r="AC427" s="350"/>
      <c r="AD427" s="207" t="str">
        <f t="shared" si="225"/>
        <v/>
      </c>
      <c r="AE427" s="347">
        <f t="shared" si="240"/>
        <v>0</v>
      </c>
      <c r="AF427" s="318"/>
      <c r="AG427" s="317"/>
      <c r="AH427" s="315"/>
      <c r="AI427" s="143">
        <f t="shared" si="241"/>
        <v>0</v>
      </c>
      <c r="AJ427" s="144">
        <f t="shared" si="226"/>
        <v>0</v>
      </c>
      <c r="AK427" s="145">
        <f t="shared" si="242"/>
        <v>0</v>
      </c>
      <c r="AL427" s="146">
        <f t="shared" si="243"/>
        <v>0</v>
      </c>
      <c r="AM427" s="146">
        <f t="shared" si="244"/>
        <v>0</v>
      </c>
      <c r="AN427" s="146">
        <f t="shared" si="245"/>
        <v>0</v>
      </c>
      <c r="AO427" s="146">
        <f t="shared" si="246"/>
        <v>0</v>
      </c>
      <c r="AP427" s="520" t="str">
        <f t="shared" si="249"/>
        <v xml:space="preserve"> </v>
      </c>
      <c r="AQ427" s="523" t="str">
        <f t="shared" si="247"/>
        <v xml:space="preserve"> </v>
      </c>
      <c r="AR427" s="523" t="str">
        <f t="shared" si="250"/>
        <v xml:space="preserve"> </v>
      </c>
      <c r="AS427" s="523" t="str">
        <f t="shared" si="251"/>
        <v xml:space="preserve"> </v>
      </c>
      <c r="AT427" s="523" t="str">
        <f t="shared" si="252"/>
        <v xml:space="preserve"> </v>
      </c>
      <c r="AU427" s="523" t="str">
        <f t="shared" si="253"/>
        <v xml:space="preserve"> </v>
      </c>
      <c r="AV427" s="524" t="str">
        <f t="shared" si="254"/>
        <v xml:space="preserve"> </v>
      </c>
      <c r="AW427" s="177" t="str">
        <f t="shared" si="227"/>
        <v/>
      </c>
      <c r="AX427" s="147" t="str">
        <f t="shared" si="228"/>
        <v/>
      </c>
      <c r="AY427" s="174" t="str">
        <f t="shared" si="229"/>
        <v/>
      </c>
      <c r="AZ427" s="165" t="str">
        <f t="shared" si="230"/>
        <v/>
      </c>
      <c r="BA427" s="155" t="str">
        <f t="shared" si="231"/>
        <v/>
      </c>
      <c r="BB427" s="156" t="str">
        <f t="shared" si="232"/>
        <v/>
      </c>
      <c r="BC427" s="168" t="str">
        <f t="shared" si="255"/>
        <v/>
      </c>
      <c r="BD427" s="156" t="str">
        <f t="shared" si="233"/>
        <v/>
      </c>
      <c r="BE427" s="182" t="str">
        <f t="shared" si="234"/>
        <v/>
      </c>
      <c r="BF427" s="156" t="str">
        <f t="shared" si="235"/>
        <v/>
      </c>
      <c r="BG427" s="168" t="str">
        <f t="shared" si="236"/>
        <v/>
      </c>
      <c r="BH427" s="157" t="str">
        <f t="shared" si="237"/>
        <v/>
      </c>
      <c r="BI427" s="542"/>
      <c r="BQ427" s="52" t="s">
        <v>2434</v>
      </c>
      <c r="BV427" s="52" t="s">
        <v>2435</v>
      </c>
      <c r="BW427" s="52"/>
    </row>
    <row r="428" spans="1:75" ht="18" x14ac:dyDescent="0.35">
      <c r="A428" s="202"/>
      <c r="B428" s="203"/>
      <c r="C428" s="195">
        <v>417</v>
      </c>
      <c r="D428" s="186"/>
      <c r="E428" s="16"/>
      <c r="F428" s="17"/>
      <c r="G428" s="116"/>
      <c r="H428" s="117"/>
      <c r="I428" s="123"/>
      <c r="J428" s="25"/>
      <c r="K428" s="127"/>
      <c r="L428" s="28"/>
      <c r="M428" s="371"/>
      <c r="N428" s="140" t="str">
        <f t="shared" si="238"/>
        <v/>
      </c>
      <c r="O428" s="27"/>
      <c r="P428" s="27"/>
      <c r="Q428" s="27"/>
      <c r="R428" s="27"/>
      <c r="S428" s="27"/>
      <c r="T428" s="28"/>
      <c r="U428" s="29"/>
      <c r="V428" s="32"/>
      <c r="W428" s="297"/>
      <c r="X428" s="298"/>
      <c r="Y428" s="142">
        <f t="shared" si="224"/>
        <v>0</v>
      </c>
      <c r="Z428" s="141">
        <f t="shared" si="239"/>
        <v>0</v>
      </c>
      <c r="AA428" s="306"/>
      <c r="AB428" s="376">
        <f t="shared" si="248"/>
        <v>0</v>
      </c>
      <c r="AC428" s="350"/>
      <c r="AD428" s="207" t="str">
        <f t="shared" si="225"/>
        <v/>
      </c>
      <c r="AE428" s="347">
        <f t="shared" si="240"/>
        <v>0</v>
      </c>
      <c r="AF428" s="318"/>
      <c r="AG428" s="317"/>
      <c r="AH428" s="315"/>
      <c r="AI428" s="143">
        <f t="shared" si="241"/>
        <v>0</v>
      </c>
      <c r="AJ428" s="144">
        <f t="shared" si="226"/>
        <v>0</v>
      </c>
      <c r="AK428" s="145">
        <f t="shared" si="242"/>
        <v>0</v>
      </c>
      <c r="AL428" s="146">
        <f t="shared" si="243"/>
        <v>0</v>
      </c>
      <c r="AM428" s="146">
        <f t="shared" si="244"/>
        <v>0</v>
      </c>
      <c r="AN428" s="146">
        <f t="shared" si="245"/>
        <v>0</v>
      </c>
      <c r="AO428" s="146">
        <f t="shared" si="246"/>
        <v>0</v>
      </c>
      <c r="AP428" s="520" t="str">
        <f t="shared" si="249"/>
        <v xml:space="preserve"> </v>
      </c>
      <c r="AQ428" s="523" t="str">
        <f t="shared" si="247"/>
        <v xml:space="preserve"> </v>
      </c>
      <c r="AR428" s="523" t="str">
        <f t="shared" si="250"/>
        <v xml:space="preserve"> </v>
      </c>
      <c r="AS428" s="523" t="str">
        <f t="shared" si="251"/>
        <v xml:space="preserve"> </v>
      </c>
      <c r="AT428" s="523" t="str">
        <f t="shared" si="252"/>
        <v xml:space="preserve"> </v>
      </c>
      <c r="AU428" s="523" t="str">
        <f t="shared" si="253"/>
        <v xml:space="preserve"> </v>
      </c>
      <c r="AV428" s="524" t="str">
        <f t="shared" si="254"/>
        <v xml:space="preserve"> </v>
      </c>
      <c r="AW428" s="177" t="str">
        <f t="shared" si="227"/>
        <v/>
      </c>
      <c r="AX428" s="147" t="str">
        <f t="shared" si="228"/>
        <v/>
      </c>
      <c r="AY428" s="174" t="str">
        <f t="shared" si="229"/>
        <v/>
      </c>
      <c r="AZ428" s="165" t="str">
        <f t="shared" si="230"/>
        <v/>
      </c>
      <c r="BA428" s="155" t="str">
        <f t="shared" si="231"/>
        <v/>
      </c>
      <c r="BB428" s="156" t="str">
        <f t="shared" si="232"/>
        <v/>
      </c>
      <c r="BC428" s="168" t="str">
        <f t="shared" si="255"/>
        <v/>
      </c>
      <c r="BD428" s="156" t="str">
        <f t="shared" si="233"/>
        <v/>
      </c>
      <c r="BE428" s="182" t="str">
        <f t="shared" si="234"/>
        <v/>
      </c>
      <c r="BF428" s="156" t="str">
        <f t="shared" si="235"/>
        <v/>
      </c>
      <c r="BG428" s="168" t="str">
        <f t="shared" si="236"/>
        <v/>
      </c>
      <c r="BH428" s="157" t="str">
        <f t="shared" si="237"/>
        <v/>
      </c>
      <c r="BI428" s="542"/>
      <c r="BQ428" s="52" t="s">
        <v>2436</v>
      </c>
      <c r="BV428" s="52" t="s">
        <v>2437</v>
      </c>
      <c r="BW428" s="52"/>
    </row>
    <row r="429" spans="1:75" ht="18" x14ac:dyDescent="0.35">
      <c r="A429" s="202"/>
      <c r="B429" s="203"/>
      <c r="C429" s="195">
        <v>418</v>
      </c>
      <c r="D429" s="186"/>
      <c r="E429" s="16"/>
      <c r="F429" s="17"/>
      <c r="G429" s="116"/>
      <c r="H429" s="117"/>
      <c r="I429" s="123"/>
      <c r="J429" s="25"/>
      <c r="K429" s="127"/>
      <c r="L429" s="28"/>
      <c r="M429" s="371"/>
      <c r="N429" s="140" t="str">
        <f t="shared" si="238"/>
        <v/>
      </c>
      <c r="O429" s="27"/>
      <c r="P429" s="27"/>
      <c r="Q429" s="27"/>
      <c r="R429" s="27"/>
      <c r="S429" s="27"/>
      <c r="T429" s="28"/>
      <c r="U429" s="29"/>
      <c r="V429" s="32"/>
      <c r="W429" s="297"/>
      <c r="X429" s="298"/>
      <c r="Y429" s="142">
        <f t="shared" si="224"/>
        <v>0</v>
      </c>
      <c r="Z429" s="141">
        <f t="shared" si="239"/>
        <v>0</v>
      </c>
      <c r="AA429" s="306"/>
      <c r="AB429" s="376">
        <f t="shared" si="248"/>
        <v>0</v>
      </c>
      <c r="AC429" s="350"/>
      <c r="AD429" s="207" t="str">
        <f t="shared" si="225"/>
        <v/>
      </c>
      <c r="AE429" s="347">
        <f t="shared" si="240"/>
        <v>0</v>
      </c>
      <c r="AF429" s="318"/>
      <c r="AG429" s="317"/>
      <c r="AH429" s="315"/>
      <c r="AI429" s="143">
        <f t="shared" si="241"/>
        <v>0</v>
      </c>
      <c r="AJ429" s="144">
        <f t="shared" si="226"/>
        <v>0</v>
      </c>
      <c r="AK429" s="145">
        <f t="shared" si="242"/>
        <v>0</v>
      </c>
      <c r="AL429" s="146">
        <f t="shared" si="243"/>
        <v>0</v>
      </c>
      <c r="AM429" s="146">
        <f t="shared" si="244"/>
        <v>0</v>
      </c>
      <c r="AN429" s="146">
        <f t="shared" si="245"/>
        <v>0</v>
      </c>
      <c r="AO429" s="146">
        <f t="shared" si="246"/>
        <v>0</v>
      </c>
      <c r="AP429" s="520" t="str">
        <f t="shared" si="249"/>
        <v xml:space="preserve"> </v>
      </c>
      <c r="AQ429" s="523" t="str">
        <f t="shared" si="247"/>
        <v xml:space="preserve"> </v>
      </c>
      <c r="AR429" s="523" t="str">
        <f t="shared" si="250"/>
        <v xml:space="preserve"> </v>
      </c>
      <c r="AS429" s="523" t="str">
        <f t="shared" si="251"/>
        <v xml:space="preserve"> </v>
      </c>
      <c r="AT429" s="523" t="str">
        <f t="shared" si="252"/>
        <v xml:space="preserve"> </v>
      </c>
      <c r="AU429" s="523" t="str">
        <f t="shared" si="253"/>
        <v xml:space="preserve"> </v>
      </c>
      <c r="AV429" s="524" t="str">
        <f t="shared" si="254"/>
        <v xml:space="preserve"> </v>
      </c>
      <c r="AW429" s="177" t="str">
        <f t="shared" si="227"/>
        <v/>
      </c>
      <c r="AX429" s="147" t="str">
        <f t="shared" si="228"/>
        <v/>
      </c>
      <c r="AY429" s="174" t="str">
        <f t="shared" si="229"/>
        <v/>
      </c>
      <c r="AZ429" s="165" t="str">
        <f t="shared" si="230"/>
        <v/>
      </c>
      <c r="BA429" s="155" t="str">
        <f t="shared" si="231"/>
        <v/>
      </c>
      <c r="BB429" s="156" t="str">
        <f t="shared" si="232"/>
        <v/>
      </c>
      <c r="BC429" s="168" t="str">
        <f t="shared" si="255"/>
        <v/>
      </c>
      <c r="BD429" s="156" t="str">
        <f t="shared" si="233"/>
        <v/>
      </c>
      <c r="BE429" s="182" t="str">
        <f t="shared" si="234"/>
        <v/>
      </c>
      <c r="BF429" s="156" t="str">
        <f t="shared" si="235"/>
        <v/>
      </c>
      <c r="BG429" s="168" t="str">
        <f t="shared" si="236"/>
        <v/>
      </c>
      <c r="BH429" s="157" t="str">
        <f t="shared" si="237"/>
        <v/>
      </c>
      <c r="BI429" s="542"/>
      <c r="BQ429" s="52" t="s">
        <v>2438</v>
      </c>
      <c r="BV429" s="52" t="s">
        <v>1390</v>
      </c>
      <c r="BW429" s="52"/>
    </row>
    <row r="430" spans="1:75" ht="18" x14ac:dyDescent="0.35">
      <c r="A430" s="202"/>
      <c r="B430" s="203"/>
      <c r="C430" s="194">
        <v>419</v>
      </c>
      <c r="D430" s="186"/>
      <c r="E430" s="16"/>
      <c r="F430" s="17"/>
      <c r="G430" s="116"/>
      <c r="H430" s="117"/>
      <c r="I430" s="123"/>
      <c r="J430" s="25"/>
      <c r="K430" s="127"/>
      <c r="L430" s="28"/>
      <c r="M430" s="371"/>
      <c r="N430" s="140" t="str">
        <f t="shared" si="238"/>
        <v/>
      </c>
      <c r="O430" s="27"/>
      <c r="P430" s="27"/>
      <c r="Q430" s="27"/>
      <c r="R430" s="27"/>
      <c r="S430" s="27"/>
      <c r="T430" s="28"/>
      <c r="U430" s="29"/>
      <c r="V430" s="32"/>
      <c r="W430" s="297"/>
      <c r="X430" s="298"/>
      <c r="Y430" s="142">
        <f t="shared" si="224"/>
        <v>0</v>
      </c>
      <c r="Z430" s="141">
        <f t="shared" si="239"/>
        <v>0</v>
      </c>
      <c r="AA430" s="306"/>
      <c r="AB430" s="376">
        <f t="shared" si="248"/>
        <v>0</v>
      </c>
      <c r="AC430" s="350"/>
      <c r="AD430" s="207" t="str">
        <f t="shared" si="225"/>
        <v/>
      </c>
      <c r="AE430" s="347">
        <f t="shared" si="240"/>
        <v>0</v>
      </c>
      <c r="AF430" s="318"/>
      <c r="AG430" s="317"/>
      <c r="AH430" s="315"/>
      <c r="AI430" s="143">
        <f t="shared" si="241"/>
        <v>0</v>
      </c>
      <c r="AJ430" s="144">
        <f t="shared" si="226"/>
        <v>0</v>
      </c>
      <c r="AK430" s="145">
        <f t="shared" si="242"/>
        <v>0</v>
      </c>
      <c r="AL430" s="146">
        <f t="shared" si="243"/>
        <v>0</v>
      </c>
      <c r="AM430" s="146">
        <f t="shared" si="244"/>
        <v>0</v>
      </c>
      <c r="AN430" s="146">
        <f t="shared" si="245"/>
        <v>0</v>
      </c>
      <c r="AO430" s="146">
        <f t="shared" si="246"/>
        <v>0</v>
      </c>
      <c r="AP430" s="520" t="str">
        <f t="shared" si="249"/>
        <v xml:space="preserve"> </v>
      </c>
      <c r="AQ430" s="523" t="str">
        <f t="shared" si="247"/>
        <v xml:space="preserve"> </v>
      </c>
      <c r="AR430" s="523" t="str">
        <f t="shared" si="250"/>
        <v xml:space="preserve"> </v>
      </c>
      <c r="AS430" s="523" t="str">
        <f t="shared" si="251"/>
        <v xml:space="preserve"> </v>
      </c>
      <c r="AT430" s="523" t="str">
        <f t="shared" si="252"/>
        <v xml:space="preserve"> </v>
      </c>
      <c r="AU430" s="523" t="str">
        <f t="shared" si="253"/>
        <v xml:space="preserve"> </v>
      </c>
      <c r="AV430" s="524" t="str">
        <f t="shared" si="254"/>
        <v xml:space="preserve"> </v>
      </c>
      <c r="AW430" s="177" t="str">
        <f t="shared" si="227"/>
        <v/>
      </c>
      <c r="AX430" s="147" t="str">
        <f t="shared" si="228"/>
        <v/>
      </c>
      <c r="AY430" s="174" t="str">
        <f t="shared" si="229"/>
        <v/>
      </c>
      <c r="AZ430" s="165" t="str">
        <f t="shared" si="230"/>
        <v/>
      </c>
      <c r="BA430" s="155" t="str">
        <f t="shared" si="231"/>
        <v/>
      </c>
      <c r="BB430" s="156" t="str">
        <f t="shared" si="232"/>
        <v/>
      </c>
      <c r="BC430" s="168" t="str">
        <f t="shared" si="255"/>
        <v/>
      </c>
      <c r="BD430" s="156" t="str">
        <f t="shared" si="233"/>
        <v/>
      </c>
      <c r="BE430" s="182" t="str">
        <f t="shared" si="234"/>
        <v/>
      </c>
      <c r="BF430" s="156" t="str">
        <f t="shared" si="235"/>
        <v/>
      </c>
      <c r="BG430" s="168" t="str">
        <f t="shared" si="236"/>
        <v/>
      </c>
      <c r="BH430" s="157" t="str">
        <f t="shared" si="237"/>
        <v/>
      </c>
      <c r="BI430" s="542"/>
      <c r="BQ430" s="52" t="s">
        <v>2439</v>
      </c>
      <c r="BV430" s="52" t="s">
        <v>2440</v>
      </c>
      <c r="BW430" s="52"/>
    </row>
    <row r="431" spans="1:75" ht="18" x14ac:dyDescent="0.35">
      <c r="A431" s="202"/>
      <c r="B431" s="203"/>
      <c r="C431" s="195">
        <v>420</v>
      </c>
      <c r="D431" s="188"/>
      <c r="E431" s="18"/>
      <c r="F431" s="17"/>
      <c r="G431" s="116"/>
      <c r="H431" s="117"/>
      <c r="I431" s="123"/>
      <c r="J431" s="25"/>
      <c r="K431" s="127"/>
      <c r="L431" s="28"/>
      <c r="M431" s="371"/>
      <c r="N431" s="140" t="str">
        <f t="shared" si="238"/>
        <v/>
      </c>
      <c r="O431" s="27"/>
      <c r="P431" s="27"/>
      <c r="Q431" s="27"/>
      <c r="R431" s="27"/>
      <c r="S431" s="27"/>
      <c r="T431" s="28"/>
      <c r="U431" s="29"/>
      <c r="V431" s="32"/>
      <c r="W431" s="297"/>
      <c r="X431" s="298"/>
      <c r="Y431" s="142">
        <f t="shared" si="224"/>
        <v>0</v>
      </c>
      <c r="Z431" s="141">
        <f t="shared" si="239"/>
        <v>0</v>
      </c>
      <c r="AA431" s="306"/>
      <c r="AB431" s="376">
        <f t="shared" si="248"/>
        <v>0</v>
      </c>
      <c r="AC431" s="350"/>
      <c r="AD431" s="207" t="str">
        <f t="shared" si="225"/>
        <v/>
      </c>
      <c r="AE431" s="347">
        <f t="shared" si="240"/>
        <v>0</v>
      </c>
      <c r="AF431" s="318"/>
      <c r="AG431" s="317"/>
      <c r="AH431" s="315"/>
      <c r="AI431" s="143">
        <f t="shared" si="241"/>
        <v>0</v>
      </c>
      <c r="AJ431" s="144">
        <f t="shared" si="226"/>
        <v>0</v>
      </c>
      <c r="AK431" s="145">
        <f t="shared" si="242"/>
        <v>0</v>
      </c>
      <c r="AL431" s="146">
        <f t="shared" si="243"/>
        <v>0</v>
      </c>
      <c r="AM431" s="146">
        <f t="shared" si="244"/>
        <v>0</v>
      </c>
      <c r="AN431" s="146">
        <f t="shared" si="245"/>
        <v>0</v>
      </c>
      <c r="AO431" s="146">
        <f t="shared" si="246"/>
        <v>0</v>
      </c>
      <c r="AP431" s="520" t="str">
        <f t="shared" si="249"/>
        <v xml:space="preserve"> </v>
      </c>
      <c r="AQ431" s="523" t="str">
        <f t="shared" si="247"/>
        <v xml:space="preserve"> </v>
      </c>
      <c r="AR431" s="523" t="str">
        <f t="shared" si="250"/>
        <v xml:space="preserve"> </v>
      </c>
      <c r="AS431" s="523" t="str">
        <f t="shared" si="251"/>
        <v xml:space="preserve"> </v>
      </c>
      <c r="AT431" s="523" t="str">
        <f t="shared" si="252"/>
        <v xml:space="preserve"> </v>
      </c>
      <c r="AU431" s="523" t="str">
        <f t="shared" si="253"/>
        <v xml:space="preserve"> </v>
      </c>
      <c r="AV431" s="524" t="str">
        <f t="shared" si="254"/>
        <v xml:space="preserve"> </v>
      </c>
      <c r="AW431" s="177" t="str">
        <f t="shared" si="227"/>
        <v/>
      </c>
      <c r="AX431" s="147" t="str">
        <f t="shared" si="228"/>
        <v/>
      </c>
      <c r="AY431" s="174" t="str">
        <f t="shared" si="229"/>
        <v/>
      </c>
      <c r="AZ431" s="165" t="str">
        <f t="shared" si="230"/>
        <v/>
      </c>
      <c r="BA431" s="155" t="str">
        <f t="shared" si="231"/>
        <v/>
      </c>
      <c r="BB431" s="156" t="str">
        <f t="shared" si="232"/>
        <v/>
      </c>
      <c r="BC431" s="168" t="str">
        <f t="shared" si="255"/>
        <v/>
      </c>
      <c r="BD431" s="156" t="str">
        <f t="shared" si="233"/>
        <v/>
      </c>
      <c r="BE431" s="182" t="str">
        <f t="shared" si="234"/>
        <v/>
      </c>
      <c r="BF431" s="156" t="str">
        <f t="shared" si="235"/>
        <v/>
      </c>
      <c r="BG431" s="168" t="str">
        <f t="shared" si="236"/>
        <v/>
      </c>
      <c r="BH431" s="157" t="str">
        <f t="shared" si="237"/>
        <v/>
      </c>
      <c r="BI431" s="542"/>
      <c r="BQ431" s="52" t="s">
        <v>2441</v>
      </c>
      <c r="BV431" s="52" t="s">
        <v>2442</v>
      </c>
      <c r="BW431" s="52"/>
    </row>
    <row r="432" spans="1:75" ht="18" x14ac:dyDescent="0.35">
      <c r="A432" s="202"/>
      <c r="B432" s="203"/>
      <c r="C432" s="194">
        <v>421</v>
      </c>
      <c r="D432" s="186"/>
      <c r="E432" s="16"/>
      <c r="F432" s="17"/>
      <c r="G432" s="116"/>
      <c r="H432" s="117"/>
      <c r="I432" s="123"/>
      <c r="J432" s="25"/>
      <c r="K432" s="127"/>
      <c r="L432" s="28"/>
      <c r="M432" s="371"/>
      <c r="N432" s="140" t="str">
        <f t="shared" si="238"/>
        <v/>
      </c>
      <c r="O432" s="27"/>
      <c r="P432" s="27"/>
      <c r="Q432" s="27"/>
      <c r="R432" s="27"/>
      <c r="S432" s="27"/>
      <c r="T432" s="28"/>
      <c r="U432" s="29"/>
      <c r="V432" s="32"/>
      <c r="W432" s="297"/>
      <c r="X432" s="298"/>
      <c r="Y432" s="142">
        <f t="shared" si="224"/>
        <v>0</v>
      </c>
      <c r="Z432" s="141">
        <f t="shared" si="239"/>
        <v>0</v>
      </c>
      <c r="AA432" s="306"/>
      <c r="AB432" s="376">
        <f t="shared" si="248"/>
        <v>0</v>
      </c>
      <c r="AC432" s="350"/>
      <c r="AD432" s="207" t="str">
        <f t="shared" si="225"/>
        <v/>
      </c>
      <c r="AE432" s="347">
        <f t="shared" si="240"/>
        <v>0</v>
      </c>
      <c r="AF432" s="318"/>
      <c r="AG432" s="317"/>
      <c r="AH432" s="315"/>
      <c r="AI432" s="143">
        <f t="shared" si="241"/>
        <v>0</v>
      </c>
      <c r="AJ432" s="144">
        <f t="shared" si="226"/>
        <v>0</v>
      </c>
      <c r="AK432" s="145">
        <f t="shared" si="242"/>
        <v>0</v>
      </c>
      <c r="AL432" s="146">
        <f t="shared" si="243"/>
        <v>0</v>
      </c>
      <c r="AM432" s="146">
        <f t="shared" si="244"/>
        <v>0</v>
      </c>
      <c r="AN432" s="146">
        <f t="shared" si="245"/>
        <v>0</v>
      </c>
      <c r="AO432" s="146">
        <f t="shared" si="246"/>
        <v>0</v>
      </c>
      <c r="AP432" s="520" t="str">
        <f t="shared" si="249"/>
        <v xml:space="preserve"> </v>
      </c>
      <c r="AQ432" s="523" t="str">
        <f t="shared" si="247"/>
        <v xml:space="preserve"> </v>
      </c>
      <c r="AR432" s="523" t="str">
        <f t="shared" si="250"/>
        <v xml:space="preserve"> </v>
      </c>
      <c r="AS432" s="523" t="str">
        <f t="shared" si="251"/>
        <v xml:space="preserve"> </v>
      </c>
      <c r="AT432" s="523" t="str">
        <f t="shared" si="252"/>
        <v xml:space="preserve"> </v>
      </c>
      <c r="AU432" s="523" t="str">
        <f t="shared" si="253"/>
        <v xml:space="preserve"> </v>
      </c>
      <c r="AV432" s="524" t="str">
        <f t="shared" si="254"/>
        <v xml:space="preserve"> </v>
      </c>
      <c r="AW432" s="177" t="str">
        <f t="shared" si="227"/>
        <v/>
      </c>
      <c r="AX432" s="147" t="str">
        <f t="shared" si="228"/>
        <v/>
      </c>
      <c r="AY432" s="174" t="str">
        <f t="shared" si="229"/>
        <v/>
      </c>
      <c r="AZ432" s="165" t="str">
        <f t="shared" si="230"/>
        <v/>
      </c>
      <c r="BA432" s="155" t="str">
        <f t="shared" si="231"/>
        <v/>
      </c>
      <c r="BB432" s="156" t="str">
        <f t="shared" si="232"/>
        <v/>
      </c>
      <c r="BC432" s="168" t="str">
        <f t="shared" si="255"/>
        <v/>
      </c>
      <c r="BD432" s="156" t="str">
        <f t="shared" si="233"/>
        <v/>
      </c>
      <c r="BE432" s="182" t="str">
        <f t="shared" si="234"/>
        <v/>
      </c>
      <c r="BF432" s="156" t="str">
        <f t="shared" si="235"/>
        <v/>
      </c>
      <c r="BG432" s="168" t="str">
        <f t="shared" si="236"/>
        <v/>
      </c>
      <c r="BH432" s="157" t="str">
        <f t="shared" si="237"/>
        <v/>
      </c>
      <c r="BI432" s="542"/>
      <c r="BQ432" s="52" t="s">
        <v>2443</v>
      </c>
      <c r="BV432" s="52" t="s">
        <v>2444</v>
      </c>
      <c r="BW432" s="52"/>
    </row>
    <row r="433" spans="1:69" ht="18" x14ac:dyDescent="0.35">
      <c r="A433" s="202"/>
      <c r="B433" s="203"/>
      <c r="C433" s="195">
        <v>422</v>
      </c>
      <c r="D433" s="186"/>
      <c r="E433" s="16"/>
      <c r="F433" s="17"/>
      <c r="G433" s="116"/>
      <c r="H433" s="117"/>
      <c r="I433" s="123"/>
      <c r="J433" s="25"/>
      <c r="K433" s="127"/>
      <c r="L433" s="28"/>
      <c r="M433" s="371"/>
      <c r="N433" s="140" t="str">
        <f t="shared" si="238"/>
        <v/>
      </c>
      <c r="O433" s="27"/>
      <c r="P433" s="27"/>
      <c r="Q433" s="27"/>
      <c r="R433" s="27"/>
      <c r="S433" s="27"/>
      <c r="T433" s="28"/>
      <c r="U433" s="29"/>
      <c r="V433" s="32"/>
      <c r="W433" s="297"/>
      <c r="X433" s="298"/>
      <c r="Y433" s="142">
        <f t="shared" si="224"/>
        <v>0</v>
      </c>
      <c r="Z433" s="141">
        <f t="shared" si="239"/>
        <v>0</v>
      </c>
      <c r="AA433" s="306"/>
      <c r="AB433" s="376">
        <f t="shared" si="248"/>
        <v>0</v>
      </c>
      <c r="AC433" s="350"/>
      <c r="AD433" s="207" t="str">
        <f t="shared" si="225"/>
        <v/>
      </c>
      <c r="AE433" s="347">
        <f t="shared" si="240"/>
        <v>0</v>
      </c>
      <c r="AF433" s="318"/>
      <c r="AG433" s="317"/>
      <c r="AH433" s="315"/>
      <c r="AI433" s="143">
        <f t="shared" si="241"/>
        <v>0</v>
      </c>
      <c r="AJ433" s="144">
        <f t="shared" si="226"/>
        <v>0</v>
      </c>
      <c r="AK433" s="145">
        <f t="shared" si="242"/>
        <v>0</v>
      </c>
      <c r="AL433" s="146">
        <f t="shared" si="243"/>
        <v>0</v>
      </c>
      <c r="AM433" s="146">
        <f t="shared" si="244"/>
        <v>0</v>
      </c>
      <c r="AN433" s="146">
        <f t="shared" si="245"/>
        <v>0</v>
      </c>
      <c r="AO433" s="146">
        <f t="shared" si="246"/>
        <v>0</v>
      </c>
      <c r="AP433" s="520" t="str">
        <f t="shared" si="249"/>
        <v xml:space="preserve"> </v>
      </c>
      <c r="AQ433" s="523" t="str">
        <f t="shared" si="247"/>
        <v xml:space="preserve"> </v>
      </c>
      <c r="AR433" s="523" t="str">
        <f t="shared" si="250"/>
        <v xml:space="preserve"> </v>
      </c>
      <c r="AS433" s="523" t="str">
        <f t="shared" si="251"/>
        <v xml:space="preserve"> </v>
      </c>
      <c r="AT433" s="523" t="str">
        <f t="shared" si="252"/>
        <v xml:space="preserve"> </v>
      </c>
      <c r="AU433" s="523" t="str">
        <f t="shared" si="253"/>
        <v xml:space="preserve"> </v>
      </c>
      <c r="AV433" s="524" t="str">
        <f t="shared" si="254"/>
        <v xml:space="preserve"> </v>
      </c>
      <c r="AW433" s="177" t="str">
        <f t="shared" si="227"/>
        <v/>
      </c>
      <c r="AX433" s="147" t="str">
        <f t="shared" si="228"/>
        <v/>
      </c>
      <c r="AY433" s="174" t="str">
        <f t="shared" si="229"/>
        <v/>
      </c>
      <c r="AZ433" s="165" t="str">
        <f t="shared" si="230"/>
        <v/>
      </c>
      <c r="BA433" s="155" t="str">
        <f t="shared" si="231"/>
        <v/>
      </c>
      <c r="BB433" s="156" t="str">
        <f t="shared" si="232"/>
        <v/>
      </c>
      <c r="BC433" s="168" t="str">
        <f t="shared" si="255"/>
        <v/>
      </c>
      <c r="BD433" s="156" t="str">
        <f t="shared" si="233"/>
        <v/>
      </c>
      <c r="BE433" s="182" t="str">
        <f t="shared" si="234"/>
        <v/>
      </c>
      <c r="BF433" s="156" t="str">
        <f t="shared" si="235"/>
        <v/>
      </c>
      <c r="BG433" s="168" t="str">
        <f t="shared" si="236"/>
        <v/>
      </c>
      <c r="BH433" s="157" t="str">
        <f t="shared" si="237"/>
        <v/>
      </c>
      <c r="BI433" s="542"/>
      <c r="BQ433" s="52" t="s">
        <v>2468</v>
      </c>
    </row>
    <row r="434" spans="1:69" ht="18" x14ac:dyDescent="0.35">
      <c r="A434" s="202"/>
      <c r="B434" s="203"/>
      <c r="C434" s="195">
        <v>423</v>
      </c>
      <c r="D434" s="186"/>
      <c r="E434" s="16"/>
      <c r="F434" s="17"/>
      <c r="G434" s="116"/>
      <c r="H434" s="117"/>
      <c r="I434" s="123"/>
      <c r="J434" s="25"/>
      <c r="K434" s="127"/>
      <c r="L434" s="28"/>
      <c r="M434" s="371"/>
      <c r="N434" s="140" t="str">
        <f t="shared" si="238"/>
        <v/>
      </c>
      <c r="O434" s="27"/>
      <c r="P434" s="27"/>
      <c r="Q434" s="27"/>
      <c r="R434" s="27"/>
      <c r="S434" s="27"/>
      <c r="T434" s="28"/>
      <c r="U434" s="29"/>
      <c r="V434" s="32"/>
      <c r="W434" s="297"/>
      <c r="X434" s="298"/>
      <c r="Y434" s="142">
        <f t="shared" si="224"/>
        <v>0</v>
      </c>
      <c r="Z434" s="141">
        <f t="shared" si="239"/>
        <v>0</v>
      </c>
      <c r="AA434" s="306"/>
      <c r="AB434" s="376">
        <f t="shared" si="248"/>
        <v>0</v>
      </c>
      <c r="AC434" s="350"/>
      <c r="AD434" s="207" t="str">
        <f t="shared" si="225"/>
        <v/>
      </c>
      <c r="AE434" s="347">
        <f t="shared" si="240"/>
        <v>0</v>
      </c>
      <c r="AF434" s="318"/>
      <c r="AG434" s="317"/>
      <c r="AH434" s="315"/>
      <c r="AI434" s="143">
        <f t="shared" si="241"/>
        <v>0</v>
      </c>
      <c r="AJ434" s="144">
        <f t="shared" si="226"/>
        <v>0</v>
      </c>
      <c r="AK434" s="145">
        <f t="shared" si="242"/>
        <v>0</v>
      </c>
      <c r="AL434" s="146">
        <f t="shared" si="243"/>
        <v>0</v>
      </c>
      <c r="AM434" s="146">
        <f t="shared" si="244"/>
        <v>0</v>
      </c>
      <c r="AN434" s="146">
        <f t="shared" si="245"/>
        <v>0</v>
      </c>
      <c r="AO434" s="146">
        <f t="shared" si="246"/>
        <v>0</v>
      </c>
      <c r="AP434" s="520" t="str">
        <f t="shared" si="249"/>
        <v xml:space="preserve"> </v>
      </c>
      <c r="AQ434" s="523" t="str">
        <f t="shared" si="247"/>
        <v xml:space="preserve"> </v>
      </c>
      <c r="AR434" s="523" t="str">
        <f t="shared" si="250"/>
        <v xml:space="preserve"> </v>
      </c>
      <c r="AS434" s="523" t="str">
        <f t="shared" si="251"/>
        <v xml:space="preserve"> </v>
      </c>
      <c r="AT434" s="523" t="str">
        <f t="shared" si="252"/>
        <v xml:space="preserve"> </v>
      </c>
      <c r="AU434" s="523" t="str">
        <f t="shared" si="253"/>
        <v xml:space="preserve"> </v>
      </c>
      <c r="AV434" s="524" t="str">
        <f t="shared" si="254"/>
        <v xml:space="preserve"> </v>
      </c>
      <c r="AW434" s="177" t="str">
        <f t="shared" si="227"/>
        <v/>
      </c>
      <c r="AX434" s="147" t="str">
        <f t="shared" si="228"/>
        <v/>
      </c>
      <c r="AY434" s="174" t="str">
        <f t="shared" si="229"/>
        <v/>
      </c>
      <c r="AZ434" s="165" t="str">
        <f t="shared" si="230"/>
        <v/>
      </c>
      <c r="BA434" s="155" t="str">
        <f t="shared" si="231"/>
        <v/>
      </c>
      <c r="BB434" s="156" t="str">
        <f t="shared" si="232"/>
        <v/>
      </c>
      <c r="BC434" s="168" t="str">
        <f t="shared" si="255"/>
        <v/>
      </c>
      <c r="BD434" s="156" t="str">
        <f t="shared" si="233"/>
        <v/>
      </c>
      <c r="BE434" s="182" t="str">
        <f t="shared" si="234"/>
        <v/>
      </c>
      <c r="BF434" s="156" t="str">
        <f t="shared" si="235"/>
        <v/>
      </c>
      <c r="BG434" s="168" t="str">
        <f t="shared" si="236"/>
        <v/>
      </c>
      <c r="BH434" s="157" t="str">
        <f t="shared" si="237"/>
        <v/>
      </c>
      <c r="BI434" s="542"/>
      <c r="BQ434" s="52" t="s">
        <v>2469</v>
      </c>
    </row>
    <row r="435" spans="1:69" ht="18" x14ac:dyDescent="0.35">
      <c r="A435" s="202"/>
      <c r="B435" s="203"/>
      <c r="C435" s="194">
        <v>424</v>
      </c>
      <c r="D435" s="188"/>
      <c r="E435" s="18"/>
      <c r="F435" s="17"/>
      <c r="G435" s="116"/>
      <c r="H435" s="117"/>
      <c r="I435" s="123"/>
      <c r="J435" s="25"/>
      <c r="K435" s="127"/>
      <c r="L435" s="28"/>
      <c r="M435" s="371"/>
      <c r="N435" s="140" t="str">
        <f t="shared" si="238"/>
        <v/>
      </c>
      <c r="O435" s="27"/>
      <c r="P435" s="27"/>
      <c r="Q435" s="27"/>
      <c r="R435" s="27"/>
      <c r="S435" s="27"/>
      <c r="T435" s="28"/>
      <c r="U435" s="29"/>
      <c r="V435" s="32"/>
      <c r="W435" s="297"/>
      <c r="X435" s="298"/>
      <c r="Y435" s="142">
        <f t="shared" si="224"/>
        <v>0</v>
      </c>
      <c r="Z435" s="141">
        <f t="shared" si="239"/>
        <v>0</v>
      </c>
      <c r="AA435" s="306"/>
      <c r="AB435" s="376">
        <f t="shared" si="248"/>
        <v>0</v>
      </c>
      <c r="AC435" s="350"/>
      <c r="AD435" s="207" t="str">
        <f t="shared" si="225"/>
        <v/>
      </c>
      <c r="AE435" s="347">
        <f t="shared" si="240"/>
        <v>0</v>
      </c>
      <c r="AF435" s="318"/>
      <c r="AG435" s="317"/>
      <c r="AH435" s="315"/>
      <c r="AI435" s="143">
        <f t="shared" si="241"/>
        <v>0</v>
      </c>
      <c r="AJ435" s="144">
        <f t="shared" si="226"/>
        <v>0</v>
      </c>
      <c r="AK435" s="145">
        <f t="shared" si="242"/>
        <v>0</v>
      </c>
      <c r="AL435" s="146">
        <f t="shared" si="243"/>
        <v>0</v>
      </c>
      <c r="AM435" s="146">
        <f t="shared" si="244"/>
        <v>0</v>
      </c>
      <c r="AN435" s="146">
        <f t="shared" si="245"/>
        <v>0</v>
      </c>
      <c r="AO435" s="146">
        <f t="shared" si="246"/>
        <v>0</v>
      </c>
      <c r="AP435" s="520" t="str">
        <f t="shared" si="249"/>
        <v xml:space="preserve"> </v>
      </c>
      <c r="AQ435" s="523" t="str">
        <f t="shared" si="247"/>
        <v xml:space="preserve"> </v>
      </c>
      <c r="AR435" s="523" t="str">
        <f t="shared" si="250"/>
        <v xml:space="preserve"> </v>
      </c>
      <c r="AS435" s="523" t="str">
        <f t="shared" si="251"/>
        <v xml:space="preserve"> </v>
      </c>
      <c r="AT435" s="523" t="str">
        <f t="shared" si="252"/>
        <v xml:space="preserve"> </v>
      </c>
      <c r="AU435" s="523" t="str">
        <f t="shared" si="253"/>
        <v xml:space="preserve"> </v>
      </c>
      <c r="AV435" s="524" t="str">
        <f t="shared" si="254"/>
        <v xml:space="preserve"> </v>
      </c>
      <c r="AW435" s="177" t="str">
        <f t="shared" si="227"/>
        <v/>
      </c>
      <c r="AX435" s="147" t="str">
        <f t="shared" si="228"/>
        <v/>
      </c>
      <c r="AY435" s="174" t="str">
        <f t="shared" si="229"/>
        <v/>
      </c>
      <c r="AZ435" s="165" t="str">
        <f t="shared" si="230"/>
        <v/>
      </c>
      <c r="BA435" s="155" t="str">
        <f t="shared" si="231"/>
        <v/>
      </c>
      <c r="BB435" s="156" t="str">
        <f t="shared" si="232"/>
        <v/>
      </c>
      <c r="BC435" s="168" t="str">
        <f t="shared" si="255"/>
        <v/>
      </c>
      <c r="BD435" s="156" t="str">
        <f t="shared" si="233"/>
        <v/>
      </c>
      <c r="BE435" s="182" t="str">
        <f t="shared" si="234"/>
        <v/>
      </c>
      <c r="BF435" s="156" t="str">
        <f t="shared" si="235"/>
        <v/>
      </c>
      <c r="BG435" s="168" t="str">
        <f t="shared" si="236"/>
        <v/>
      </c>
      <c r="BH435" s="157" t="str">
        <f t="shared" si="237"/>
        <v/>
      </c>
      <c r="BI435" s="542"/>
      <c r="BQ435" s="52" t="s">
        <v>2470</v>
      </c>
    </row>
    <row r="436" spans="1:69" ht="18" x14ac:dyDescent="0.35">
      <c r="A436" s="202"/>
      <c r="B436" s="203"/>
      <c r="C436" s="195">
        <v>425</v>
      </c>
      <c r="D436" s="186"/>
      <c r="E436" s="16"/>
      <c r="F436" s="17"/>
      <c r="G436" s="116"/>
      <c r="H436" s="117"/>
      <c r="I436" s="123"/>
      <c r="J436" s="25"/>
      <c r="K436" s="127"/>
      <c r="L436" s="28"/>
      <c r="M436" s="371"/>
      <c r="N436" s="140" t="str">
        <f t="shared" si="238"/>
        <v/>
      </c>
      <c r="O436" s="27"/>
      <c r="P436" s="27"/>
      <c r="Q436" s="27"/>
      <c r="R436" s="27"/>
      <c r="S436" s="27"/>
      <c r="T436" s="28"/>
      <c r="U436" s="29"/>
      <c r="V436" s="32"/>
      <c r="W436" s="297"/>
      <c r="X436" s="298"/>
      <c r="Y436" s="142">
        <f t="shared" si="224"/>
        <v>0</v>
      </c>
      <c r="Z436" s="141">
        <f t="shared" si="239"/>
        <v>0</v>
      </c>
      <c r="AA436" s="306"/>
      <c r="AB436" s="376">
        <f t="shared" si="248"/>
        <v>0</v>
      </c>
      <c r="AC436" s="350"/>
      <c r="AD436" s="207" t="str">
        <f t="shared" si="225"/>
        <v/>
      </c>
      <c r="AE436" s="347">
        <f t="shared" si="240"/>
        <v>0</v>
      </c>
      <c r="AF436" s="318"/>
      <c r="AG436" s="317"/>
      <c r="AH436" s="315"/>
      <c r="AI436" s="143">
        <f t="shared" si="241"/>
        <v>0</v>
      </c>
      <c r="AJ436" s="144">
        <f t="shared" si="226"/>
        <v>0</v>
      </c>
      <c r="AK436" s="145">
        <f t="shared" si="242"/>
        <v>0</v>
      </c>
      <c r="AL436" s="146">
        <f t="shared" si="243"/>
        <v>0</v>
      </c>
      <c r="AM436" s="146">
        <f t="shared" si="244"/>
        <v>0</v>
      </c>
      <c r="AN436" s="146">
        <f t="shared" si="245"/>
        <v>0</v>
      </c>
      <c r="AO436" s="146">
        <f t="shared" si="246"/>
        <v>0</v>
      </c>
      <c r="AP436" s="520" t="str">
        <f t="shared" si="249"/>
        <v xml:space="preserve"> </v>
      </c>
      <c r="AQ436" s="523" t="str">
        <f t="shared" si="247"/>
        <v xml:space="preserve"> </v>
      </c>
      <c r="AR436" s="523" t="str">
        <f t="shared" si="250"/>
        <v xml:space="preserve"> </v>
      </c>
      <c r="AS436" s="523" t="str">
        <f t="shared" si="251"/>
        <v xml:space="preserve"> </v>
      </c>
      <c r="AT436" s="523" t="str">
        <f t="shared" si="252"/>
        <v xml:space="preserve"> </v>
      </c>
      <c r="AU436" s="523" t="str">
        <f t="shared" si="253"/>
        <v xml:space="preserve"> </v>
      </c>
      <c r="AV436" s="524" t="str">
        <f t="shared" si="254"/>
        <v xml:space="preserve"> </v>
      </c>
      <c r="AW436" s="177" t="str">
        <f t="shared" si="227"/>
        <v/>
      </c>
      <c r="AX436" s="147" t="str">
        <f t="shared" si="228"/>
        <v/>
      </c>
      <c r="AY436" s="174" t="str">
        <f t="shared" si="229"/>
        <v/>
      </c>
      <c r="AZ436" s="165" t="str">
        <f t="shared" si="230"/>
        <v/>
      </c>
      <c r="BA436" s="155" t="str">
        <f t="shared" si="231"/>
        <v/>
      </c>
      <c r="BB436" s="156" t="str">
        <f t="shared" si="232"/>
        <v/>
      </c>
      <c r="BC436" s="168" t="str">
        <f t="shared" si="255"/>
        <v/>
      </c>
      <c r="BD436" s="156" t="str">
        <f t="shared" si="233"/>
        <v/>
      </c>
      <c r="BE436" s="182" t="str">
        <f t="shared" si="234"/>
        <v/>
      </c>
      <c r="BF436" s="156" t="str">
        <f t="shared" si="235"/>
        <v/>
      </c>
      <c r="BG436" s="168" t="str">
        <f t="shared" si="236"/>
        <v/>
      </c>
      <c r="BH436" s="157" t="str">
        <f t="shared" si="237"/>
        <v/>
      </c>
      <c r="BI436" s="542"/>
      <c r="BQ436" s="52" t="s">
        <v>2471</v>
      </c>
    </row>
    <row r="437" spans="1:69" ht="18" x14ac:dyDescent="0.35">
      <c r="A437" s="202"/>
      <c r="B437" s="203"/>
      <c r="C437" s="194">
        <v>426</v>
      </c>
      <c r="D437" s="186"/>
      <c r="E437" s="16"/>
      <c r="F437" s="17"/>
      <c r="G437" s="116"/>
      <c r="H437" s="117"/>
      <c r="I437" s="123"/>
      <c r="J437" s="25"/>
      <c r="K437" s="127"/>
      <c r="L437" s="28"/>
      <c r="M437" s="371"/>
      <c r="N437" s="140" t="str">
        <f t="shared" si="238"/>
        <v/>
      </c>
      <c r="O437" s="27"/>
      <c r="P437" s="27"/>
      <c r="Q437" s="27"/>
      <c r="R437" s="27"/>
      <c r="S437" s="27"/>
      <c r="T437" s="28"/>
      <c r="U437" s="29"/>
      <c r="V437" s="32"/>
      <c r="W437" s="297"/>
      <c r="X437" s="298"/>
      <c r="Y437" s="142">
        <f t="shared" si="224"/>
        <v>0</v>
      </c>
      <c r="Z437" s="141">
        <f t="shared" si="239"/>
        <v>0</v>
      </c>
      <c r="AA437" s="306"/>
      <c r="AB437" s="376">
        <f t="shared" si="248"/>
        <v>0</v>
      </c>
      <c r="AC437" s="350"/>
      <c r="AD437" s="207" t="str">
        <f t="shared" si="225"/>
        <v/>
      </c>
      <c r="AE437" s="347">
        <f t="shared" si="240"/>
        <v>0</v>
      </c>
      <c r="AF437" s="318"/>
      <c r="AG437" s="317"/>
      <c r="AH437" s="315"/>
      <c r="AI437" s="143">
        <f t="shared" si="241"/>
        <v>0</v>
      </c>
      <c r="AJ437" s="144">
        <f t="shared" si="226"/>
        <v>0</v>
      </c>
      <c r="AK437" s="145">
        <f t="shared" si="242"/>
        <v>0</v>
      </c>
      <c r="AL437" s="146">
        <f t="shared" si="243"/>
        <v>0</v>
      </c>
      <c r="AM437" s="146">
        <f t="shared" si="244"/>
        <v>0</v>
      </c>
      <c r="AN437" s="146">
        <f t="shared" si="245"/>
        <v>0</v>
      </c>
      <c r="AO437" s="146">
        <f t="shared" si="246"/>
        <v>0</v>
      </c>
      <c r="AP437" s="520" t="str">
        <f t="shared" si="249"/>
        <v xml:space="preserve"> </v>
      </c>
      <c r="AQ437" s="523" t="str">
        <f t="shared" si="247"/>
        <v xml:space="preserve"> </v>
      </c>
      <c r="AR437" s="523" t="str">
        <f t="shared" si="250"/>
        <v xml:space="preserve"> </v>
      </c>
      <c r="AS437" s="523" t="str">
        <f t="shared" si="251"/>
        <v xml:space="preserve"> </v>
      </c>
      <c r="AT437" s="523" t="str">
        <f t="shared" si="252"/>
        <v xml:space="preserve"> </v>
      </c>
      <c r="AU437" s="523" t="str">
        <f t="shared" si="253"/>
        <v xml:space="preserve"> </v>
      </c>
      <c r="AV437" s="524" t="str">
        <f t="shared" si="254"/>
        <v xml:space="preserve"> </v>
      </c>
      <c r="AW437" s="177" t="str">
        <f t="shared" si="227"/>
        <v/>
      </c>
      <c r="AX437" s="147" t="str">
        <f t="shared" si="228"/>
        <v/>
      </c>
      <c r="AY437" s="174" t="str">
        <f t="shared" si="229"/>
        <v/>
      </c>
      <c r="AZ437" s="165" t="str">
        <f t="shared" si="230"/>
        <v/>
      </c>
      <c r="BA437" s="155" t="str">
        <f t="shared" si="231"/>
        <v/>
      </c>
      <c r="BB437" s="156" t="str">
        <f t="shared" si="232"/>
        <v/>
      </c>
      <c r="BC437" s="168" t="str">
        <f t="shared" si="255"/>
        <v/>
      </c>
      <c r="BD437" s="156" t="str">
        <f t="shared" si="233"/>
        <v/>
      </c>
      <c r="BE437" s="182" t="str">
        <f t="shared" si="234"/>
        <v/>
      </c>
      <c r="BF437" s="156" t="str">
        <f t="shared" si="235"/>
        <v/>
      </c>
      <c r="BG437" s="168" t="str">
        <f t="shared" si="236"/>
        <v/>
      </c>
      <c r="BH437" s="157" t="str">
        <f t="shared" si="237"/>
        <v/>
      </c>
      <c r="BI437" s="542"/>
      <c r="BQ437" s="52" t="s">
        <v>2472</v>
      </c>
    </row>
    <row r="438" spans="1:69" ht="18" x14ac:dyDescent="0.35">
      <c r="A438" s="202"/>
      <c r="B438" s="203"/>
      <c r="C438" s="195">
        <v>427</v>
      </c>
      <c r="D438" s="186"/>
      <c r="E438" s="16"/>
      <c r="F438" s="17"/>
      <c r="G438" s="116"/>
      <c r="H438" s="117"/>
      <c r="I438" s="123"/>
      <c r="J438" s="25"/>
      <c r="K438" s="127"/>
      <c r="L438" s="28"/>
      <c r="M438" s="371"/>
      <c r="N438" s="140" t="str">
        <f t="shared" si="238"/>
        <v/>
      </c>
      <c r="O438" s="27"/>
      <c r="P438" s="27"/>
      <c r="Q438" s="27"/>
      <c r="R438" s="27"/>
      <c r="S438" s="27"/>
      <c r="T438" s="28"/>
      <c r="U438" s="29"/>
      <c r="V438" s="32"/>
      <c r="W438" s="297"/>
      <c r="X438" s="298"/>
      <c r="Y438" s="142">
        <f t="shared" si="224"/>
        <v>0</v>
      </c>
      <c r="Z438" s="141">
        <f t="shared" si="239"/>
        <v>0</v>
      </c>
      <c r="AA438" s="306"/>
      <c r="AB438" s="376">
        <f t="shared" si="248"/>
        <v>0</v>
      </c>
      <c r="AC438" s="350"/>
      <c r="AD438" s="207" t="str">
        <f t="shared" si="225"/>
        <v/>
      </c>
      <c r="AE438" s="347">
        <f t="shared" si="240"/>
        <v>0</v>
      </c>
      <c r="AF438" s="318"/>
      <c r="AG438" s="317"/>
      <c r="AH438" s="315"/>
      <c r="AI438" s="143">
        <f t="shared" si="241"/>
        <v>0</v>
      </c>
      <c r="AJ438" s="144">
        <f t="shared" si="226"/>
        <v>0</v>
      </c>
      <c r="AK438" s="145">
        <f t="shared" si="242"/>
        <v>0</v>
      </c>
      <c r="AL438" s="146">
        <f t="shared" si="243"/>
        <v>0</v>
      </c>
      <c r="AM438" s="146">
        <f t="shared" si="244"/>
        <v>0</v>
      </c>
      <c r="AN438" s="146">
        <f t="shared" si="245"/>
        <v>0</v>
      </c>
      <c r="AO438" s="146">
        <f t="shared" si="246"/>
        <v>0</v>
      </c>
      <c r="AP438" s="520" t="str">
        <f t="shared" si="249"/>
        <v xml:space="preserve"> </v>
      </c>
      <c r="AQ438" s="523" t="str">
        <f t="shared" si="247"/>
        <v xml:space="preserve"> </v>
      </c>
      <c r="AR438" s="523" t="str">
        <f t="shared" si="250"/>
        <v xml:space="preserve"> </v>
      </c>
      <c r="AS438" s="523" t="str">
        <f t="shared" si="251"/>
        <v xml:space="preserve"> </v>
      </c>
      <c r="AT438" s="523" t="str">
        <f t="shared" si="252"/>
        <v xml:space="preserve"> </v>
      </c>
      <c r="AU438" s="523" t="str">
        <f t="shared" si="253"/>
        <v xml:space="preserve"> </v>
      </c>
      <c r="AV438" s="524" t="str">
        <f t="shared" si="254"/>
        <v xml:space="preserve"> </v>
      </c>
      <c r="AW438" s="177" t="str">
        <f t="shared" si="227"/>
        <v/>
      </c>
      <c r="AX438" s="147" t="str">
        <f t="shared" si="228"/>
        <v/>
      </c>
      <c r="AY438" s="174" t="str">
        <f t="shared" si="229"/>
        <v/>
      </c>
      <c r="AZ438" s="165" t="str">
        <f t="shared" si="230"/>
        <v/>
      </c>
      <c r="BA438" s="155" t="str">
        <f t="shared" si="231"/>
        <v/>
      </c>
      <c r="BB438" s="156" t="str">
        <f t="shared" si="232"/>
        <v/>
      </c>
      <c r="BC438" s="168" t="str">
        <f t="shared" si="255"/>
        <v/>
      </c>
      <c r="BD438" s="156" t="str">
        <f t="shared" si="233"/>
        <v/>
      </c>
      <c r="BE438" s="182" t="str">
        <f t="shared" si="234"/>
        <v/>
      </c>
      <c r="BF438" s="156" t="str">
        <f t="shared" si="235"/>
        <v/>
      </c>
      <c r="BG438" s="168" t="str">
        <f t="shared" si="236"/>
        <v/>
      </c>
      <c r="BH438" s="157" t="str">
        <f t="shared" si="237"/>
        <v/>
      </c>
      <c r="BI438" s="542"/>
      <c r="BQ438" s="52" t="s">
        <v>2473</v>
      </c>
    </row>
    <row r="439" spans="1:69" ht="18" x14ac:dyDescent="0.35">
      <c r="A439" s="202"/>
      <c r="B439" s="203"/>
      <c r="C439" s="195">
        <v>428</v>
      </c>
      <c r="D439" s="188"/>
      <c r="E439" s="18"/>
      <c r="F439" s="17"/>
      <c r="G439" s="116"/>
      <c r="H439" s="117"/>
      <c r="I439" s="123"/>
      <c r="J439" s="25"/>
      <c r="K439" s="127"/>
      <c r="L439" s="28"/>
      <c r="M439" s="371"/>
      <c r="N439" s="140" t="str">
        <f t="shared" si="238"/>
        <v/>
      </c>
      <c r="O439" s="27"/>
      <c r="P439" s="27"/>
      <c r="Q439" s="27"/>
      <c r="R439" s="27"/>
      <c r="S439" s="27"/>
      <c r="T439" s="28"/>
      <c r="U439" s="29"/>
      <c r="V439" s="32"/>
      <c r="W439" s="297"/>
      <c r="X439" s="298"/>
      <c r="Y439" s="142">
        <f t="shared" si="224"/>
        <v>0</v>
      </c>
      <c r="Z439" s="141">
        <f t="shared" si="239"/>
        <v>0</v>
      </c>
      <c r="AA439" s="306"/>
      <c r="AB439" s="376">
        <f t="shared" si="248"/>
        <v>0</v>
      </c>
      <c r="AC439" s="350"/>
      <c r="AD439" s="207" t="str">
        <f t="shared" si="225"/>
        <v/>
      </c>
      <c r="AE439" s="347">
        <f t="shared" si="240"/>
        <v>0</v>
      </c>
      <c r="AF439" s="318"/>
      <c r="AG439" s="317"/>
      <c r="AH439" s="315"/>
      <c r="AI439" s="143">
        <f t="shared" si="241"/>
        <v>0</v>
      </c>
      <c r="AJ439" s="144">
        <f t="shared" si="226"/>
        <v>0</v>
      </c>
      <c r="AK439" s="145">
        <f t="shared" si="242"/>
        <v>0</v>
      </c>
      <c r="AL439" s="146">
        <f t="shared" si="243"/>
        <v>0</v>
      </c>
      <c r="AM439" s="146">
        <f t="shared" si="244"/>
        <v>0</v>
      </c>
      <c r="AN439" s="146">
        <f t="shared" si="245"/>
        <v>0</v>
      </c>
      <c r="AO439" s="146">
        <f t="shared" si="246"/>
        <v>0</v>
      </c>
      <c r="AP439" s="520" t="str">
        <f t="shared" si="249"/>
        <v xml:space="preserve"> </v>
      </c>
      <c r="AQ439" s="523" t="str">
        <f t="shared" si="247"/>
        <v xml:space="preserve"> </v>
      </c>
      <c r="AR439" s="523" t="str">
        <f t="shared" si="250"/>
        <v xml:space="preserve"> </v>
      </c>
      <c r="AS439" s="523" t="str">
        <f t="shared" si="251"/>
        <v xml:space="preserve"> </v>
      </c>
      <c r="AT439" s="523" t="str">
        <f t="shared" si="252"/>
        <v xml:space="preserve"> </v>
      </c>
      <c r="AU439" s="523" t="str">
        <f t="shared" si="253"/>
        <v xml:space="preserve"> </v>
      </c>
      <c r="AV439" s="524" t="str">
        <f t="shared" si="254"/>
        <v xml:space="preserve"> </v>
      </c>
      <c r="AW439" s="177" t="str">
        <f t="shared" si="227"/>
        <v/>
      </c>
      <c r="AX439" s="147" t="str">
        <f t="shared" si="228"/>
        <v/>
      </c>
      <c r="AY439" s="174" t="str">
        <f t="shared" si="229"/>
        <v/>
      </c>
      <c r="AZ439" s="165" t="str">
        <f t="shared" si="230"/>
        <v/>
      </c>
      <c r="BA439" s="155" t="str">
        <f t="shared" si="231"/>
        <v/>
      </c>
      <c r="BB439" s="156" t="str">
        <f t="shared" si="232"/>
        <v/>
      </c>
      <c r="BC439" s="168" t="str">
        <f t="shared" si="255"/>
        <v/>
      </c>
      <c r="BD439" s="156" t="str">
        <f t="shared" si="233"/>
        <v/>
      </c>
      <c r="BE439" s="182" t="str">
        <f t="shared" si="234"/>
        <v/>
      </c>
      <c r="BF439" s="156" t="str">
        <f t="shared" si="235"/>
        <v/>
      </c>
      <c r="BG439" s="168" t="str">
        <f t="shared" si="236"/>
        <v/>
      </c>
      <c r="BH439" s="157" t="str">
        <f t="shared" si="237"/>
        <v/>
      </c>
      <c r="BI439" s="542"/>
      <c r="BQ439" s="52" t="s">
        <v>1768</v>
      </c>
    </row>
    <row r="440" spans="1:69" ht="18" x14ac:dyDescent="0.35">
      <c r="A440" s="202"/>
      <c r="B440" s="203"/>
      <c r="C440" s="194">
        <v>429</v>
      </c>
      <c r="D440" s="186"/>
      <c r="E440" s="16"/>
      <c r="F440" s="17"/>
      <c r="G440" s="116"/>
      <c r="H440" s="117"/>
      <c r="I440" s="123"/>
      <c r="J440" s="25"/>
      <c r="K440" s="127"/>
      <c r="L440" s="28"/>
      <c r="M440" s="371"/>
      <c r="N440" s="140" t="str">
        <f t="shared" si="238"/>
        <v/>
      </c>
      <c r="O440" s="27"/>
      <c r="P440" s="27"/>
      <c r="Q440" s="27"/>
      <c r="R440" s="27"/>
      <c r="S440" s="27"/>
      <c r="T440" s="28"/>
      <c r="U440" s="29"/>
      <c r="V440" s="32"/>
      <c r="W440" s="297"/>
      <c r="X440" s="298"/>
      <c r="Y440" s="142">
        <f t="shared" si="224"/>
        <v>0</v>
      </c>
      <c r="Z440" s="141">
        <f t="shared" si="239"/>
        <v>0</v>
      </c>
      <c r="AA440" s="306"/>
      <c r="AB440" s="376">
        <f t="shared" si="248"/>
        <v>0</v>
      </c>
      <c r="AC440" s="350"/>
      <c r="AD440" s="207" t="str">
        <f t="shared" si="225"/>
        <v/>
      </c>
      <c r="AE440" s="347">
        <f t="shared" si="240"/>
        <v>0</v>
      </c>
      <c r="AF440" s="318"/>
      <c r="AG440" s="317"/>
      <c r="AH440" s="315"/>
      <c r="AI440" s="143">
        <f t="shared" si="241"/>
        <v>0</v>
      </c>
      <c r="AJ440" s="144">
        <f t="shared" si="226"/>
        <v>0</v>
      </c>
      <c r="AK440" s="145">
        <f t="shared" si="242"/>
        <v>0</v>
      </c>
      <c r="AL440" s="146">
        <f t="shared" si="243"/>
        <v>0</v>
      </c>
      <c r="AM440" s="146">
        <f t="shared" si="244"/>
        <v>0</v>
      </c>
      <c r="AN440" s="146">
        <f t="shared" si="245"/>
        <v>0</v>
      </c>
      <c r="AO440" s="146">
        <f t="shared" si="246"/>
        <v>0</v>
      </c>
      <c r="AP440" s="520" t="str">
        <f t="shared" si="249"/>
        <v xml:space="preserve"> </v>
      </c>
      <c r="AQ440" s="523" t="str">
        <f t="shared" si="247"/>
        <v xml:space="preserve"> </v>
      </c>
      <c r="AR440" s="523" t="str">
        <f t="shared" si="250"/>
        <v xml:space="preserve"> </v>
      </c>
      <c r="AS440" s="523" t="str">
        <f t="shared" si="251"/>
        <v xml:space="preserve"> </v>
      </c>
      <c r="AT440" s="523" t="str">
        <f t="shared" si="252"/>
        <v xml:space="preserve"> </v>
      </c>
      <c r="AU440" s="523" t="str">
        <f t="shared" si="253"/>
        <v xml:space="preserve"> </v>
      </c>
      <c r="AV440" s="524" t="str">
        <f t="shared" si="254"/>
        <v xml:space="preserve"> </v>
      </c>
      <c r="AW440" s="177" t="str">
        <f t="shared" si="227"/>
        <v/>
      </c>
      <c r="AX440" s="147" t="str">
        <f t="shared" si="228"/>
        <v/>
      </c>
      <c r="AY440" s="174" t="str">
        <f t="shared" si="229"/>
        <v/>
      </c>
      <c r="AZ440" s="165" t="str">
        <f t="shared" si="230"/>
        <v/>
      </c>
      <c r="BA440" s="155" t="str">
        <f t="shared" si="231"/>
        <v/>
      </c>
      <c r="BB440" s="156" t="str">
        <f t="shared" si="232"/>
        <v/>
      </c>
      <c r="BC440" s="168" t="str">
        <f t="shared" si="255"/>
        <v/>
      </c>
      <c r="BD440" s="156" t="str">
        <f t="shared" si="233"/>
        <v/>
      </c>
      <c r="BE440" s="182" t="str">
        <f t="shared" si="234"/>
        <v/>
      </c>
      <c r="BF440" s="156" t="str">
        <f t="shared" si="235"/>
        <v/>
      </c>
      <c r="BG440" s="168" t="str">
        <f t="shared" si="236"/>
        <v/>
      </c>
      <c r="BH440" s="157" t="str">
        <f t="shared" si="237"/>
        <v/>
      </c>
      <c r="BI440" s="542"/>
      <c r="BQ440" s="52" t="s">
        <v>2474</v>
      </c>
    </row>
    <row r="441" spans="1:69" ht="18" x14ac:dyDescent="0.35">
      <c r="A441" s="202"/>
      <c r="B441" s="203"/>
      <c r="C441" s="195">
        <v>430</v>
      </c>
      <c r="D441" s="186"/>
      <c r="E441" s="16"/>
      <c r="F441" s="17"/>
      <c r="G441" s="116"/>
      <c r="H441" s="117"/>
      <c r="I441" s="123"/>
      <c r="J441" s="25"/>
      <c r="K441" s="127"/>
      <c r="L441" s="28"/>
      <c r="M441" s="371"/>
      <c r="N441" s="140" t="str">
        <f t="shared" si="238"/>
        <v/>
      </c>
      <c r="O441" s="27"/>
      <c r="P441" s="27"/>
      <c r="Q441" s="27"/>
      <c r="R441" s="27"/>
      <c r="S441" s="27"/>
      <c r="T441" s="28"/>
      <c r="U441" s="29"/>
      <c r="V441" s="32"/>
      <c r="W441" s="297"/>
      <c r="X441" s="298"/>
      <c r="Y441" s="142">
        <f t="shared" si="224"/>
        <v>0</v>
      </c>
      <c r="Z441" s="141">
        <f t="shared" si="239"/>
        <v>0</v>
      </c>
      <c r="AA441" s="306"/>
      <c r="AB441" s="376">
        <f t="shared" si="248"/>
        <v>0</v>
      </c>
      <c r="AC441" s="350"/>
      <c r="AD441" s="207" t="str">
        <f t="shared" si="225"/>
        <v/>
      </c>
      <c r="AE441" s="347">
        <f t="shared" si="240"/>
        <v>0</v>
      </c>
      <c r="AF441" s="318"/>
      <c r="AG441" s="317"/>
      <c r="AH441" s="315"/>
      <c r="AI441" s="143">
        <f t="shared" si="241"/>
        <v>0</v>
      </c>
      <c r="AJ441" s="144">
        <f t="shared" si="226"/>
        <v>0</v>
      </c>
      <c r="AK441" s="145">
        <f t="shared" si="242"/>
        <v>0</v>
      </c>
      <c r="AL441" s="146">
        <f t="shared" si="243"/>
        <v>0</v>
      </c>
      <c r="AM441" s="146">
        <f t="shared" si="244"/>
        <v>0</v>
      </c>
      <c r="AN441" s="146">
        <f t="shared" si="245"/>
        <v>0</v>
      </c>
      <c r="AO441" s="146">
        <f t="shared" si="246"/>
        <v>0</v>
      </c>
      <c r="AP441" s="520" t="str">
        <f t="shared" si="249"/>
        <v xml:space="preserve"> </v>
      </c>
      <c r="AQ441" s="523" t="str">
        <f t="shared" si="247"/>
        <v xml:space="preserve"> </v>
      </c>
      <c r="AR441" s="523" t="str">
        <f t="shared" si="250"/>
        <v xml:space="preserve"> </v>
      </c>
      <c r="AS441" s="523" t="str">
        <f t="shared" si="251"/>
        <v xml:space="preserve"> </v>
      </c>
      <c r="AT441" s="523" t="str">
        <f t="shared" si="252"/>
        <v xml:space="preserve"> </v>
      </c>
      <c r="AU441" s="523" t="str">
        <f t="shared" si="253"/>
        <v xml:space="preserve"> </v>
      </c>
      <c r="AV441" s="524" t="str">
        <f t="shared" si="254"/>
        <v xml:space="preserve"> </v>
      </c>
      <c r="AW441" s="177" t="str">
        <f t="shared" si="227"/>
        <v/>
      </c>
      <c r="AX441" s="147" t="str">
        <f t="shared" si="228"/>
        <v/>
      </c>
      <c r="AY441" s="174" t="str">
        <f t="shared" si="229"/>
        <v/>
      </c>
      <c r="AZ441" s="165" t="str">
        <f t="shared" si="230"/>
        <v/>
      </c>
      <c r="BA441" s="155" t="str">
        <f t="shared" si="231"/>
        <v/>
      </c>
      <c r="BB441" s="156" t="str">
        <f t="shared" si="232"/>
        <v/>
      </c>
      <c r="BC441" s="168" t="str">
        <f t="shared" si="255"/>
        <v/>
      </c>
      <c r="BD441" s="156" t="str">
        <f t="shared" si="233"/>
        <v/>
      </c>
      <c r="BE441" s="182" t="str">
        <f t="shared" si="234"/>
        <v/>
      </c>
      <c r="BF441" s="156" t="str">
        <f t="shared" si="235"/>
        <v/>
      </c>
      <c r="BG441" s="168" t="str">
        <f t="shared" si="236"/>
        <v/>
      </c>
      <c r="BH441" s="157" t="str">
        <f t="shared" si="237"/>
        <v/>
      </c>
      <c r="BI441" s="542"/>
      <c r="BQ441" s="52" t="s">
        <v>2475</v>
      </c>
    </row>
    <row r="442" spans="1:69" ht="18" x14ac:dyDescent="0.35">
      <c r="A442" s="202"/>
      <c r="B442" s="203"/>
      <c r="C442" s="194">
        <v>431</v>
      </c>
      <c r="D442" s="186"/>
      <c r="E442" s="16"/>
      <c r="F442" s="17"/>
      <c r="G442" s="116"/>
      <c r="H442" s="117"/>
      <c r="I442" s="123"/>
      <c r="J442" s="25"/>
      <c r="K442" s="127"/>
      <c r="L442" s="28"/>
      <c r="M442" s="371"/>
      <c r="N442" s="140" t="str">
        <f t="shared" si="238"/>
        <v/>
      </c>
      <c r="O442" s="27"/>
      <c r="P442" s="27"/>
      <c r="Q442" s="27"/>
      <c r="R442" s="27"/>
      <c r="S442" s="27"/>
      <c r="T442" s="28"/>
      <c r="U442" s="29"/>
      <c r="V442" s="32"/>
      <c r="W442" s="297"/>
      <c r="X442" s="298"/>
      <c r="Y442" s="142">
        <f t="shared" si="224"/>
        <v>0</v>
      </c>
      <c r="Z442" s="141">
        <f t="shared" si="239"/>
        <v>0</v>
      </c>
      <c r="AA442" s="306"/>
      <c r="AB442" s="376">
        <f t="shared" si="248"/>
        <v>0</v>
      </c>
      <c r="AC442" s="350"/>
      <c r="AD442" s="207" t="str">
        <f t="shared" si="225"/>
        <v/>
      </c>
      <c r="AE442" s="347">
        <f t="shared" si="240"/>
        <v>0</v>
      </c>
      <c r="AF442" s="318"/>
      <c r="AG442" s="317"/>
      <c r="AH442" s="315"/>
      <c r="AI442" s="143">
        <f t="shared" si="241"/>
        <v>0</v>
      </c>
      <c r="AJ442" s="144">
        <f t="shared" si="226"/>
        <v>0</v>
      </c>
      <c r="AK442" s="145">
        <f t="shared" si="242"/>
        <v>0</v>
      </c>
      <c r="AL442" s="146">
        <f t="shared" si="243"/>
        <v>0</v>
      </c>
      <c r="AM442" s="146">
        <f t="shared" si="244"/>
        <v>0</v>
      </c>
      <c r="AN442" s="146">
        <f t="shared" si="245"/>
        <v>0</v>
      </c>
      <c r="AO442" s="146">
        <f t="shared" si="246"/>
        <v>0</v>
      </c>
      <c r="AP442" s="520" t="str">
        <f t="shared" si="249"/>
        <v xml:space="preserve"> </v>
      </c>
      <c r="AQ442" s="523" t="str">
        <f t="shared" si="247"/>
        <v xml:space="preserve"> </v>
      </c>
      <c r="AR442" s="523" t="str">
        <f t="shared" si="250"/>
        <v xml:space="preserve"> </v>
      </c>
      <c r="AS442" s="523" t="str">
        <f t="shared" si="251"/>
        <v xml:space="preserve"> </v>
      </c>
      <c r="AT442" s="523" t="str">
        <f t="shared" si="252"/>
        <v xml:space="preserve"> </v>
      </c>
      <c r="AU442" s="523" t="str">
        <f t="shared" si="253"/>
        <v xml:space="preserve"> </v>
      </c>
      <c r="AV442" s="524" t="str">
        <f t="shared" si="254"/>
        <v xml:space="preserve"> </v>
      </c>
      <c r="AW442" s="177" t="str">
        <f t="shared" si="227"/>
        <v/>
      </c>
      <c r="AX442" s="147" t="str">
        <f t="shared" si="228"/>
        <v/>
      </c>
      <c r="AY442" s="174" t="str">
        <f t="shared" si="229"/>
        <v/>
      </c>
      <c r="AZ442" s="165" t="str">
        <f t="shared" si="230"/>
        <v/>
      </c>
      <c r="BA442" s="155" t="str">
        <f t="shared" si="231"/>
        <v/>
      </c>
      <c r="BB442" s="156" t="str">
        <f t="shared" si="232"/>
        <v/>
      </c>
      <c r="BC442" s="168" t="str">
        <f t="shared" si="255"/>
        <v/>
      </c>
      <c r="BD442" s="156" t="str">
        <f t="shared" si="233"/>
        <v/>
      </c>
      <c r="BE442" s="182" t="str">
        <f t="shared" si="234"/>
        <v/>
      </c>
      <c r="BF442" s="156" t="str">
        <f t="shared" si="235"/>
        <v/>
      </c>
      <c r="BG442" s="168" t="str">
        <f t="shared" si="236"/>
        <v/>
      </c>
      <c r="BH442" s="157" t="str">
        <f t="shared" si="237"/>
        <v/>
      </c>
      <c r="BI442" s="542"/>
      <c r="BQ442" s="52" t="s">
        <v>2476</v>
      </c>
    </row>
    <row r="443" spans="1:69" ht="18" x14ac:dyDescent="0.35">
      <c r="A443" s="202"/>
      <c r="B443" s="203"/>
      <c r="C443" s="195">
        <v>432</v>
      </c>
      <c r="D443" s="188"/>
      <c r="E443" s="18"/>
      <c r="F443" s="17"/>
      <c r="G443" s="116"/>
      <c r="H443" s="117"/>
      <c r="I443" s="123"/>
      <c r="J443" s="25"/>
      <c r="K443" s="127"/>
      <c r="L443" s="28"/>
      <c r="M443" s="371"/>
      <c r="N443" s="140" t="str">
        <f t="shared" si="238"/>
        <v/>
      </c>
      <c r="O443" s="27"/>
      <c r="P443" s="27"/>
      <c r="Q443" s="27"/>
      <c r="R443" s="27"/>
      <c r="S443" s="27"/>
      <c r="T443" s="28"/>
      <c r="U443" s="29"/>
      <c r="V443" s="32"/>
      <c r="W443" s="297"/>
      <c r="X443" s="298"/>
      <c r="Y443" s="142">
        <f t="shared" si="224"/>
        <v>0</v>
      </c>
      <c r="Z443" s="141">
        <f t="shared" si="239"/>
        <v>0</v>
      </c>
      <c r="AA443" s="306"/>
      <c r="AB443" s="376">
        <f t="shared" si="248"/>
        <v>0</v>
      </c>
      <c r="AC443" s="350"/>
      <c r="AD443" s="207" t="str">
        <f t="shared" si="225"/>
        <v/>
      </c>
      <c r="AE443" s="347">
        <f t="shared" si="240"/>
        <v>0</v>
      </c>
      <c r="AF443" s="318"/>
      <c r="AG443" s="317"/>
      <c r="AH443" s="315"/>
      <c r="AI443" s="143">
        <f t="shared" si="241"/>
        <v>0</v>
      </c>
      <c r="AJ443" s="144">
        <f t="shared" si="226"/>
        <v>0</v>
      </c>
      <c r="AK443" s="145">
        <f t="shared" si="242"/>
        <v>0</v>
      </c>
      <c r="AL443" s="146">
        <f t="shared" si="243"/>
        <v>0</v>
      </c>
      <c r="AM443" s="146">
        <f t="shared" si="244"/>
        <v>0</v>
      </c>
      <c r="AN443" s="146">
        <f t="shared" si="245"/>
        <v>0</v>
      </c>
      <c r="AO443" s="146">
        <f t="shared" si="246"/>
        <v>0</v>
      </c>
      <c r="AP443" s="520" t="str">
        <f t="shared" si="249"/>
        <v xml:space="preserve"> </v>
      </c>
      <c r="AQ443" s="523" t="str">
        <f t="shared" si="247"/>
        <v xml:space="preserve"> </v>
      </c>
      <c r="AR443" s="523" t="str">
        <f t="shared" si="250"/>
        <v xml:space="preserve"> </v>
      </c>
      <c r="AS443" s="523" t="str">
        <f t="shared" si="251"/>
        <v xml:space="preserve"> </v>
      </c>
      <c r="AT443" s="523" t="str">
        <f t="shared" si="252"/>
        <v xml:space="preserve"> </v>
      </c>
      <c r="AU443" s="523" t="str">
        <f t="shared" si="253"/>
        <v xml:space="preserve"> </v>
      </c>
      <c r="AV443" s="524" t="str">
        <f t="shared" si="254"/>
        <v xml:space="preserve"> </v>
      </c>
      <c r="AW443" s="177" t="str">
        <f t="shared" si="227"/>
        <v/>
      </c>
      <c r="AX443" s="147" t="str">
        <f t="shared" si="228"/>
        <v/>
      </c>
      <c r="AY443" s="174" t="str">
        <f t="shared" si="229"/>
        <v/>
      </c>
      <c r="AZ443" s="165" t="str">
        <f t="shared" si="230"/>
        <v/>
      </c>
      <c r="BA443" s="155" t="str">
        <f t="shared" si="231"/>
        <v/>
      </c>
      <c r="BB443" s="156" t="str">
        <f t="shared" si="232"/>
        <v/>
      </c>
      <c r="BC443" s="168" t="str">
        <f t="shared" si="255"/>
        <v/>
      </c>
      <c r="BD443" s="156" t="str">
        <f t="shared" si="233"/>
        <v/>
      </c>
      <c r="BE443" s="182" t="str">
        <f t="shared" si="234"/>
        <v/>
      </c>
      <c r="BF443" s="156" t="str">
        <f t="shared" si="235"/>
        <v/>
      </c>
      <c r="BG443" s="168" t="str">
        <f t="shared" si="236"/>
        <v/>
      </c>
      <c r="BH443" s="157" t="str">
        <f t="shared" si="237"/>
        <v/>
      </c>
      <c r="BI443" s="542"/>
      <c r="BQ443" s="52" t="s">
        <v>2477</v>
      </c>
    </row>
    <row r="444" spans="1:69" ht="18" x14ac:dyDescent="0.35">
      <c r="A444" s="202"/>
      <c r="B444" s="203"/>
      <c r="C444" s="195">
        <v>433</v>
      </c>
      <c r="D444" s="186"/>
      <c r="E444" s="16"/>
      <c r="F444" s="17"/>
      <c r="G444" s="116"/>
      <c r="H444" s="117"/>
      <c r="I444" s="123"/>
      <c r="J444" s="25"/>
      <c r="K444" s="127"/>
      <c r="L444" s="28"/>
      <c r="M444" s="371"/>
      <c r="N444" s="140" t="str">
        <f t="shared" si="238"/>
        <v/>
      </c>
      <c r="O444" s="27"/>
      <c r="P444" s="27"/>
      <c r="Q444" s="27"/>
      <c r="R444" s="27"/>
      <c r="S444" s="27"/>
      <c r="T444" s="28"/>
      <c r="U444" s="29"/>
      <c r="V444" s="32"/>
      <c r="W444" s="297"/>
      <c r="X444" s="298"/>
      <c r="Y444" s="142">
        <f t="shared" si="224"/>
        <v>0</v>
      </c>
      <c r="Z444" s="141">
        <f t="shared" si="239"/>
        <v>0</v>
      </c>
      <c r="AA444" s="306"/>
      <c r="AB444" s="376">
        <f t="shared" si="248"/>
        <v>0</v>
      </c>
      <c r="AC444" s="350"/>
      <c r="AD444" s="207" t="str">
        <f t="shared" si="225"/>
        <v/>
      </c>
      <c r="AE444" s="347">
        <f t="shared" si="240"/>
        <v>0</v>
      </c>
      <c r="AF444" s="318"/>
      <c r="AG444" s="317"/>
      <c r="AH444" s="315"/>
      <c r="AI444" s="143">
        <f t="shared" si="241"/>
        <v>0</v>
      </c>
      <c r="AJ444" s="144">
        <f t="shared" si="226"/>
        <v>0</v>
      </c>
      <c r="AK444" s="145">
        <f t="shared" si="242"/>
        <v>0</v>
      </c>
      <c r="AL444" s="146">
        <f t="shared" si="243"/>
        <v>0</v>
      </c>
      <c r="AM444" s="146">
        <f t="shared" si="244"/>
        <v>0</v>
      </c>
      <c r="AN444" s="146">
        <f t="shared" si="245"/>
        <v>0</v>
      </c>
      <c r="AO444" s="146">
        <f t="shared" si="246"/>
        <v>0</v>
      </c>
      <c r="AP444" s="520" t="str">
        <f t="shared" si="249"/>
        <v xml:space="preserve"> </v>
      </c>
      <c r="AQ444" s="523" t="str">
        <f t="shared" si="247"/>
        <v xml:space="preserve"> </v>
      </c>
      <c r="AR444" s="523" t="str">
        <f t="shared" si="250"/>
        <v xml:space="preserve"> </v>
      </c>
      <c r="AS444" s="523" t="str">
        <f t="shared" si="251"/>
        <v xml:space="preserve"> </v>
      </c>
      <c r="AT444" s="523" t="str">
        <f t="shared" si="252"/>
        <v xml:space="preserve"> </v>
      </c>
      <c r="AU444" s="523" t="str">
        <f t="shared" si="253"/>
        <v xml:space="preserve"> </v>
      </c>
      <c r="AV444" s="524" t="str">
        <f t="shared" si="254"/>
        <v xml:space="preserve"> </v>
      </c>
      <c r="AW444" s="177" t="str">
        <f t="shared" si="227"/>
        <v/>
      </c>
      <c r="AX444" s="147" t="str">
        <f t="shared" si="228"/>
        <v/>
      </c>
      <c r="AY444" s="174" t="str">
        <f t="shared" si="229"/>
        <v/>
      </c>
      <c r="AZ444" s="165" t="str">
        <f t="shared" si="230"/>
        <v/>
      </c>
      <c r="BA444" s="155" t="str">
        <f t="shared" si="231"/>
        <v/>
      </c>
      <c r="BB444" s="156" t="str">
        <f t="shared" si="232"/>
        <v/>
      </c>
      <c r="BC444" s="168" t="str">
        <f t="shared" si="255"/>
        <v/>
      </c>
      <c r="BD444" s="156" t="str">
        <f t="shared" si="233"/>
        <v/>
      </c>
      <c r="BE444" s="182" t="str">
        <f t="shared" si="234"/>
        <v/>
      </c>
      <c r="BF444" s="156" t="str">
        <f t="shared" si="235"/>
        <v/>
      </c>
      <c r="BG444" s="168" t="str">
        <f t="shared" si="236"/>
        <v/>
      </c>
      <c r="BH444" s="157" t="str">
        <f t="shared" si="237"/>
        <v/>
      </c>
      <c r="BI444" s="542"/>
      <c r="BQ444" s="52" t="s">
        <v>2478</v>
      </c>
    </row>
    <row r="445" spans="1:69" ht="18" x14ac:dyDescent="0.35">
      <c r="A445" s="202"/>
      <c r="B445" s="203"/>
      <c r="C445" s="194">
        <v>434</v>
      </c>
      <c r="D445" s="186"/>
      <c r="E445" s="16"/>
      <c r="F445" s="17"/>
      <c r="G445" s="116"/>
      <c r="H445" s="117"/>
      <c r="I445" s="123"/>
      <c r="J445" s="25"/>
      <c r="K445" s="127"/>
      <c r="L445" s="28"/>
      <c r="M445" s="371"/>
      <c r="N445" s="140" t="str">
        <f t="shared" si="238"/>
        <v/>
      </c>
      <c r="O445" s="27"/>
      <c r="P445" s="27"/>
      <c r="Q445" s="27"/>
      <c r="R445" s="27"/>
      <c r="S445" s="27"/>
      <c r="T445" s="28"/>
      <c r="U445" s="29"/>
      <c r="V445" s="32"/>
      <c r="W445" s="297"/>
      <c r="X445" s="298"/>
      <c r="Y445" s="142">
        <f t="shared" si="224"/>
        <v>0</v>
      </c>
      <c r="Z445" s="141">
        <f t="shared" si="239"/>
        <v>0</v>
      </c>
      <c r="AA445" s="306"/>
      <c r="AB445" s="376">
        <f t="shared" si="248"/>
        <v>0</v>
      </c>
      <c r="AC445" s="350"/>
      <c r="AD445" s="207" t="str">
        <f t="shared" si="225"/>
        <v/>
      </c>
      <c r="AE445" s="347">
        <f t="shared" si="240"/>
        <v>0</v>
      </c>
      <c r="AF445" s="318"/>
      <c r="AG445" s="317"/>
      <c r="AH445" s="315"/>
      <c r="AI445" s="143">
        <f t="shared" si="241"/>
        <v>0</v>
      </c>
      <c r="AJ445" s="144">
        <f t="shared" si="226"/>
        <v>0</v>
      </c>
      <c r="AK445" s="145">
        <f t="shared" si="242"/>
        <v>0</v>
      </c>
      <c r="AL445" s="146">
        <f t="shared" si="243"/>
        <v>0</v>
      </c>
      <c r="AM445" s="146">
        <f t="shared" si="244"/>
        <v>0</v>
      </c>
      <c r="AN445" s="146">
        <f t="shared" si="245"/>
        <v>0</v>
      </c>
      <c r="AO445" s="146">
        <f t="shared" si="246"/>
        <v>0</v>
      </c>
      <c r="AP445" s="520" t="str">
        <f t="shared" si="249"/>
        <v xml:space="preserve"> </v>
      </c>
      <c r="AQ445" s="523" t="str">
        <f t="shared" si="247"/>
        <v xml:space="preserve"> </v>
      </c>
      <c r="AR445" s="523" t="str">
        <f t="shared" si="250"/>
        <v xml:space="preserve"> </v>
      </c>
      <c r="AS445" s="523" t="str">
        <f t="shared" si="251"/>
        <v xml:space="preserve"> </v>
      </c>
      <c r="AT445" s="523" t="str">
        <f t="shared" si="252"/>
        <v xml:space="preserve"> </v>
      </c>
      <c r="AU445" s="523" t="str">
        <f t="shared" si="253"/>
        <v xml:space="preserve"> </v>
      </c>
      <c r="AV445" s="524" t="str">
        <f t="shared" si="254"/>
        <v xml:space="preserve"> </v>
      </c>
      <c r="AW445" s="177" t="str">
        <f t="shared" si="227"/>
        <v/>
      </c>
      <c r="AX445" s="147" t="str">
        <f t="shared" si="228"/>
        <v/>
      </c>
      <c r="AY445" s="174" t="str">
        <f t="shared" si="229"/>
        <v/>
      </c>
      <c r="AZ445" s="165" t="str">
        <f t="shared" si="230"/>
        <v/>
      </c>
      <c r="BA445" s="155" t="str">
        <f t="shared" si="231"/>
        <v/>
      </c>
      <c r="BB445" s="156" t="str">
        <f t="shared" si="232"/>
        <v/>
      </c>
      <c r="BC445" s="168" t="str">
        <f t="shared" si="255"/>
        <v/>
      </c>
      <c r="BD445" s="156" t="str">
        <f t="shared" si="233"/>
        <v/>
      </c>
      <c r="BE445" s="182" t="str">
        <f t="shared" si="234"/>
        <v/>
      </c>
      <c r="BF445" s="156" t="str">
        <f t="shared" si="235"/>
        <v/>
      </c>
      <c r="BG445" s="168" t="str">
        <f t="shared" si="236"/>
        <v/>
      </c>
      <c r="BH445" s="157" t="str">
        <f t="shared" si="237"/>
        <v/>
      </c>
      <c r="BI445" s="542"/>
      <c r="BQ445" s="52" t="s">
        <v>2479</v>
      </c>
    </row>
    <row r="446" spans="1:69" ht="18" x14ac:dyDescent="0.35">
      <c r="A446" s="202"/>
      <c r="B446" s="203"/>
      <c r="C446" s="195">
        <v>435</v>
      </c>
      <c r="D446" s="186"/>
      <c r="E446" s="16"/>
      <c r="F446" s="17"/>
      <c r="G446" s="116"/>
      <c r="H446" s="117"/>
      <c r="I446" s="123"/>
      <c r="J446" s="25"/>
      <c r="K446" s="127"/>
      <c r="L446" s="28"/>
      <c r="M446" s="371"/>
      <c r="N446" s="140" t="str">
        <f t="shared" si="238"/>
        <v/>
      </c>
      <c r="O446" s="27"/>
      <c r="P446" s="27"/>
      <c r="Q446" s="27"/>
      <c r="R446" s="27"/>
      <c r="S446" s="27"/>
      <c r="T446" s="28"/>
      <c r="U446" s="29"/>
      <c r="V446" s="32"/>
      <c r="W446" s="297"/>
      <c r="X446" s="298"/>
      <c r="Y446" s="142">
        <f t="shared" si="224"/>
        <v>0</v>
      </c>
      <c r="Z446" s="141">
        <f t="shared" si="239"/>
        <v>0</v>
      </c>
      <c r="AA446" s="306"/>
      <c r="AB446" s="376">
        <f t="shared" si="248"/>
        <v>0</v>
      </c>
      <c r="AC446" s="350"/>
      <c r="AD446" s="207" t="str">
        <f t="shared" si="225"/>
        <v/>
      </c>
      <c r="AE446" s="347">
        <f t="shared" si="240"/>
        <v>0</v>
      </c>
      <c r="AF446" s="318"/>
      <c r="AG446" s="317"/>
      <c r="AH446" s="315"/>
      <c r="AI446" s="143">
        <f t="shared" si="241"/>
        <v>0</v>
      </c>
      <c r="AJ446" s="144">
        <f t="shared" si="226"/>
        <v>0</v>
      </c>
      <c r="AK446" s="145">
        <f t="shared" si="242"/>
        <v>0</v>
      </c>
      <c r="AL446" s="146">
        <f t="shared" si="243"/>
        <v>0</v>
      </c>
      <c r="AM446" s="146">
        <f t="shared" si="244"/>
        <v>0</v>
      </c>
      <c r="AN446" s="146">
        <f t="shared" si="245"/>
        <v>0</v>
      </c>
      <c r="AO446" s="146">
        <f t="shared" si="246"/>
        <v>0</v>
      </c>
      <c r="AP446" s="520" t="str">
        <f t="shared" si="249"/>
        <v xml:space="preserve"> </v>
      </c>
      <c r="AQ446" s="523" t="str">
        <f t="shared" si="247"/>
        <v xml:space="preserve"> </v>
      </c>
      <c r="AR446" s="523" t="str">
        <f t="shared" si="250"/>
        <v xml:space="preserve"> </v>
      </c>
      <c r="AS446" s="523" t="str">
        <f t="shared" si="251"/>
        <v xml:space="preserve"> </v>
      </c>
      <c r="AT446" s="523" t="str">
        <f t="shared" si="252"/>
        <v xml:space="preserve"> </v>
      </c>
      <c r="AU446" s="523" t="str">
        <f t="shared" si="253"/>
        <v xml:space="preserve"> </v>
      </c>
      <c r="AV446" s="524" t="str">
        <f t="shared" si="254"/>
        <v xml:space="preserve"> </v>
      </c>
      <c r="AW446" s="177" t="str">
        <f t="shared" si="227"/>
        <v/>
      </c>
      <c r="AX446" s="147" t="str">
        <f t="shared" si="228"/>
        <v/>
      </c>
      <c r="AY446" s="174" t="str">
        <f t="shared" si="229"/>
        <v/>
      </c>
      <c r="AZ446" s="165" t="str">
        <f t="shared" si="230"/>
        <v/>
      </c>
      <c r="BA446" s="155" t="str">
        <f t="shared" si="231"/>
        <v/>
      </c>
      <c r="BB446" s="156" t="str">
        <f t="shared" si="232"/>
        <v/>
      </c>
      <c r="BC446" s="168" t="str">
        <f t="shared" si="255"/>
        <v/>
      </c>
      <c r="BD446" s="156" t="str">
        <f t="shared" si="233"/>
        <v/>
      </c>
      <c r="BE446" s="182" t="str">
        <f t="shared" si="234"/>
        <v/>
      </c>
      <c r="BF446" s="156" t="str">
        <f t="shared" si="235"/>
        <v/>
      </c>
      <c r="BG446" s="168" t="str">
        <f t="shared" si="236"/>
        <v/>
      </c>
      <c r="BH446" s="157" t="str">
        <f t="shared" si="237"/>
        <v/>
      </c>
      <c r="BI446" s="542"/>
      <c r="BQ446" s="52" t="s">
        <v>2480</v>
      </c>
    </row>
    <row r="447" spans="1:69" ht="18" x14ac:dyDescent="0.35">
      <c r="A447" s="202"/>
      <c r="B447" s="203"/>
      <c r="C447" s="194">
        <v>436</v>
      </c>
      <c r="D447" s="188"/>
      <c r="E447" s="18"/>
      <c r="F447" s="17"/>
      <c r="G447" s="116"/>
      <c r="H447" s="117"/>
      <c r="I447" s="123"/>
      <c r="J447" s="25"/>
      <c r="K447" s="127"/>
      <c r="L447" s="28"/>
      <c r="M447" s="371"/>
      <c r="N447" s="140" t="str">
        <f t="shared" si="238"/>
        <v/>
      </c>
      <c r="O447" s="27"/>
      <c r="P447" s="27"/>
      <c r="Q447" s="27"/>
      <c r="R447" s="27"/>
      <c r="S447" s="27"/>
      <c r="T447" s="28"/>
      <c r="U447" s="29"/>
      <c r="V447" s="32"/>
      <c r="W447" s="297"/>
      <c r="X447" s="298"/>
      <c r="Y447" s="142">
        <f t="shared" si="224"/>
        <v>0</v>
      </c>
      <c r="Z447" s="141">
        <f t="shared" si="239"/>
        <v>0</v>
      </c>
      <c r="AA447" s="306"/>
      <c r="AB447" s="376">
        <f t="shared" si="248"/>
        <v>0</v>
      </c>
      <c r="AC447" s="350"/>
      <c r="AD447" s="207" t="str">
        <f t="shared" si="225"/>
        <v/>
      </c>
      <c r="AE447" s="347">
        <f t="shared" si="240"/>
        <v>0</v>
      </c>
      <c r="AF447" s="318"/>
      <c r="AG447" s="317"/>
      <c r="AH447" s="315"/>
      <c r="AI447" s="143">
        <f t="shared" si="241"/>
        <v>0</v>
      </c>
      <c r="AJ447" s="144">
        <f t="shared" si="226"/>
        <v>0</v>
      </c>
      <c r="AK447" s="145">
        <f t="shared" si="242"/>
        <v>0</v>
      </c>
      <c r="AL447" s="146">
        <f t="shared" si="243"/>
        <v>0</v>
      </c>
      <c r="AM447" s="146">
        <f t="shared" si="244"/>
        <v>0</v>
      </c>
      <c r="AN447" s="146">
        <f t="shared" si="245"/>
        <v>0</v>
      </c>
      <c r="AO447" s="146">
        <f t="shared" si="246"/>
        <v>0</v>
      </c>
      <c r="AP447" s="520" t="str">
        <f t="shared" si="249"/>
        <v xml:space="preserve"> </v>
      </c>
      <c r="AQ447" s="523" t="str">
        <f t="shared" si="247"/>
        <v xml:space="preserve"> </v>
      </c>
      <c r="AR447" s="523" t="str">
        <f t="shared" si="250"/>
        <v xml:space="preserve"> </v>
      </c>
      <c r="AS447" s="523" t="str">
        <f t="shared" si="251"/>
        <v xml:space="preserve"> </v>
      </c>
      <c r="AT447" s="523" t="str">
        <f t="shared" si="252"/>
        <v xml:space="preserve"> </v>
      </c>
      <c r="AU447" s="523" t="str">
        <f t="shared" si="253"/>
        <v xml:space="preserve"> </v>
      </c>
      <c r="AV447" s="524" t="str">
        <f t="shared" si="254"/>
        <v xml:space="preserve"> </v>
      </c>
      <c r="AW447" s="177" t="str">
        <f t="shared" si="227"/>
        <v/>
      </c>
      <c r="AX447" s="147" t="str">
        <f t="shared" si="228"/>
        <v/>
      </c>
      <c r="AY447" s="174" t="str">
        <f t="shared" si="229"/>
        <v/>
      </c>
      <c r="AZ447" s="165" t="str">
        <f t="shared" si="230"/>
        <v/>
      </c>
      <c r="BA447" s="155" t="str">
        <f t="shared" si="231"/>
        <v/>
      </c>
      <c r="BB447" s="156" t="str">
        <f t="shared" si="232"/>
        <v/>
      </c>
      <c r="BC447" s="168" t="str">
        <f t="shared" si="255"/>
        <v/>
      </c>
      <c r="BD447" s="156" t="str">
        <f t="shared" si="233"/>
        <v/>
      </c>
      <c r="BE447" s="182" t="str">
        <f t="shared" si="234"/>
        <v/>
      </c>
      <c r="BF447" s="156" t="str">
        <f t="shared" si="235"/>
        <v/>
      </c>
      <c r="BG447" s="168" t="str">
        <f t="shared" si="236"/>
        <v/>
      </c>
      <c r="BH447" s="157" t="str">
        <f t="shared" si="237"/>
        <v/>
      </c>
      <c r="BI447" s="542"/>
      <c r="BQ447" s="52" t="s">
        <v>2481</v>
      </c>
    </row>
    <row r="448" spans="1:69" ht="18" x14ac:dyDescent="0.35">
      <c r="A448" s="202"/>
      <c r="B448" s="203"/>
      <c r="C448" s="195">
        <v>437</v>
      </c>
      <c r="D448" s="186"/>
      <c r="E448" s="16"/>
      <c r="F448" s="17"/>
      <c r="G448" s="116"/>
      <c r="H448" s="119"/>
      <c r="I448" s="125"/>
      <c r="J448" s="74"/>
      <c r="K448" s="129"/>
      <c r="L448" s="30"/>
      <c r="M448" s="371"/>
      <c r="N448" s="140" t="str">
        <f t="shared" si="238"/>
        <v/>
      </c>
      <c r="O448" s="27"/>
      <c r="P448" s="27"/>
      <c r="Q448" s="27"/>
      <c r="R448" s="27"/>
      <c r="S448" s="27"/>
      <c r="T448" s="28"/>
      <c r="U448" s="29"/>
      <c r="V448" s="32"/>
      <c r="W448" s="297"/>
      <c r="X448" s="298"/>
      <c r="Y448" s="142">
        <f t="shared" si="224"/>
        <v>0</v>
      </c>
      <c r="Z448" s="141">
        <f t="shared" si="239"/>
        <v>0</v>
      </c>
      <c r="AA448" s="306"/>
      <c r="AB448" s="376">
        <f t="shared" si="248"/>
        <v>0</v>
      </c>
      <c r="AC448" s="350"/>
      <c r="AD448" s="207" t="str">
        <f t="shared" si="225"/>
        <v/>
      </c>
      <c r="AE448" s="347">
        <f t="shared" si="240"/>
        <v>0</v>
      </c>
      <c r="AF448" s="318"/>
      <c r="AG448" s="317"/>
      <c r="AH448" s="315"/>
      <c r="AI448" s="143">
        <f t="shared" si="241"/>
        <v>0</v>
      </c>
      <c r="AJ448" s="144">
        <f t="shared" si="226"/>
        <v>0</v>
      </c>
      <c r="AK448" s="145">
        <f t="shared" si="242"/>
        <v>0</v>
      </c>
      <c r="AL448" s="146">
        <f t="shared" si="243"/>
        <v>0</v>
      </c>
      <c r="AM448" s="146">
        <f t="shared" si="244"/>
        <v>0</v>
      </c>
      <c r="AN448" s="146">
        <f t="shared" si="245"/>
        <v>0</v>
      </c>
      <c r="AO448" s="146">
        <f t="shared" si="246"/>
        <v>0</v>
      </c>
      <c r="AP448" s="520" t="str">
        <f t="shared" si="249"/>
        <v xml:space="preserve"> </v>
      </c>
      <c r="AQ448" s="523" t="str">
        <f t="shared" si="247"/>
        <v xml:space="preserve"> </v>
      </c>
      <c r="AR448" s="523" t="str">
        <f t="shared" si="250"/>
        <v xml:space="preserve"> </v>
      </c>
      <c r="AS448" s="523" t="str">
        <f t="shared" si="251"/>
        <v xml:space="preserve"> </v>
      </c>
      <c r="AT448" s="523" t="str">
        <f t="shared" si="252"/>
        <v xml:space="preserve"> </v>
      </c>
      <c r="AU448" s="523" t="str">
        <f t="shared" si="253"/>
        <v xml:space="preserve"> </v>
      </c>
      <c r="AV448" s="524" t="str">
        <f t="shared" si="254"/>
        <v xml:space="preserve"> </v>
      </c>
      <c r="AW448" s="177" t="str">
        <f t="shared" si="227"/>
        <v/>
      </c>
      <c r="AX448" s="147" t="str">
        <f t="shared" si="228"/>
        <v/>
      </c>
      <c r="AY448" s="174" t="str">
        <f t="shared" si="229"/>
        <v/>
      </c>
      <c r="AZ448" s="165" t="str">
        <f t="shared" si="230"/>
        <v/>
      </c>
      <c r="BA448" s="155" t="str">
        <f t="shared" si="231"/>
        <v/>
      </c>
      <c r="BB448" s="156" t="str">
        <f t="shared" si="232"/>
        <v/>
      </c>
      <c r="BC448" s="168" t="str">
        <f t="shared" si="255"/>
        <v/>
      </c>
      <c r="BD448" s="156" t="str">
        <f t="shared" si="233"/>
        <v/>
      </c>
      <c r="BE448" s="182" t="str">
        <f t="shared" si="234"/>
        <v/>
      </c>
      <c r="BF448" s="156" t="str">
        <f t="shared" si="235"/>
        <v/>
      </c>
      <c r="BG448" s="168" t="str">
        <f t="shared" si="236"/>
        <v/>
      </c>
      <c r="BH448" s="157" t="str">
        <f t="shared" si="237"/>
        <v/>
      </c>
      <c r="BI448" s="542"/>
      <c r="BQ448" s="52" t="s">
        <v>2482</v>
      </c>
    </row>
    <row r="449" spans="1:139" ht="18" x14ac:dyDescent="0.35">
      <c r="A449" s="202"/>
      <c r="B449" s="203"/>
      <c r="C449" s="195">
        <v>438</v>
      </c>
      <c r="D449" s="186"/>
      <c r="E449" s="16"/>
      <c r="F449" s="17"/>
      <c r="G449" s="116"/>
      <c r="H449" s="117"/>
      <c r="I449" s="123"/>
      <c r="J449" s="25"/>
      <c r="K449" s="127"/>
      <c r="L449" s="28"/>
      <c r="M449" s="371"/>
      <c r="N449" s="140" t="str">
        <f t="shared" si="238"/>
        <v/>
      </c>
      <c r="O449" s="27"/>
      <c r="P449" s="27"/>
      <c r="Q449" s="27"/>
      <c r="R449" s="27"/>
      <c r="S449" s="27"/>
      <c r="T449" s="28"/>
      <c r="U449" s="29"/>
      <c r="V449" s="32"/>
      <c r="W449" s="297"/>
      <c r="X449" s="298"/>
      <c r="Y449" s="142">
        <f t="shared" si="224"/>
        <v>0</v>
      </c>
      <c r="Z449" s="141">
        <f t="shared" si="239"/>
        <v>0</v>
      </c>
      <c r="AA449" s="306"/>
      <c r="AB449" s="376">
        <f t="shared" si="248"/>
        <v>0</v>
      </c>
      <c r="AC449" s="350"/>
      <c r="AD449" s="207" t="str">
        <f t="shared" si="225"/>
        <v/>
      </c>
      <c r="AE449" s="347">
        <f t="shared" si="240"/>
        <v>0</v>
      </c>
      <c r="AF449" s="318"/>
      <c r="AG449" s="317"/>
      <c r="AH449" s="315"/>
      <c r="AI449" s="143">
        <f t="shared" si="241"/>
        <v>0</v>
      </c>
      <c r="AJ449" s="144">
        <f t="shared" si="226"/>
        <v>0</v>
      </c>
      <c r="AK449" s="145">
        <f t="shared" si="242"/>
        <v>0</v>
      </c>
      <c r="AL449" s="146">
        <f t="shared" si="243"/>
        <v>0</v>
      </c>
      <c r="AM449" s="146">
        <f t="shared" si="244"/>
        <v>0</v>
      </c>
      <c r="AN449" s="146">
        <f t="shared" si="245"/>
        <v>0</v>
      </c>
      <c r="AO449" s="146">
        <f t="shared" si="246"/>
        <v>0</v>
      </c>
      <c r="AP449" s="520" t="str">
        <f t="shared" si="249"/>
        <v xml:space="preserve"> </v>
      </c>
      <c r="AQ449" s="523" t="str">
        <f t="shared" si="247"/>
        <v xml:space="preserve"> </v>
      </c>
      <c r="AR449" s="523" t="str">
        <f t="shared" si="250"/>
        <v xml:space="preserve"> </v>
      </c>
      <c r="AS449" s="523" t="str">
        <f t="shared" si="251"/>
        <v xml:space="preserve"> </v>
      </c>
      <c r="AT449" s="523" t="str">
        <f t="shared" si="252"/>
        <v xml:space="preserve"> </v>
      </c>
      <c r="AU449" s="523" t="str">
        <f t="shared" si="253"/>
        <v xml:space="preserve"> </v>
      </c>
      <c r="AV449" s="524" t="str">
        <f t="shared" si="254"/>
        <v xml:space="preserve"> </v>
      </c>
      <c r="AW449" s="177" t="str">
        <f t="shared" si="227"/>
        <v/>
      </c>
      <c r="AX449" s="147" t="str">
        <f t="shared" si="228"/>
        <v/>
      </c>
      <c r="AY449" s="174" t="str">
        <f t="shared" si="229"/>
        <v/>
      </c>
      <c r="AZ449" s="165" t="str">
        <f t="shared" si="230"/>
        <v/>
      </c>
      <c r="BA449" s="155" t="str">
        <f t="shared" si="231"/>
        <v/>
      </c>
      <c r="BB449" s="156" t="str">
        <f t="shared" si="232"/>
        <v/>
      </c>
      <c r="BC449" s="168" t="str">
        <f t="shared" si="255"/>
        <v/>
      </c>
      <c r="BD449" s="156" t="str">
        <f t="shared" si="233"/>
        <v/>
      </c>
      <c r="BE449" s="182" t="str">
        <f t="shared" si="234"/>
        <v/>
      </c>
      <c r="BF449" s="156" t="str">
        <f t="shared" si="235"/>
        <v/>
      </c>
      <c r="BG449" s="168" t="str">
        <f t="shared" si="236"/>
        <v/>
      </c>
      <c r="BH449" s="157" t="str">
        <f t="shared" si="237"/>
        <v/>
      </c>
      <c r="BI449" s="542"/>
      <c r="BQ449" s="52" t="s">
        <v>2483</v>
      </c>
    </row>
    <row r="450" spans="1:139" ht="18" x14ac:dyDescent="0.35">
      <c r="A450" s="202"/>
      <c r="B450" s="203"/>
      <c r="C450" s="194">
        <v>439</v>
      </c>
      <c r="D450" s="186"/>
      <c r="E450" s="16"/>
      <c r="F450" s="17"/>
      <c r="G450" s="116"/>
      <c r="H450" s="117"/>
      <c r="I450" s="123"/>
      <c r="J450" s="25"/>
      <c r="K450" s="127"/>
      <c r="L450" s="28"/>
      <c r="M450" s="371"/>
      <c r="N450" s="140" t="str">
        <f t="shared" si="238"/>
        <v/>
      </c>
      <c r="O450" s="27"/>
      <c r="P450" s="27"/>
      <c r="Q450" s="27"/>
      <c r="R450" s="27"/>
      <c r="S450" s="27"/>
      <c r="T450" s="28"/>
      <c r="U450" s="29"/>
      <c r="V450" s="32"/>
      <c r="W450" s="297"/>
      <c r="X450" s="298"/>
      <c r="Y450" s="142">
        <f t="shared" si="224"/>
        <v>0</v>
      </c>
      <c r="Z450" s="141">
        <f t="shared" si="239"/>
        <v>0</v>
      </c>
      <c r="AA450" s="306"/>
      <c r="AB450" s="376">
        <f t="shared" si="248"/>
        <v>0</v>
      </c>
      <c r="AC450" s="350"/>
      <c r="AD450" s="207" t="str">
        <f t="shared" si="225"/>
        <v/>
      </c>
      <c r="AE450" s="347">
        <f t="shared" si="240"/>
        <v>0</v>
      </c>
      <c r="AF450" s="318"/>
      <c r="AG450" s="317"/>
      <c r="AH450" s="315"/>
      <c r="AI450" s="143">
        <f t="shared" si="241"/>
        <v>0</v>
      </c>
      <c r="AJ450" s="144">
        <f t="shared" si="226"/>
        <v>0</v>
      </c>
      <c r="AK450" s="145">
        <f t="shared" si="242"/>
        <v>0</v>
      </c>
      <c r="AL450" s="146">
        <f t="shared" si="243"/>
        <v>0</v>
      </c>
      <c r="AM450" s="146">
        <f t="shared" si="244"/>
        <v>0</v>
      </c>
      <c r="AN450" s="146">
        <f t="shared" si="245"/>
        <v>0</v>
      </c>
      <c r="AO450" s="146">
        <f t="shared" si="246"/>
        <v>0</v>
      </c>
      <c r="AP450" s="520" t="str">
        <f t="shared" si="249"/>
        <v xml:space="preserve"> </v>
      </c>
      <c r="AQ450" s="523" t="str">
        <f t="shared" si="247"/>
        <v xml:space="preserve"> </v>
      </c>
      <c r="AR450" s="523" t="str">
        <f t="shared" si="250"/>
        <v xml:space="preserve"> </v>
      </c>
      <c r="AS450" s="523" t="str">
        <f t="shared" si="251"/>
        <v xml:space="preserve"> </v>
      </c>
      <c r="AT450" s="523" t="str">
        <f t="shared" si="252"/>
        <v xml:space="preserve"> </v>
      </c>
      <c r="AU450" s="523" t="str">
        <f t="shared" si="253"/>
        <v xml:space="preserve"> </v>
      </c>
      <c r="AV450" s="524" t="str">
        <f t="shared" si="254"/>
        <v xml:space="preserve"> </v>
      </c>
      <c r="AW450" s="177" t="str">
        <f t="shared" si="227"/>
        <v/>
      </c>
      <c r="AX450" s="147" t="str">
        <f t="shared" si="228"/>
        <v/>
      </c>
      <c r="AY450" s="174" t="str">
        <f t="shared" si="229"/>
        <v/>
      </c>
      <c r="AZ450" s="165" t="str">
        <f t="shared" si="230"/>
        <v/>
      </c>
      <c r="BA450" s="155" t="str">
        <f t="shared" si="231"/>
        <v/>
      </c>
      <c r="BB450" s="156" t="str">
        <f t="shared" si="232"/>
        <v/>
      </c>
      <c r="BC450" s="168" t="str">
        <f t="shared" si="255"/>
        <v/>
      </c>
      <c r="BD450" s="156" t="str">
        <f t="shared" si="233"/>
        <v/>
      </c>
      <c r="BE450" s="182" t="str">
        <f t="shared" si="234"/>
        <v/>
      </c>
      <c r="BF450" s="156" t="str">
        <f t="shared" si="235"/>
        <v/>
      </c>
      <c r="BG450" s="168" t="str">
        <f t="shared" si="236"/>
        <v/>
      </c>
      <c r="BH450" s="157" t="str">
        <f t="shared" si="237"/>
        <v/>
      </c>
      <c r="BI450" s="542"/>
      <c r="BQ450" s="52" t="s">
        <v>2484</v>
      </c>
    </row>
    <row r="451" spans="1:139" ht="18" x14ac:dyDescent="0.35">
      <c r="A451" s="202"/>
      <c r="B451" s="203"/>
      <c r="C451" s="195">
        <v>440</v>
      </c>
      <c r="D451" s="188"/>
      <c r="E451" s="18"/>
      <c r="F451" s="17"/>
      <c r="G451" s="116"/>
      <c r="H451" s="117"/>
      <c r="I451" s="123"/>
      <c r="J451" s="25"/>
      <c r="K451" s="127"/>
      <c r="L451" s="28"/>
      <c r="M451" s="371"/>
      <c r="N451" s="140" t="str">
        <f t="shared" si="238"/>
        <v/>
      </c>
      <c r="O451" s="27"/>
      <c r="P451" s="27"/>
      <c r="Q451" s="27"/>
      <c r="R451" s="27"/>
      <c r="S451" s="27"/>
      <c r="T451" s="28"/>
      <c r="U451" s="29"/>
      <c r="V451" s="32"/>
      <c r="W451" s="297"/>
      <c r="X451" s="298"/>
      <c r="Y451" s="142">
        <f t="shared" si="224"/>
        <v>0</v>
      </c>
      <c r="Z451" s="141">
        <f t="shared" si="239"/>
        <v>0</v>
      </c>
      <c r="AA451" s="306"/>
      <c r="AB451" s="376">
        <f t="shared" si="248"/>
        <v>0</v>
      </c>
      <c r="AC451" s="350"/>
      <c r="AD451" s="207" t="str">
        <f t="shared" si="225"/>
        <v/>
      </c>
      <c r="AE451" s="347">
        <f t="shared" si="240"/>
        <v>0</v>
      </c>
      <c r="AF451" s="318"/>
      <c r="AG451" s="317"/>
      <c r="AH451" s="315"/>
      <c r="AI451" s="143">
        <f t="shared" si="241"/>
        <v>0</v>
      </c>
      <c r="AJ451" s="144">
        <f t="shared" si="226"/>
        <v>0</v>
      </c>
      <c r="AK451" s="145">
        <f t="shared" si="242"/>
        <v>0</v>
      </c>
      <c r="AL451" s="146">
        <f t="shared" si="243"/>
        <v>0</v>
      </c>
      <c r="AM451" s="146">
        <f t="shared" si="244"/>
        <v>0</v>
      </c>
      <c r="AN451" s="146">
        <f t="shared" si="245"/>
        <v>0</v>
      </c>
      <c r="AO451" s="146">
        <f t="shared" si="246"/>
        <v>0</v>
      </c>
      <c r="AP451" s="520" t="str">
        <f t="shared" si="249"/>
        <v xml:space="preserve"> </v>
      </c>
      <c r="AQ451" s="523" t="str">
        <f t="shared" si="247"/>
        <v xml:space="preserve"> </v>
      </c>
      <c r="AR451" s="523" t="str">
        <f t="shared" si="250"/>
        <v xml:space="preserve"> </v>
      </c>
      <c r="AS451" s="523" t="str">
        <f t="shared" si="251"/>
        <v xml:space="preserve"> </v>
      </c>
      <c r="AT451" s="523" t="str">
        <f t="shared" si="252"/>
        <v xml:space="preserve"> </v>
      </c>
      <c r="AU451" s="523" t="str">
        <f t="shared" si="253"/>
        <v xml:space="preserve"> </v>
      </c>
      <c r="AV451" s="524" t="str">
        <f t="shared" si="254"/>
        <v xml:space="preserve"> </v>
      </c>
      <c r="AW451" s="177" t="str">
        <f t="shared" si="227"/>
        <v/>
      </c>
      <c r="AX451" s="147" t="str">
        <f t="shared" si="228"/>
        <v/>
      </c>
      <c r="AY451" s="174" t="str">
        <f t="shared" si="229"/>
        <v/>
      </c>
      <c r="AZ451" s="165" t="str">
        <f t="shared" si="230"/>
        <v/>
      </c>
      <c r="BA451" s="155" t="str">
        <f t="shared" si="231"/>
        <v/>
      </c>
      <c r="BB451" s="156" t="str">
        <f t="shared" si="232"/>
        <v/>
      </c>
      <c r="BC451" s="168" t="str">
        <f t="shared" si="255"/>
        <v/>
      </c>
      <c r="BD451" s="156" t="str">
        <f t="shared" si="233"/>
        <v/>
      </c>
      <c r="BE451" s="182" t="str">
        <f t="shared" si="234"/>
        <v/>
      </c>
      <c r="BF451" s="156" t="str">
        <f t="shared" si="235"/>
        <v/>
      </c>
      <c r="BG451" s="168" t="str">
        <f t="shared" si="236"/>
        <v/>
      </c>
      <c r="BH451" s="157" t="str">
        <f t="shared" si="237"/>
        <v/>
      </c>
      <c r="BI451" s="542"/>
      <c r="BQ451" s="52" t="s">
        <v>2485</v>
      </c>
    </row>
    <row r="452" spans="1:139" ht="18" x14ac:dyDescent="0.35">
      <c r="A452" s="202"/>
      <c r="B452" s="203"/>
      <c r="C452" s="194">
        <v>441</v>
      </c>
      <c r="D452" s="186"/>
      <c r="E452" s="16"/>
      <c r="F452" s="17"/>
      <c r="G452" s="116"/>
      <c r="H452" s="117"/>
      <c r="I452" s="123"/>
      <c r="J452" s="25"/>
      <c r="K452" s="127"/>
      <c r="L452" s="28"/>
      <c r="M452" s="371"/>
      <c r="N452" s="140" t="str">
        <f t="shared" si="238"/>
        <v/>
      </c>
      <c r="O452" s="27"/>
      <c r="P452" s="27"/>
      <c r="Q452" s="27"/>
      <c r="R452" s="27"/>
      <c r="S452" s="27"/>
      <c r="T452" s="28"/>
      <c r="U452" s="29"/>
      <c r="V452" s="32"/>
      <c r="W452" s="297"/>
      <c r="X452" s="298"/>
      <c r="Y452" s="142">
        <f t="shared" si="224"/>
        <v>0</v>
      </c>
      <c r="Z452" s="141">
        <f t="shared" si="239"/>
        <v>0</v>
      </c>
      <c r="AA452" s="306"/>
      <c r="AB452" s="376">
        <f t="shared" si="248"/>
        <v>0</v>
      </c>
      <c r="AC452" s="350"/>
      <c r="AD452" s="207" t="str">
        <f t="shared" si="225"/>
        <v/>
      </c>
      <c r="AE452" s="347">
        <f t="shared" si="240"/>
        <v>0</v>
      </c>
      <c r="AF452" s="318"/>
      <c r="AG452" s="317"/>
      <c r="AH452" s="315"/>
      <c r="AI452" s="143">
        <f t="shared" si="241"/>
        <v>0</v>
      </c>
      <c r="AJ452" s="144">
        <f t="shared" si="226"/>
        <v>0</v>
      </c>
      <c r="AK452" s="145">
        <f t="shared" si="242"/>
        <v>0</v>
      </c>
      <c r="AL452" s="146">
        <f t="shared" si="243"/>
        <v>0</v>
      </c>
      <c r="AM452" s="146">
        <f t="shared" si="244"/>
        <v>0</v>
      </c>
      <c r="AN452" s="146">
        <f t="shared" si="245"/>
        <v>0</v>
      </c>
      <c r="AO452" s="146">
        <f t="shared" si="246"/>
        <v>0</v>
      </c>
      <c r="AP452" s="520" t="str">
        <f t="shared" si="249"/>
        <v xml:space="preserve"> </v>
      </c>
      <c r="AQ452" s="523" t="str">
        <f t="shared" si="247"/>
        <v xml:space="preserve"> </v>
      </c>
      <c r="AR452" s="523" t="str">
        <f t="shared" si="250"/>
        <v xml:space="preserve"> </v>
      </c>
      <c r="AS452" s="523" t="str">
        <f t="shared" si="251"/>
        <v xml:space="preserve"> </v>
      </c>
      <c r="AT452" s="523" t="str">
        <f t="shared" si="252"/>
        <v xml:space="preserve"> </v>
      </c>
      <c r="AU452" s="523" t="str">
        <f t="shared" si="253"/>
        <v xml:space="preserve"> </v>
      </c>
      <c r="AV452" s="524" t="str">
        <f t="shared" si="254"/>
        <v xml:space="preserve"> </v>
      </c>
      <c r="AW452" s="177" t="str">
        <f t="shared" si="227"/>
        <v/>
      </c>
      <c r="AX452" s="147" t="str">
        <f t="shared" si="228"/>
        <v/>
      </c>
      <c r="AY452" s="174" t="str">
        <f t="shared" si="229"/>
        <v/>
      </c>
      <c r="AZ452" s="165" t="str">
        <f t="shared" si="230"/>
        <v/>
      </c>
      <c r="BA452" s="155" t="str">
        <f t="shared" si="231"/>
        <v/>
      </c>
      <c r="BB452" s="156" t="str">
        <f t="shared" si="232"/>
        <v/>
      </c>
      <c r="BC452" s="168" t="str">
        <f t="shared" si="255"/>
        <v/>
      </c>
      <c r="BD452" s="156" t="str">
        <f t="shared" si="233"/>
        <v/>
      </c>
      <c r="BE452" s="182" t="str">
        <f t="shared" si="234"/>
        <v/>
      </c>
      <c r="BF452" s="156" t="str">
        <f t="shared" si="235"/>
        <v/>
      </c>
      <c r="BG452" s="168" t="str">
        <f t="shared" si="236"/>
        <v/>
      </c>
      <c r="BH452" s="157" t="str">
        <f t="shared" si="237"/>
        <v/>
      </c>
      <c r="BI452" s="542"/>
      <c r="BQ452" s="52" t="s">
        <v>2486</v>
      </c>
    </row>
    <row r="453" spans="1:139" ht="18" x14ac:dyDescent="0.35">
      <c r="A453" s="202"/>
      <c r="B453" s="203"/>
      <c r="C453" s="195">
        <v>442</v>
      </c>
      <c r="D453" s="186"/>
      <c r="E453" s="16"/>
      <c r="F453" s="17"/>
      <c r="G453" s="116"/>
      <c r="H453" s="117"/>
      <c r="I453" s="123"/>
      <c r="J453" s="25"/>
      <c r="K453" s="127"/>
      <c r="L453" s="28"/>
      <c r="M453" s="371"/>
      <c r="N453" s="140" t="str">
        <f t="shared" si="238"/>
        <v/>
      </c>
      <c r="O453" s="27"/>
      <c r="P453" s="27"/>
      <c r="Q453" s="27"/>
      <c r="R453" s="27"/>
      <c r="S453" s="27"/>
      <c r="T453" s="28"/>
      <c r="U453" s="29"/>
      <c r="V453" s="32"/>
      <c r="W453" s="297"/>
      <c r="X453" s="298"/>
      <c r="Y453" s="142">
        <f t="shared" si="224"/>
        <v>0</v>
      </c>
      <c r="Z453" s="141">
        <f t="shared" si="239"/>
        <v>0</v>
      </c>
      <c r="AA453" s="306"/>
      <c r="AB453" s="376">
        <f t="shared" si="248"/>
        <v>0</v>
      </c>
      <c r="AC453" s="350"/>
      <c r="AD453" s="207" t="str">
        <f t="shared" si="225"/>
        <v/>
      </c>
      <c r="AE453" s="347">
        <f t="shared" si="240"/>
        <v>0</v>
      </c>
      <c r="AF453" s="318"/>
      <c r="AG453" s="317"/>
      <c r="AH453" s="315"/>
      <c r="AI453" s="143">
        <f t="shared" si="241"/>
        <v>0</v>
      </c>
      <c r="AJ453" s="144">
        <f t="shared" si="226"/>
        <v>0</v>
      </c>
      <c r="AK453" s="145">
        <f t="shared" si="242"/>
        <v>0</v>
      </c>
      <c r="AL453" s="146">
        <f t="shared" si="243"/>
        <v>0</v>
      </c>
      <c r="AM453" s="146">
        <f t="shared" si="244"/>
        <v>0</v>
      </c>
      <c r="AN453" s="146">
        <f t="shared" si="245"/>
        <v>0</v>
      </c>
      <c r="AO453" s="146">
        <f t="shared" si="246"/>
        <v>0</v>
      </c>
      <c r="AP453" s="520" t="str">
        <f t="shared" si="249"/>
        <v xml:space="preserve"> </v>
      </c>
      <c r="AQ453" s="523" t="str">
        <f t="shared" si="247"/>
        <v xml:space="preserve"> </v>
      </c>
      <c r="AR453" s="523" t="str">
        <f t="shared" si="250"/>
        <v xml:space="preserve"> </v>
      </c>
      <c r="AS453" s="523" t="str">
        <f t="shared" si="251"/>
        <v xml:space="preserve"> </v>
      </c>
      <c r="AT453" s="523" t="str">
        <f t="shared" si="252"/>
        <v xml:space="preserve"> </v>
      </c>
      <c r="AU453" s="523" t="str">
        <f t="shared" si="253"/>
        <v xml:space="preserve"> </v>
      </c>
      <c r="AV453" s="524" t="str">
        <f t="shared" si="254"/>
        <v xml:space="preserve"> </v>
      </c>
      <c r="AW453" s="177" t="str">
        <f t="shared" si="227"/>
        <v/>
      </c>
      <c r="AX453" s="147" t="str">
        <f t="shared" si="228"/>
        <v/>
      </c>
      <c r="AY453" s="174" t="str">
        <f t="shared" si="229"/>
        <v/>
      </c>
      <c r="AZ453" s="165" t="str">
        <f t="shared" si="230"/>
        <v/>
      </c>
      <c r="BA453" s="155" t="str">
        <f t="shared" si="231"/>
        <v/>
      </c>
      <c r="BB453" s="156" t="str">
        <f t="shared" si="232"/>
        <v/>
      </c>
      <c r="BC453" s="168" t="str">
        <f t="shared" si="255"/>
        <v/>
      </c>
      <c r="BD453" s="156" t="str">
        <f t="shared" si="233"/>
        <v/>
      </c>
      <c r="BE453" s="182" t="str">
        <f t="shared" si="234"/>
        <v/>
      </c>
      <c r="BF453" s="156" t="str">
        <f t="shared" si="235"/>
        <v/>
      </c>
      <c r="BG453" s="168" t="str">
        <f t="shared" si="236"/>
        <v/>
      </c>
      <c r="BH453" s="157" t="str">
        <f t="shared" si="237"/>
        <v/>
      </c>
      <c r="BI453" s="542"/>
      <c r="BQ453" s="52" t="s">
        <v>2487</v>
      </c>
    </row>
    <row r="454" spans="1:139" ht="18" x14ac:dyDescent="0.35">
      <c r="A454" s="202"/>
      <c r="B454" s="203"/>
      <c r="C454" s="195">
        <v>443</v>
      </c>
      <c r="D454" s="186"/>
      <c r="E454" s="16"/>
      <c r="F454" s="17"/>
      <c r="G454" s="116"/>
      <c r="H454" s="117"/>
      <c r="I454" s="123"/>
      <c r="J454" s="25"/>
      <c r="K454" s="127"/>
      <c r="L454" s="28"/>
      <c r="M454" s="371"/>
      <c r="N454" s="140" t="str">
        <f t="shared" si="238"/>
        <v/>
      </c>
      <c r="O454" s="27"/>
      <c r="P454" s="27"/>
      <c r="Q454" s="27"/>
      <c r="R454" s="27"/>
      <c r="S454" s="27"/>
      <c r="T454" s="28"/>
      <c r="U454" s="29"/>
      <c r="V454" s="32"/>
      <c r="W454" s="297"/>
      <c r="X454" s="298"/>
      <c r="Y454" s="142">
        <f t="shared" si="224"/>
        <v>0</v>
      </c>
      <c r="Z454" s="141">
        <f t="shared" si="239"/>
        <v>0</v>
      </c>
      <c r="AA454" s="306"/>
      <c r="AB454" s="376">
        <f t="shared" si="248"/>
        <v>0</v>
      </c>
      <c r="AC454" s="350"/>
      <c r="AD454" s="207" t="str">
        <f t="shared" si="225"/>
        <v/>
      </c>
      <c r="AE454" s="347">
        <f t="shared" si="240"/>
        <v>0</v>
      </c>
      <c r="AF454" s="318"/>
      <c r="AG454" s="317"/>
      <c r="AH454" s="315"/>
      <c r="AI454" s="143">
        <f t="shared" si="241"/>
        <v>0</v>
      </c>
      <c r="AJ454" s="144">
        <f t="shared" si="226"/>
        <v>0</v>
      </c>
      <c r="AK454" s="145">
        <f t="shared" si="242"/>
        <v>0</v>
      </c>
      <c r="AL454" s="146">
        <f t="shared" si="243"/>
        <v>0</v>
      </c>
      <c r="AM454" s="146">
        <f t="shared" si="244"/>
        <v>0</v>
      </c>
      <c r="AN454" s="146">
        <f t="shared" si="245"/>
        <v>0</v>
      </c>
      <c r="AO454" s="146">
        <f t="shared" si="246"/>
        <v>0</v>
      </c>
      <c r="AP454" s="520" t="str">
        <f t="shared" si="249"/>
        <v xml:space="preserve"> </v>
      </c>
      <c r="AQ454" s="523" t="str">
        <f t="shared" si="247"/>
        <v xml:space="preserve"> </v>
      </c>
      <c r="AR454" s="523" t="str">
        <f t="shared" si="250"/>
        <v xml:space="preserve"> </v>
      </c>
      <c r="AS454" s="523" t="str">
        <f t="shared" si="251"/>
        <v xml:space="preserve"> </v>
      </c>
      <c r="AT454" s="523" t="str">
        <f t="shared" si="252"/>
        <v xml:space="preserve"> </v>
      </c>
      <c r="AU454" s="523" t="str">
        <f t="shared" si="253"/>
        <v xml:space="preserve"> </v>
      </c>
      <c r="AV454" s="524" t="str">
        <f t="shared" si="254"/>
        <v xml:space="preserve"> </v>
      </c>
      <c r="AW454" s="177" t="str">
        <f t="shared" si="227"/>
        <v/>
      </c>
      <c r="AX454" s="147" t="str">
        <f t="shared" si="228"/>
        <v/>
      </c>
      <c r="AY454" s="174" t="str">
        <f t="shared" si="229"/>
        <v/>
      </c>
      <c r="AZ454" s="165" t="str">
        <f t="shared" si="230"/>
        <v/>
      </c>
      <c r="BA454" s="155" t="str">
        <f t="shared" si="231"/>
        <v/>
      </c>
      <c r="BB454" s="156" t="str">
        <f t="shared" si="232"/>
        <v/>
      </c>
      <c r="BC454" s="168" t="str">
        <f t="shared" si="255"/>
        <v/>
      </c>
      <c r="BD454" s="156" t="str">
        <f t="shared" si="233"/>
        <v/>
      </c>
      <c r="BE454" s="182" t="str">
        <f t="shared" si="234"/>
        <v/>
      </c>
      <c r="BF454" s="156" t="str">
        <f t="shared" si="235"/>
        <v/>
      </c>
      <c r="BG454" s="168" t="str">
        <f t="shared" si="236"/>
        <v/>
      </c>
      <c r="BH454" s="157" t="str">
        <f t="shared" si="237"/>
        <v/>
      </c>
      <c r="BI454" s="542"/>
      <c r="BQ454" s="52" t="s">
        <v>2488</v>
      </c>
    </row>
    <row r="455" spans="1:139" ht="18" x14ac:dyDescent="0.35">
      <c r="A455" s="202"/>
      <c r="B455" s="203"/>
      <c r="C455" s="194">
        <v>444</v>
      </c>
      <c r="D455" s="188"/>
      <c r="E455" s="18"/>
      <c r="F455" s="17"/>
      <c r="G455" s="116"/>
      <c r="H455" s="117"/>
      <c r="I455" s="123"/>
      <c r="J455" s="25"/>
      <c r="K455" s="127"/>
      <c r="L455" s="28"/>
      <c r="M455" s="371"/>
      <c r="N455" s="140" t="str">
        <f t="shared" si="238"/>
        <v/>
      </c>
      <c r="O455" s="27"/>
      <c r="P455" s="27"/>
      <c r="Q455" s="27"/>
      <c r="R455" s="27"/>
      <c r="S455" s="27"/>
      <c r="T455" s="28"/>
      <c r="U455" s="29"/>
      <c r="V455" s="32"/>
      <c r="W455" s="297"/>
      <c r="X455" s="298"/>
      <c r="Y455" s="142">
        <f t="shared" si="224"/>
        <v>0</v>
      </c>
      <c r="Z455" s="141">
        <f t="shared" si="239"/>
        <v>0</v>
      </c>
      <c r="AA455" s="306"/>
      <c r="AB455" s="376">
        <f t="shared" si="248"/>
        <v>0</v>
      </c>
      <c r="AC455" s="350"/>
      <c r="AD455" s="207" t="str">
        <f t="shared" si="225"/>
        <v/>
      </c>
      <c r="AE455" s="347">
        <f t="shared" si="240"/>
        <v>0</v>
      </c>
      <c r="AF455" s="318"/>
      <c r="AG455" s="317"/>
      <c r="AH455" s="315"/>
      <c r="AI455" s="143">
        <f t="shared" si="241"/>
        <v>0</v>
      </c>
      <c r="AJ455" s="144">
        <f t="shared" si="226"/>
        <v>0</v>
      </c>
      <c r="AK455" s="145">
        <f t="shared" si="242"/>
        <v>0</v>
      </c>
      <c r="AL455" s="146">
        <f t="shared" si="243"/>
        <v>0</v>
      </c>
      <c r="AM455" s="146">
        <f t="shared" si="244"/>
        <v>0</v>
      </c>
      <c r="AN455" s="146">
        <f t="shared" si="245"/>
        <v>0</v>
      </c>
      <c r="AO455" s="146">
        <f t="shared" si="246"/>
        <v>0</v>
      </c>
      <c r="AP455" s="520" t="str">
        <f t="shared" si="249"/>
        <v xml:space="preserve"> </v>
      </c>
      <c r="AQ455" s="523" t="str">
        <f t="shared" si="247"/>
        <v xml:space="preserve"> </v>
      </c>
      <c r="AR455" s="523" t="str">
        <f t="shared" si="250"/>
        <v xml:space="preserve"> </v>
      </c>
      <c r="AS455" s="523" t="str">
        <f t="shared" si="251"/>
        <v xml:space="preserve"> </v>
      </c>
      <c r="AT455" s="523" t="str">
        <f t="shared" si="252"/>
        <v xml:space="preserve"> </v>
      </c>
      <c r="AU455" s="523" t="str">
        <f t="shared" si="253"/>
        <v xml:space="preserve"> </v>
      </c>
      <c r="AV455" s="524" t="str">
        <f t="shared" si="254"/>
        <v xml:space="preserve"> </v>
      </c>
      <c r="AW455" s="177" t="str">
        <f t="shared" si="227"/>
        <v/>
      </c>
      <c r="AX455" s="147" t="str">
        <f t="shared" si="228"/>
        <v/>
      </c>
      <c r="AY455" s="174" t="str">
        <f t="shared" si="229"/>
        <v/>
      </c>
      <c r="AZ455" s="165" t="str">
        <f t="shared" si="230"/>
        <v/>
      </c>
      <c r="BA455" s="155" t="str">
        <f t="shared" si="231"/>
        <v/>
      </c>
      <c r="BB455" s="156" t="str">
        <f t="shared" si="232"/>
        <v/>
      </c>
      <c r="BC455" s="168" t="str">
        <f t="shared" si="255"/>
        <v/>
      </c>
      <c r="BD455" s="156" t="str">
        <f t="shared" si="233"/>
        <v/>
      </c>
      <c r="BE455" s="182" t="str">
        <f t="shared" si="234"/>
        <v/>
      </c>
      <c r="BF455" s="156" t="str">
        <f t="shared" si="235"/>
        <v/>
      </c>
      <c r="BG455" s="168" t="str">
        <f t="shared" si="236"/>
        <v/>
      </c>
      <c r="BH455" s="157" t="str">
        <f t="shared" si="237"/>
        <v/>
      </c>
      <c r="BI455" s="542"/>
      <c r="BQ455" s="52" t="s">
        <v>2489</v>
      </c>
    </row>
    <row r="456" spans="1:139" ht="18" x14ac:dyDescent="0.35">
      <c r="A456" s="202"/>
      <c r="B456" s="203"/>
      <c r="C456" s="195">
        <v>445</v>
      </c>
      <c r="D456" s="186"/>
      <c r="E456" s="16"/>
      <c r="F456" s="17"/>
      <c r="G456" s="116"/>
      <c r="H456" s="117"/>
      <c r="I456" s="123"/>
      <c r="J456" s="25"/>
      <c r="K456" s="127"/>
      <c r="L456" s="28"/>
      <c r="M456" s="371"/>
      <c r="N456" s="140" t="str">
        <f t="shared" si="238"/>
        <v/>
      </c>
      <c r="O456" s="27"/>
      <c r="P456" s="27"/>
      <c r="Q456" s="27"/>
      <c r="R456" s="27"/>
      <c r="S456" s="27"/>
      <c r="T456" s="28"/>
      <c r="U456" s="29"/>
      <c r="V456" s="32"/>
      <c r="W456" s="297"/>
      <c r="X456" s="298"/>
      <c r="Y456" s="142">
        <f t="shared" si="224"/>
        <v>0</v>
      </c>
      <c r="Z456" s="141">
        <f t="shared" si="239"/>
        <v>0</v>
      </c>
      <c r="AA456" s="306"/>
      <c r="AB456" s="376">
        <f t="shared" si="248"/>
        <v>0</v>
      </c>
      <c r="AC456" s="350"/>
      <c r="AD456" s="207" t="str">
        <f t="shared" si="225"/>
        <v/>
      </c>
      <c r="AE456" s="347">
        <f t="shared" si="240"/>
        <v>0</v>
      </c>
      <c r="AF456" s="318"/>
      <c r="AG456" s="317"/>
      <c r="AH456" s="315"/>
      <c r="AI456" s="143">
        <f t="shared" si="241"/>
        <v>0</v>
      </c>
      <c r="AJ456" s="144">
        <f t="shared" si="226"/>
        <v>0</v>
      </c>
      <c r="AK456" s="145">
        <f t="shared" si="242"/>
        <v>0</v>
      </c>
      <c r="AL456" s="146">
        <f t="shared" si="243"/>
        <v>0</v>
      </c>
      <c r="AM456" s="146">
        <f t="shared" si="244"/>
        <v>0</v>
      </c>
      <c r="AN456" s="146">
        <f t="shared" si="245"/>
        <v>0</v>
      </c>
      <c r="AO456" s="146">
        <f t="shared" si="246"/>
        <v>0</v>
      </c>
      <c r="AP456" s="520" t="str">
        <f t="shared" si="249"/>
        <v xml:space="preserve"> </v>
      </c>
      <c r="AQ456" s="523" t="str">
        <f t="shared" si="247"/>
        <v xml:space="preserve"> </v>
      </c>
      <c r="AR456" s="523" t="str">
        <f t="shared" si="250"/>
        <v xml:space="preserve"> </v>
      </c>
      <c r="AS456" s="523" t="str">
        <f t="shared" si="251"/>
        <v xml:space="preserve"> </v>
      </c>
      <c r="AT456" s="523" t="str">
        <f t="shared" si="252"/>
        <v xml:space="preserve"> </v>
      </c>
      <c r="AU456" s="523" t="str">
        <f t="shared" si="253"/>
        <v xml:space="preserve"> </v>
      </c>
      <c r="AV456" s="524" t="str">
        <f t="shared" si="254"/>
        <v xml:space="preserve"> </v>
      </c>
      <c r="AW456" s="177" t="str">
        <f t="shared" si="227"/>
        <v/>
      </c>
      <c r="AX456" s="147" t="str">
        <f t="shared" si="228"/>
        <v/>
      </c>
      <c r="AY456" s="174" t="str">
        <f t="shared" si="229"/>
        <v/>
      </c>
      <c r="AZ456" s="165" t="str">
        <f t="shared" si="230"/>
        <v/>
      </c>
      <c r="BA456" s="155" t="str">
        <f t="shared" si="231"/>
        <v/>
      </c>
      <c r="BB456" s="156" t="str">
        <f t="shared" si="232"/>
        <v/>
      </c>
      <c r="BC456" s="168" t="str">
        <f t="shared" si="255"/>
        <v/>
      </c>
      <c r="BD456" s="156" t="str">
        <f t="shared" si="233"/>
        <v/>
      </c>
      <c r="BE456" s="182" t="str">
        <f t="shared" si="234"/>
        <v/>
      </c>
      <c r="BF456" s="156" t="str">
        <f t="shared" si="235"/>
        <v/>
      </c>
      <c r="BG456" s="168" t="str">
        <f t="shared" si="236"/>
        <v/>
      </c>
      <c r="BH456" s="157" t="str">
        <f t="shared" si="237"/>
        <v/>
      </c>
      <c r="BI456" s="542"/>
      <c r="BQ456" s="52" t="s">
        <v>2490</v>
      </c>
    </row>
    <row r="457" spans="1:139" ht="18" x14ac:dyDescent="0.35">
      <c r="A457" s="202"/>
      <c r="B457" s="203"/>
      <c r="C457" s="194">
        <v>446</v>
      </c>
      <c r="D457" s="186"/>
      <c r="E457" s="22"/>
      <c r="F457" s="17"/>
      <c r="G457" s="116"/>
      <c r="H457" s="117"/>
      <c r="I457" s="123"/>
      <c r="J457" s="25"/>
      <c r="K457" s="127"/>
      <c r="L457" s="28"/>
      <c r="M457" s="371"/>
      <c r="N457" s="140" t="str">
        <f t="shared" si="238"/>
        <v/>
      </c>
      <c r="O457" s="27"/>
      <c r="P457" s="27"/>
      <c r="Q457" s="27"/>
      <c r="R457" s="27"/>
      <c r="S457" s="27"/>
      <c r="T457" s="28"/>
      <c r="U457" s="29"/>
      <c r="V457" s="32"/>
      <c r="W457" s="297"/>
      <c r="X457" s="298"/>
      <c r="Y457" s="142">
        <f t="shared" si="224"/>
        <v>0</v>
      </c>
      <c r="Z457" s="141">
        <f t="shared" si="239"/>
        <v>0</v>
      </c>
      <c r="AA457" s="306"/>
      <c r="AB457" s="376">
        <f t="shared" si="248"/>
        <v>0</v>
      </c>
      <c r="AC457" s="350"/>
      <c r="AD457" s="207" t="str">
        <f t="shared" si="225"/>
        <v/>
      </c>
      <c r="AE457" s="347">
        <f t="shared" si="240"/>
        <v>0</v>
      </c>
      <c r="AF457" s="318"/>
      <c r="AG457" s="317"/>
      <c r="AH457" s="315"/>
      <c r="AI457" s="143">
        <f t="shared" si="241"/>
        <v>0</v>
      </c>
      <c r="AJ457" s="144">
        <f t="shared" si="226"/>
        <v>0</v>
      </c>
      <c r="AK457" s="145">
        <f t="shared" si="242"/>
        <v>0</v>
      </c>
      <c r="AL457" s="146">
        <f t="shared" si="243"/>
        <v>0</v>
      </c>
      <c r="AM457" s="146">
        <f t="shared" si="244"/>
        <v>0</v>
      </c>
      <c r="AN457" s="146">
        <f t="shared" si="245"/>
        <v>0</v>
      </c>
      <c r="AO457" s="146">
        <f t="shared" si="246"/>
        <v>0</v>
      </c>
      <c r="AP457" s="520" t="str">
        <f t="shared" si="249"/>
        <v xml:space="preserve"> </v>
      </c>
      <c r="AQ457" s="523" t="str">
        <f t="shared" si="247"/>
        <v xml:space="preserve"> </v>
      </c>
      <c r="AR457" s="523" t="str">
        <f t="shared" si="250"/>
        <v xml:space="preserve"> </v>
      </c>
      <c r="AS457" s="523" t="str">
        <f t="shared" si="251"/>
        <v xml:space="preserve"> </v>
      </c>
      <c r="AT457" s="523" t="str">
        <f t="shared" si="252"/>
        <v xml:space="preserve"> </v>
      </c>
      <c r="AU457" s="523" t="str">
        <f t="shared" si="253"/>
        <v xml:space="preserve"> </v>
      </c>
      <c r="AV457" s="524" t="str">
        <f t="shared" si="254"/>
        <v xml:space="preserve"> </v>
      </c>
      <c r="AW457" s="177" t="str">
        <f t="shared" si="227"/>
        <v/>
      </c>
      <c r="AX457" s="147" t="str">
        <f t="shared" si="228"/>
        <v/>
      </c>
      <c r="AY457" s="174" t="str">
        <f t="shared" si="229"/>
        <v/>
      </c>
      <c r="AZ457" s="165" t="str">
        <f t="shared" si="230"/>
        <v/>
      </c>
      <c r="BA457" s="155" t="str">
        <f t="shared" si="231"/>
        <v/>
      </c>
      <c r="BB457" s="156" t="str">
        <f t="shared" si="232"/>
        <v/>
      </c>
      <c r="BC457" s="168" t="str">
        <f t="shared" si="255"/>
        <v/>
      </c>
      <c r="BD457" s="156" t="str">
        <f t="shared" si="233"/>
        <v/>
      </c>
      <c r="BE457" s="182" t="str">
        <f t="shared" si="234"/>
        <v/>
      </c>
      <c r="BF457" s="156" t="str">
        <f t="shared" si="235"/>
        <v/>
      </c>
      <c r="BG457" s="168" t="str">
        <f t="shared" si="236"/>
        <v/>
      </c>
      <c r="BH457" s="157" t="str">
        <f t="shared" si="237"/>
        <v/>
      </c>
      <c r="BI457" s="542"/>
      <c r="BQ457" s="52" t="s">
        <v>2491</v>
      </c>
    </row>
    <row r="458" spans="1:139" ht="18" x14ac:dyDescent="0.35">
      <c r="A458" s="202"/>
      <c r="B458" s="203"/>
      <c r="C458" s="195">
        <v>447</v>
      </c>
      <c r="D458" s="186"/>
      <c r="E458" s="16"/>
      <c r="F458" s="17"/>
      <c r="G458" s="116"/>
      <c r="H458" s="117"/>
      <c r="I458" s="123"/>
      <c r="J458" s="25"/>
      <c r="K458" s="127"/>
      <c r="L458" s="28"/>
      <c r="M458" s="371"/>
      <c r="N458" s="140" t="str">
        <f t="shared" si="238"/>
        <v/>
      </c>
      <c r="O458" s="27"/>
      <c r="P458" s="27"/>
      <c r="Q458" s="27"/>
      <c r="R458" s="27"/>
      <c r="S458" s="27"/>
      <c r="T458" s="28"/>
      <c r="U458" s="29"/>
      <c r="V458" s="32"/>
      <c r="W458" s="297"/>
      <c r="X458" s="298"/>
      <c r="Y458" s="142">
        <f t="shared" si="224"/>
        <v>0</v>
      </c>
      <c r="Z458" s="141">
        <f t="shared" si="239"/>
        <v>0</v>
      </c>
      <c r="AA458" s="306"/>
      <c r="AB458" s="376">
        <f t="shared" si="248"/>
        <v>0</v>
      </c>
      <c r="AC458" s="350"/>
      <c r="AD458" s="207" t="str">
        <f t="shared" si="225"/>
        <v/>
      </c>
      <c r="AE458" s="347">
        <f t="shared" si="240"/>
        <v>0</v>
      </c>
      <c r="AF458" s="318"/>
      <c r="AG458" s="317"/>
      <c r="AH458" s="315"/>
      <c r="AI458" s="143">
        <f t="shared" si="241"/>
        <v>0</v>
      </c>
      <c r="AJ458" s="144">
        <f t="shared" si="226"/>
        <v>0</v>
      </c>
      <c r="AK458" s="145">
        <f t="shared" si="242"/>
        <v>0</v>
      </c>
      <c r="AL458" s="146">
        <f t="shared" si="243"/>
        <v>0</v>
      </c>
      <c r="AM458" s="146">
        <f t="shared" si="244"/>
        <v>0</v>
      </c>
      <c r="AN458" s="146">
        <f t="shared" si="245"/>
        <v>0</v>
      </c>
      <c r="AO458" s="146">
        <f t="shared" si="246"/>
        <v>0</v>
      </c>
      <c r="AP458" s="520" t="str">
        <f t="shared" si="249"/>
        <v xml:space="preserve"> </v>
      </c>
      <c r="AQ458" s="523" t="str">
        <f t="shared" si="247"/>
        <v xml:space="preserve"> </v>
      </c>
      <c r="AR458" s="523" t="str">
        <f t="shared" si="250"/>
        <v xml:space="preserve"> </v>
      </c>
      <c r="AS458" s="523" t="str">
        <f t="shared" si="251"/>
        <v xml:space="preserve"> </v>
      </c>
      <c r="AT458" s="523" t="str">
        <f t="shared" si="252"/>
        <v xml:space="preserve"> </v>
      </c>
      <c r="AU458" s="523" t="str">
        <f t="shared" si="253"/>
        <v xml:space="preserve"> </v>
      </c>
      <c r="AV458" s="524" t="str">
        <f t="shared" si="254"/>
        <v xml:space="preserve"> </v>
      </c>
      <c r="AW458" s="177" t="str">
        <f t="shared" si="227"/>
        <v/>
      </c>
      <c r="AX458" s="147" t="str">
        <f t="shared" si="228"/>
        <v/>
      </c>
      <c r="AY458" s="174" t="str">
        <f t="shared" si="229"/>
        <v/>
      </c>
      <c r="AZ458" s="165" t="str">
        <f t="shared" si="230"/>
        <v/>
      </c>
      <c r="BA458" s="155" t="str">
        <f t="shared" si="231"/>
        <v/>
      </c>
      <c r="BB458" s="156" t="str">
        <f t="shared" si="232"/>
        <v/>
      </c>
      <c r="BC458" s="168" t="str">
        <f t="shared" si="255"/>
        <v/>
      </c>
      <c r="BD458" s="156" t="str">
        <f t="shared" si="233"/>
        <v/>
      </c>
      <c r="BE458" s="182" t="str">
        <f t="shared" si="234"/>
        <v/>
      </c>
      <c r="BF458" s="156" t="str">
        <f t="shared" si="235"/>
        <v/>
      </c>
      <c r="BG458" s="168" t="str">
        <f t="shared" si="236"/>
        <v/>
      </c>
      <c r="BH458" s="157" t="str">
        <f t="shared" si="237"/>
        <v/>
      </c>
      <c r="BI458" s="542"/>
      <c r="BQ458" s="52" t="s">
        <v>2492</v>
      </c>
    </row>
    <row r="459" spans="1:139" ht="18" x14ac:dyDescent="0.35">
      <c r="A459" s="202"/>
      <c r="B459" s="203"/>
      <c r="C459" s="195">
        <v>448</v>
      </c>
      <c r="D459" s="186"/>
      <c r="E459" s="16"/>
      <c r="F459" s="17"/>
      <c r="G459" s="116"/>
      <c r="H459" s="117"/>
      <c r="I459" s="123"/>
      <c r="J459" s="25"/>
      <c r="K459" s="127"/>
      <c r="L459" s="28"/>
      <c r="M459" s="371"/>
      <c r="N459" s="140" t="str">
        <f t="shared" si="238"/>
        <v/>
      </c>
      <c r="O459" s="27"/>
      <c r="P459" s="27"/>
      <c r="Q459" s="27"/>
      <c r="R459" s="27"/>
      <c r="S459" s="27"/>
      <c r="T459" s="28"/>
      <c r="U459" s="29"/>
      <c r="V459" s="32"/>
      <c r="W459" s="297"/>
      <c r="X459" s="298"/>
      <c r="Y459" s="142">
        <f t="shared" si="224"/>
        <v>0</v>
      </c>
      <c r="Z459" s="141">
        <f t="shared" si="239"/>
        <v>0</v>
      </c>
      <c r="AA459" s="306"/>
      <c r="AB459" s="376">
        <f t="shared" si="248"/>
        <v>0</v>
      </c>
      <c r="AC459" s="350"/>
      <c r="AD459" s="207" t="str">
        <f t="shared" si="225"/>
        <v/>
      </c>
      <c r="AE459" s="347">
        <f t="shared" si="240"/>
        <v>0</v>
      </c>
      <c r="AF459" s="318"/>
      <c r="AG459" s="317"/>
      <c r="AH459" s="315"/>
      <c r="AI459" s="143">
        <f t="shared" si="241"/>
        <v>0</v>
      </c>
      <c r="AJ459" s="144">
        <f t="shared" si="226"/>
        <v>0</v>
      </c>
      <c r="AK459" s="145">
        <f t="shared" si="242"/>
        <v>0</v>
      </c>
      <c r="AL459" s="146">
        <f t="shared" si="243"/>
        <v>0</v>
      </c>
      <c r="AM459" s="146">
        <f t="shared" si="244"/>
        <v>0</v>
      </c>
      <c r="AN459" s="146">
        <f t="shared" si="245"/>
        <v>0</v>
      </c>
      <c r="AO459" s="146">
        <f t="shared" si="246"/>
        <v>0</v>
      </c>
      <c r="AP459" s="520" t="str">
        <f t="shared" si="249"/>
        <v xml:space="preserve"> </v>
      </c>
      <c r="AQ459" s="523" t="str">
        <f t="shared" si="247"/>
        <v xml:space="preserve"> </v>
      </c>
      <c r="AR459" s="523" t="str">
        <f t="shared" si="250"/>
        <v xml:space="preserve"> </v>
      </c>
      <c r="AS459" s="523" t="str">
        <f t="shared" si="251"/>
        <v xml:space="preserve"> </v>
      </c>
      <c r="AT459" s="523" t="str">
        <f t="shared" si="252"/>
        <v xml:space="preserve"> </v>
      </c>
      <c r="AU459" s="523" t="str">
        <f t="shared" si="253"/>
        <v xml:space="preserve"> </v>
      </c>
      <c r="AV459" s="524" t="str">
        <f t="shared" si="254"/>
        <v xml:space="preserve"> </v>
      </c>
      <c r="AW459" s="177" t="str">
        <f t="shared" si="227"/>
        <v/>
      </c>
      <c r="AX459" s="147" t="str">
        <f t="shared" si="228"/>
        <v/>
      </c>
      <c r="AY459" s="174" t="str">
        <f t="shared" si="229"/>
        <v/>
      </c>
      <c r="AZ459" s="165" t="str">
        <f t="shared" si="230"/>
        <v/>
      </c>
      <c r="BA459" s="155" t="str">
        <f t="shared" si="231"/>
        <v/>
      </c>
      <c r="BB459" s="156" t="str">
        <f t="shared" si="232"/>
        <v/>
      </c>
      <c r="BC459" s="168" t="str">
        <f t="shared" si="255"/>
        <v/>
      </c>
      <c r="BD459" s="156" t="str">
        <f t="shared" si="233"/>
        <v/>
      </c>
      <c r="BE459" s="182" t="str">
        <f t="shared" si="234"/>
        <v/>
      </c>
      <c r="BF459" s="156" t="str">
        <f t="shared" si="235"/>
        <v/>
      </c>
      <c r="BG459" s="168" t="str">
        <f t="shared" si="236"/>
        <v/>
      </c>
      <c r="BH459" s="157" t="str">
        <f t="shared" si="237"/>
        <v/>
      </c>
      <c r="BI459" s="542"/>
      <c r="BQ459" s="52" t="s">
        <v>2493</v>
      </c>
    </row>
    <row r="460" spans="1:139" ht="18" x14ac:dyDescent="0.35">
      <c r="A460" s="202"/>
      <c r="B460" s="203"/>
      <c r="C460" s="194">
        <v>449</v>
      </c>
      <c r="D460" s="190"/>
      <c r="E460" s="19"/>
      <c r="F460" s="17"/>
      <c r="G460" s="120"/>
      <c r="H460" s="119"/>
      <c r="I460" s="125"/>
      <c r="J460" s="74"/>
      <c r="K460" s="129"/>
      <c r="L460" s="30"/>
      <c r="M460" s="372"/>
      <c r="N460" s="140" t="str">
        <f t="shared" si="238"/>
        <v/>
      </c>
      <c r="O460" s="27"/>
      <c r="P460" s="27"/>
      <c r="Q460" s="27"/>
      <c r="R460" s="27"/>
      <c r="S460" s="27"/>
      <c r="T460" s="30"/>
      <c r="U460" s="31"/>
      <c r="V460" s="32"/>
      <c r="W460" s="299"/>
      <c r="X460" s="297"/>
      <c r="Y460" s="142">
        <f t="shared" ref="Y460:Y523" si="256">V460+W460+X460</f>
        <v>0</v>
      </c>
      <c r="Z460" s="141">
        <f t="shared" si="239"/>
        <v>0</v>
      </c>
      <c r="AA460" s="307"/>
      <c r="AB460" s="376">
        <f t="shared" si="248"/>
        <v>0</v>
      </c>
      <c r="AC460" s="350"/>
      <c r="AD460" s="207" t="str">
        <f t="shared" ref="AD460:AD523" si="257">IF(F460="x",(0-((V460*10)+(W460*20))),"")</f>
        <v/>
      </c>
      <c r="AE460" s="347">
        <f t="shared" si="240"/>
        <v>0</v>
      </c>
      <c r="AF460" s="319"/>
      <c r="AG460" s="320"/>
      <c r="AH460" s="318"/>
      <c r="AI460" s="143">
        <f t="shared" si="241"/>
        <v>0</v>
      </c>
      <c r="AJ460" s="144">
        <f t="shared" ref="AJ460:AJ523" si="258">(X460*20)+Z460+AA460+AF460</f>
        <v>0</v>
      </c>
      <c r="AK460" s="145">
        <f t="shared" si="242"/>
        <v>0</v>
      </c>
      <c r="AL460" s="146">
        <f t="shared" si="243"/>
        <v>0</v>
      </c>
      <c r="AM460" s="146">
        <f t="shared" si="244"/>
        <v>0</v>
      </c>
      <c r="AN460" s="146">
        <f t="shared" si="245"/>
        <v>0</v>
      </c>
      <c r="AO460" s="146">
        <f t="shared" si="246"/>
        <v>0</v>
      </c>
      <c r="AP460" s="520" t="str">
        <f t="shared" si="249"/>
        <v xml:space="preserve"> </v>
      </c>
      <c r="AQ460" s="523" t="str">
        <f t="shared" si="247"/>
        <v xml:space="preserve"> </v>
      </c>
      <c r="AR460" s="523" t="str">
        <f t="shared" si="250"/>
        <v xml:space="preserve"> </v>
      </c>
      <c r="AS460" s="523" t="str">
        <f t="shared" si="251"/>
        <v xml:space="preserve"> </v>
      </c>
      <c r="AT460" s="523" t="str">
        <f t="shared" si="252"/>
        <v xml:space="preserve"> </v>
      </c>
      <c r="AU460" s="523" t="str">
        <f t="shared" si="253"/>
        <v xml:space="preserve"> </v>
      </c>
      <c r="AV460" s="524" t="str">
        <f t="shared" si="254"/>
        <v xml:space="preserve"> </v>
      </c>
      <c r="AW460" s="177" t="str">
        <f t="shared" ref="AW460:AW523" si="259">IF(N460&gt;0,N460,"")</f>
        <v/>
      </c>
      <c r="AX460" s="147" t="str">
        <f t="shared" ref="AX460:AX523" si="260">IF(AND(K460="x",AW460&gt;0),AW460,"")</f>
        <v/>
      </c>
      <c r="AY460" s="174" t="str">
        <f t="shared" ref="AY460:AY523" si="261">IF(OR(K460="x",F460="x",AW460&lt;=0),"",AW460)</f>
        <v/>
      </c>
      <c r="AZ460" s="165" t="str">
        <f t="shared" ref="AZ460:AZ523" si="262">IF(AND(F460="x",AW460&gt;0),AW460,"")</f>
        <v/>
      </c>
      <c r="BA460" s="155" t="str">
        <f t="shared" ref="BA460:BA523" si="263">IF(V460&gt;0,V460,"")</f>
        <v/>
      </c>
      <c r="BB460" s="156" t="str">
        <f t="shared" ref="BB460:BB523" si="264">IF(AND(K460="x",BA460&gt;0),BA460,"")</f>
        <v/>
      </c>
      <c r="BC460" s="168" t="str">
        <f t="shared" si="255"/>
        <v/>
      </c>
      <c r="BD460" s="156" t="str">
        <f t="shared" ref="BD460:BD523" si="265">IF(AND(F460="x",BA460&gt;0),BA460,"")</f>
        <v/>
      </c>
      <c r="BE460" s="182" t="str">
        <f t="shared" ref="BE460:BE523" si="266">IF(W460&gt;0,W460,"")</f>
        <v/>
      </c>
      <c r="BF460" s="156" t="str">
        <f t="shared" ref="BF460:BF523" si="267">IF(AND(K460="x",BE460&gt;0),BE460,"")</f>
        <v/>
      </c>
      <c r="BG460" s="168" t="str">
        <f t="shared" ref="BG460:BG523" si="268">IF(OR(K460="x",F460="x",BE460&lt;=0),"",BE460)</f>
        <v/>
      </c>
      <c r="BH460" s="157" t="str">
        <f t="shared" ref="BH460:BH523" si="269">IF(AND(F460="x",BE460&gt;0),BE460,"")</f>
        <v/>
      </c>
      <c r="BI460" s="542"/>
      <c r="BQ460" s="52" t="s">
        <v>1688</v>
      </c>
    </row>
    <row r="461" spans="1:139" s="26" customFormat="1" ht="18" x14ac:dyDescent="0.35">
      <c r="A461" s="202"/>
      <c r="B461" s="203"/>
      <c r="C461" s="194">
        <v>450</v>
      </c>
      <c r="D461" s="186"/>
      <c r="E461" s="24"/>
      <c r="F461" s="17"/>
      <c r="G461" s="116"/>
      <c r="H461" s="121"/>
      <c r="I461" s="123"/>
      <c r="J461" s="25"/>
      <c r="K461" s="127"/>
      <c r="L461" s="28"/>
      <c r="M461" s="371"/>
      <c r="N461" s="140" t="str">
        <f t="shared" ref="N461:N524" si="270">IF((NETWORKDAYS(G461,M461)&gt;0),(NETWORKDAYS(G461,M461)),"")</f>
        <v/>
      </c>
      <c r="O461" s="27"/>
      <c r="P461" s="27"/>
      <c r="Q461" s="27"/>
      <c r="R461" s="27"/>
      <c r="S461" s="27"/>
      <c r="T461" s="27"/>
      <c r="U461" s="28"/>
      <c r="V461" s="32"/>
      <c r="W461" s="297"/>
      <c r="X461" s="297"/>
      <c r="Y461" s="142">
        <f t="shared" si="256"/>
        <v>0</v>
      </c>
      <c r="Z461" s="141">
        <f t="shared" ref="Z461:Z524" si="271">IF((F461="x"),0,((V461*10)+(W461*20)))</f>
        <v>0</v>
      </c>
      <c r="AA461" s="306"/>
      <c r="AB461" s="376">
        <f t="shared" si="248"/>
        <v>0</v>
      </c>
      <c r="AC461" s="350"/>
      <c r="AD461" s="207" t="str">
        <f t="shared" si="257"/>
        <v/>
      </c>
      <c r="AE461" s="347">
        <f t="shared" ref="AE461:AE524" si="272">IF(AND(Z461&gt;0,F461="x"),0,IF(AND(Z461&gt;0,AC461="x"),Z461-60,IF(AND(Z461&gt;0,AB461=-30),Z461+AB461,0)))</f>
        <v>0</v>
      </c>
      <c r="AF461" s="318"/>
      <c r="AG461" s="321"/>
      <c r="AH461" s="318"/>
      <c r="AI461" s="143">
        <f t="shared" ref="AI461:AI524" si="273">IF(AE461&lt;=0,AG461,AE461+AG461)</f>
        <v>0</v>
      </c>
      <c r="AJ461" s="144">
        <f t="shared" si="258"/>
        <v>0</v>
      </c>
      <c r="AK461" s="145">
        <f t="shared" ref="AK461:AK524" si="274">AJ461-AH461</f>
        <v>0</v>
      </c>
      <c r="AL461" s="146">
        <f t="shared" ref="AL461:AL524" si="275">IF(K461="x",AH461,0)</f>
        <v>0</v>
      </c>
      <c r="AM461" s="146">
        <f t="shared" ref="AM461:AM524" si="276">IF(K461="x",AI461,0)</f>
        <v>0</v>
      </c>
      <c r="AN461" s="146">
        <f t="shared" ref="AN461:AN524" si="277">IF(K461="x",AJ461,0)</f>
        <v>0</v>
      </c>
      <c r="AO461" s="146">
        <f t="shared" ref="AO461:AO524" si="278">IF(K461="x",AK461,0)</f>
        <v>0</v>
      </c>
      <c r="AP461" s="520" t="str">
        <f t="shared" si="249"/>
        <v xml:space="preserve"> </v>
      </c>
      <c r="AQ461" s="523" t="str">
        <f t="shared" ref="AQ461:AQ524" si="279">IF(AND(AH461&gt;4.99,AH461&lt;50),AH461," ")</f>
        <v xml:space="preserve"> </v>
      </c>
      <c r="AR461" s="523" t="str">
        <f t="shared" si="250"/>
        <v xml:space="preserve"> </v>
      </c>
      <c r="AS461" s="523" t="str">
        <f t="shared" si="251"/>
        <v xml:space="preserve"> </v>
      </c>
      <c r="AT461" s="523" t="str">
        <f t="shared" si="252"/>
        <v xml:space="preserve"> </v>
      </c>
      <c r="AU461" s="523" t="str">
        <f t="shared" si="253"/>
        <v xml:space="preserve"> </v>
      </c>
      <c r="AV461" s="524" t="str">
        <f t="shared" si="254"/>
        <v xml:space="preserve"> </v>
      </c>
      <c r="AW461" s="177" t="str">
        <f t="shared" si="259"/>
        <v/>
      </c>
      <c r="AX461" s="147" t="str">
        <f t="shared" si="260"/>
        <v/>
      </c>
      <c r="AY461" s="174" t="str">
        <f t="shared" si="261"/>
        <v/>
      </c>
      <c r="AZ461" s="165" t="str">
        <f t="shared" si="262"/>
        <v/>
      </c>
      <c r="BA461" s="155" t="str">
        <f t="shared" si="263"/>
        <v/>
      </c>
      <c r="BB461" s="156" t="str">
        <f t="shared" si="264"/>
        <v/>
      </c>
      <c r="BC461" s="168" t="str">
        <f t="shared" si="255"/>
        <v/>
      </c>
      <c r="BD461" s="156" t="str">
        <f t="shared" si="265"/>
        <v/>
      </c>
      <c r="BE461" s="182" t="str">
        <f t="shared" si="266"/>
        <v/>
      </c>
      <c r="BF461" s="156" t="str">
        <f t="shared" si="267"/>
        <v/>
      </c>
      <c r="BG461" s="168" t="str">
        <f t="shared" si="268"/>
        <v/>
      </c>
      <c r="BH461" s="157" t="str">
        <f t="shared" si="269"/>
        <v/>
      </c>
      <c r="BI461" s="542"/>
      <c r="BJ461" s="54"/>
      <c r="BK461" s="54"/>
      <c r="BL461" s="54"/>
      <c r="BM461" s="54"/>
      <c r="BN461" s="54"/>
      <c r="BO461" s="54"/>
      <c r="BP461" s="54"/>
      <c r="BQ461" s="52" t="s">
        <v>2494</v>
      </c>
      <c r="BR461" s="54"/>
      <c r="BS461" s="54"/>
      <c r="BT461" s="54"/>
      <c r="BU461" s="54"/>
      <c r="BV461" s="54"/>
      <c r="BW461" s="54"/>
      <c r="BX461" s="54"/>
      <c r="BY461" s="54"/>
      <c r="BZ461" s="54"/>
      <c r="CA461" s="54"/>
      <c r="CB461" s="54"/>
      <c r="CC461" s="54"/>
      <c r="CD461" s="37"/>
      <c r="CE461" s="37"/>
      <c r="CF461" s="63"/>
      <c r="CG461" s="63"/>
      <c r="CH461" s="63"/>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row>
    <row r="462" spans="1:139" ht="18" x14ac:dyDescent="0.35">
      <c r="A462" s="200"/>
      <c r="B462" s="201"/>
      <c r="C462" s="194">
        <v>451</v>
      </c>
      <c r="D462" s="185"/>
      <c r="E462" s="35"/>
      <c r="F462" s="34"/>
      <c r="G462" s="113"/>
      <c r="H462" s="118"/>
      <c r="I462" s="122"/>
      <c r="J462" s="72"/>
      <c r="K462" s="126"/>
      <c r="L462" s="104"/>
      <c r="M462" s="371"/>
      <c r="N462" s="140" t="str">
        <f t="shared" si="270"/>
        <v/>
      </c>
      <c r="O462" s="300"/>
      <c r="P462" s="294"/>
      <c r="Q462" s="294"/>
      <c r="R462" s="294"/>
      <c r="S462" s="294"/>
      <c r="T462" s="294"/>
      <c r="U462" s="295"/>
      <c r="V462" s="149"/>
      <c r="W462" s="292"/>
      <c r="X462" s="292"/>
      <c r="Y462" s="142">
        <f t="shared" si="256"/>
        <v>0</v>
      </c>
      <c r="Z462" s="141">
        <f t="shared" si="271"/>
        <v>0</v>
      </c>
      <c r="AA462" s="306"/>
      <c r="AB462" s="376">
        <f t="shared" ref="AB462:AB525" si="280">IF(AND(Z462&gt;=0,F462="x"),0,IF(AND(Z462&gt;0,AC462="x"),0,IF(Z462&gt;0,0-30,0)))</f>
        <v>0</v>
      </c>
      <c r="AC462" s="350"/>
      <c r="AD462" s="207" t="str">
        <f t="shared" si="257"/>
        <v/>
      </c>
      <c r="AE462" s="347">
        <f t="shared" si="272"/>
        <v>0</v>
      </c>
      <c r="AF462" s="318"/>
      <c r="AG462" s="317"/>
      <c r="AH462" s="315"/>
      <c r="AI462" s="143">
        <f t="shared" si="273"/>
        <v>0</v>
      </c>
      <c r="AJ462" s="144">
        <f t="shared" si="258"/>
        <v>0</v>
      </c>
      <c r="AK462" s="145">
        <f t="shared" si="274"/>
        <v>0</v>
      </c>
      <c r="AL462" s="146">
        <f t="shared" si="275"/>
        <v>0</v>
      </c>
      <c r="AM462" s="146">
        <f t="shared" si="276"/>
        <v>0</v>
      </c>
      <c r="AN462" s="146">
        <f t="shared" si="277"/>
        <v>0</v>
      </c>
      <c r="AO462" s="146">
        <f t="shared" si="278"/>
        <v>0</v>
      </c>
      <c r="AP462" s="520" t="str">
        <f t="shared" ref="AP462:AP525" si="281">IF(AND(AH462&gt;0,AH462&lt;5),AH462," ")</f>
        <v xml:space="preserve"> </v>
      </c>
      <c r="AQ462" s="523" t="str">
        <f t="shared" si="279"/>
        <v xml:space="preserve"> </v>
      </c>
      <c r="AR462" s="523" t="str">
        <f t="shared" ref="AR462:AR525" si="282">IF(AND(AH462&gt;49.99,AH462&lt;100),AH462," ")</f>
        <v xml:space="preserve"> </v>
      </c>
      <c r="AS462" s="523" t="str">
        <f t="shared" ref="AS462:AS525" si="283">IF(AND(AH462&gt;99.99,AH462&lt;500),AH462," ")</f>
        <v xml:space="preserve"> </v>
      </c>
      <c r="AT462" s="523" t="str">
        <f t="shared" ref="AT462:AT525" si="284">IF(AND(AH462&gt;499.99,AH462&lt;1000),AH462," ")</f>
        <v xml:space="preserve"> </v>
      </c>
      <c r="AU462" s="523" t="str">
        <f t="shared" ref="AU462:AU525" si="285">IF(AND(AH462&gt;999.99,AH462&lt;10000),AH462," ")</f>
        <v xml:space="preserve"> </v>
      </c>
      <c r="AV462" s="524" t="str">
        <f t="shared" ref="AV462:AV525" si="286">IF(AH462&gt;=10000,AH462," ")</f>
        <v xml:space="preserve"> </v>
      </c>
      <c r="AW462" s="177" t="str">
        <f t="shared" si="259"/>
        <v/>
      </c>
      <c r="AX462" s="147" t="str">
        <f t="shared" si="260"/>
        <v/>
      </c>
      <c r="AY462" s="174" t="str">
        <f t="shared" si="261"/>
        <v/>
      </c>
      <c r="AZ462" s="165" t="str">
        <f t="shared" si="262"/>
        <v/>
      </c>
      <c r="BA462" s="155" t="str">
        <f t="shared" si="263"/>
        <v/>
      </c>
      <c r="BB462" s="156" t="str">
        <f t="shared" si="264"/>
        <v/>
      </c>
      <c r="BC462" s="168" t="str">
        <f t="shared" si="255"/>
        <v/>
      </c>
      <c r="BD462" s="156" t="str">
        <f t="shared" si="265"/>
        <v/>
      </c>
      <c r="BE462" s="182" t="str">
        <f t="shared" si="266"/>
        <v/>
      </c>
      <c r="BF462" s="156" t="str">
        <f t="shared" si="267"/>
        <v/>
      </c>
      <c r="BG462" s="168" t="str">
        <f t="shared" si="268"/>
        <v/>
      </c>
      <c r="BH462" s="157" t="str">
        <f t="shared" si="269"/>
        <v/>
      </c>
      <c r="BI462" s="542"/>
      <c r="BQ462" s="52" t="s">
        <v>2495</v>
      </c>
    </row>
    <row r="463" spans="1:139" ht="18" x14ac:dyDescent="0.35">
      <c r="A463" s="200"/>
      <c r="B463" s="201"/>
      <c r="C463" s="194">
        <v>452</v>
      </c>
      <c r="D463" s="185"/>
      <c r="E463" s="33"/>
      <c r="F463" s="34"/>
      <c r="G463" s="113"/>
      <c r="H463" s="115"/>
      <c r="I463" s="122"/>
      <c r="J463" s="72"/>
      <c r="K463" s="126"/>
      <c r="L463" s="104"/>
      <c r="M463" s="370"/>
      <c r="N463" s="140" t="str">
        <f t="shared" si="270"/>
        <v/>
      </c>
      <c r="O463" s="294"/>
      <c r="P463" s="294"/>
      <c r="Q463" s="294"/>
      <c r="R463" s="294"/>
      <c r="S463" s="294"/>
      <c r="T463" s="295"/>
      <c r="U463" s="296"/>
      <c r="V463" s="149"/>
      <c r="W463" s="292"/>
      <c r="X463" s="292"/>
      <c r="Y463" s="142">
        <f t="shared" si="256"/>
        <v>0</v>
      </c>
      <c r="Z463" s="141">
        <f t="shared" si="271"/>
        <v>0</v>
      </c>
      <c r="AA463" s="305"/>
      <c r="AB463" s="376">
        <f t="shared" si="280"/>
        <v>0</v>
      </c>
      <c r="AC463" s="349"/>
      <c r="AD463" s="207" t="str">
        <f t="shared" si="257"/>
        <v/>
      </c>
      <c r="AE463" s="347">
        <f t="shared" si="272"/>
        <v>0</v>
      </c>
      <c r="AF463" s="310"/>
      <c r="AG463" s="312"/>
      <c r="AH463" s="313"/>
      <c r="AI463" s="143">
        <f t="shared" si="273"/>
        <v>0</v>
      </c>
      <c r="AJ463" s="144">
        <f t="shared" si="258"/>
        <v>0</v>
      </c>
      <c r="AK463" s="145">
        <f t="shared" si="274"/>
        <v>0</v>
      </c>
      <c r="AL463" s="146">
        <f t="shared" si="275"/>
        <v>0</v>
      </c>
      <c r="AM463" s="146">
        <f t="shared" si="276"/>
        <v>0</v>
      </c>
      <c r="AN463" s="146">
        <f t="shared" si="277"/>
        <v>0</v>
      </c>
      <c r="AO463" s="146">
        <f t="shared" si="278"/>
        <v>0</v>
      </c>
      <c r="AP463" s="520" t="str">
        <f t="shared" si="281"/>
        <v xml:space="preserve"> </v>
      </c>
      <c r="AQ463" s="523" t="str">
        <f t="shared" si="279"/>
        <v xml:space="preserve"> </v>
      </c>
      <c r="AR463" s="523" t="str">
        <f t="shared" si="282"/>
        <v xml:space="preserve"> </v>
      </c>
      <c r="AS463" s="523" t="str">
        <f t="shared" si="283"/>
        <v xml:space="preserve"> </v>
      </c>
      <c r="AT463" s="523" t="str">
        <f t="shared" si="284"/>
        <v xml:space="preserve"> </v>
      </c>
      <c r="AU463" s="523" t="str">
        <f t="shared" si="285"/>
        <v xml:space="preserve"> </v>
      </c>
      <c r="AV463" s="524" t="str">
        <f t="shared" si="286"/>
        <v xml:space="preserve"> </v>
      </c>
      <c r="AW463" s="177" t="str">
        <f t="shared" si="259"/>
        <v/>
      </c>
      <c r="AX463" s="147" t="str">
        <f t="shared" si="260"/>
        <v/>
      </c>
      <c r="AY463" s="174" t="str">
        <f t="shared" si="261"/>
        <v/>
      </c>
      <c r="AZ463" s="165" t="str">
        <f t="shared" si="262"/>
        <v/>
      </c>
      <c r="BA463" s="155" t="str">
        <f t="shared" si="263"/>
        <v/>
      </c>
      <c r="BB463" s="156" t="str">
        <f t="shared" si="264"/>
        <v/>
      </c>
      <c r="BC463" s="168" t="str">
        <f t="shared" si="255"/>
        <v/>
      </c>
      <c r="BD463" s="156" t="str">
        <f t="shared" si="265"/>
        <v/>
      </c>
      <c r="BE463" s="182" t="str">
        <f t="shared" si="266"/>
        <v/>
      </c>
      <c r="BF463" s="156" t="str">
        <f t="shared" si="267"/>
        <v/>
      </c>
      <c r="BG463" s="168" t="str">
        <f t="shared" si="268"/>
        <v/>
      </c>
      <c r="BH463" s="157" t="str">
        <f t="shared" si="269"/>
        <v/>
      </c>
      <c r="BI463" s="542"/>
      <c r="BQ463" s="52" t="s">
        <v>2496</v>
      </c>
    </row>
    <row r="464" spans="1:139" ht="18" x14ac:dyDescent="0.35">
      <c r="A464" s="200"/>
      <c r="B464" s="201"/>
      <c r="C464" s="194">
        <v>453</v>
      </c>
      <c r="D464" s="185"/>
      <c r="E464" s="33"/>
      <c r="F464" s="34"/>
      <c r="G464" s="116"/>
      <c r="H464" s="117"/>
      <c r="I464" s="123"/>
      <c r="J464" s="25"/>
      <c r="K464" s="127"/>
      <c r="L464" s="28"/>
      <c r="M464" s="371"/>
      <c r="N464" s="140" t="str">
        <f t="shared" si="270"/>
        <v/>
      </c>
      <c r="O464" s="294"/>
      <c r="P464" s="294"/>
      <c r="Q464" s="294"/>
      <c r="R464" s="294"/>
      <c r="S464" s="294"/>
      <c r="T464" s="295"/>
      <c r="U464" s="296"/>
      <c r="V464" s="149"/>
      <c r="W464" s="292"/>
      <c r="X464" s="292"/>
      <c r="Y464" s="142">
        <f t="shared" si="256"/>
        <v>0</v>
      </c>
      <c r="Z464" s="141">
        <f t="shared" si="271"/>
        <v>0</v>
      </c>
      <c r="AA464" s="305"/>
      <c r="AB464" s="376">
        <f t="shared" si="280"/>
        <v>0</v>
      </c>
      <c r="AC464" s="349"/>
      <c r="AD464" s="207" t="str">
        <f t="shared" si="257"/>
        <v/>
      </c>
      <c r="AE464" s="347">
        <f t="shared" si="272"/>
        <v>0</v>
      </c>
      <c r="AF464" s="310"/>
      <c r="AG464" s="312"/>
      <c r="AH464" s="313"/>
      <c r="AI464" s="143">
        <f t="shared" si="273"/>
        <v>0</v>
      </c>
      <c r="AJ464" s="144">
        <f t="shared" si="258"/>
        <v>0</v>
      </c>
      <c r="AK464" s="145">
        <f t="shared" si="274"/>
        <v>0</v>
      </c>
      <c r="AL464" s="146">
        <f t="shared" si="275"/>
        <v>0</v>
      </c>
      <c r="AM464" s="146">
        <f t="shared" si="276"/>
        <v>0</v>
      </c>
      <c r="AN464" s="146">
        <f t="shared" si="277"/>
        <v>0</v>
      </c>
      <c r="AO464" s="146">
        <f t="shared" si="278"/>
        <v>0</v>
      </c>
      <c r="AP464" s="520" t="str">
        <f t="shared" si="281"/>
        <v xml:space="preserve"> </v>
      </c>
      <c r="AQ464" s="523" t="str">
        <f t="shared" si="279"/>
        <v xml:space="preserve"> </v>
      </c>
      <c r="AR464" s="523" t="str">
        <f t="shared" si="282"/>
        <v xml:space="preserve"> </v>
      </c>
      <c r="AS464" s="523" t="str">
        <f t="shared" si="283"/>
        <v xml:space="preserve"> </v>
      </c>
      <c r="AT464" s="523" t="str">
        <f t="shared" si="284"/>
        <v xml:space="preserve"> </v>
      </c>
      <c r="AU464" s="523" t="str">
        <f t="shared" si="285"/>
        <v xml:space="preserve"> </v>
      </c>
      <c r="AV464" s="524" t="str">
        <f t="shared" si="286"/>
        <v xml:space="preserve"> </v>
      </c>
      <c r="AW464" s="177" t="str">
        <f t="shared" si="259"/>
        <v/>
      </c>
      <c r="AX464" s="147" t="str">
        <f t="shared" si="260"/>
        <v/>
      </c>
      <c r="AY464" s="174" t="str">
        <f t="shared" si="261"/>
        <v/>
      </c>
      <c r="AZ464" s="165" t="str">
        <f t="shared" si="262"/>
        <v/>
      </c>
      <c r="BA464" s="155" t="str">
        <f t="shared" si="263"/>
        <v/>
      </c>
      <c r="BB464" s="156" t="str">
        <f t="shared" si="264"/>
        <v/>
      </c>
      <c r="BC464" s="168" t="str">
        <f t="shared" si="255"/>
        <v/>
      </c>
      <c r="BD464" s="156" t="str">
        <f t="shared" si="265"/>
        <v/>
      </c>
      <c r="BE464" s="182" t="str">
        <f t="shared" si="266"/>
        <v/>
      </c>
      <c r="BF464" s="156" t="str">
        <f t="shared" si="267"/>
        <v/>
      </c>
      <c r="BG464" s="168" t="str">
        <f t="shared" si="268"/>
        <v/>
      </c>
      <c r="BH464" s="157" t="str">
        <f t="shared" si="269"/>
        <v/>
      </c>
      <c r="BI464" s="542"/>
      <c r="BQ464" s="52" t="s">
        <v>2497</v>
      </c>
    </row>
    <row r="465" spans="1:69" ht="18" x14ac:dyDescent="0.35">
      <c r="A465" s="200"/>
      <c r="B465" s="201"/>
      <c r="C465" s="194">
        <v>454</v>
      </c>
      <c r="D465" s="185"/>
      <c r="E465" s="33"/>
      <c r="F465" s="34"/>
      <c r="G465" s="116"/>
      <c r="H465" s="117"/>
      <c r="I465" s="123"/>
      <c r="J465" s="25"/>
      <c r="K465" s="127"/>
      <c r="L465" s="28"/>
      <c r="M465" s="371"/>
      <c r="N465" s="140" t="str">
        <f t="shared" si="270"/>
        <v/>
      </c>
      <c r="O465" s="294"/>
      <c r="P465" s="294"/>
      <c r="Q465" s="294"/>
      <c r="R465" s="294"/>
      <c r="S465" s="294"/>
      <c r="T465" s="295"/>
      <c r="U465" s="296"/>
      <c r="V465" s="149"/>
      <c r="W465" s="292"/>
      <c r="X465" s="292"/>
      <c r="Y465" s="142">
        <f t="shared" si="256"/>
        <v>0</v>
      </c>
      <c r="Z465" s="141">
        <f t="shared" si="271"/>
        <v>0</v>
      </c>
      <c r="AA465" s="305"/>
      <c r="AB465" s="376">
        <f t="shared" si="280"/>
        <v>0</v>
      </c>
      <c r="AC465" s="349"/>
      <c r="AD465" s="207" t="str">
        <f t="shared" si="257"/>
        <v/>
      </c>
      <c r="AE465" s="347">
        <f t="shared" si="272"/>
        <v>0</v>
      </c>
      <c r="AF465" s="310"/>
      <c r="AG465" s="312"/>
      <c r="AH465" s="313"/>
      <c r="AI465" s="143">
        <f t="shared" si="273"/>
        <v>0</v>
      </c>
      <c r="AJ465" s="144">
        <f t="shared" si="258"/>
        <v>0</v>
      </c>
      <c r="AK465" s="145">
        <f t="shared" si="274"/>
        <v>0</v>
      </c>
      <c r="AL465" s="146">
        <f t="shared" si="275"/>
        <v>0</v>
      </c>
      <c r="AM465" s="146">
        <f t="shared" si="276"/>
        <v>0</v>
      </c>
      <c r="AN465" s="146">
        <f t="shared" si="277"/>
        <v>0</v>
      </c>
      <c r="AO465" s="146">
        <f t="shared" si="278"/>
        <v>0</v>
      </c>
      <c r="AP465" s="520" t="str">
        <f t="shared" si="281"/>
        <v xml:space="preserve"> </v>
      </c>
      <c r="AQ465" s="523" t="str">
        <f t="shared" si="279"/>
        <v xml:space="preserve"> </v>
      </c>
      <c r="AR465" s="523" t="str">
        <f t="shared" si="282"/>
        <v xml:space="preserve"> </v>
      </c>
      <c r="AS465" s="523" t="str">
        <f t="shared" si="283"/>
        <v xml:space="preserve"> </v>
      </c>
      <c r="AT465" s="523" t="str">
        <f t="shared" si="284"/>
        <v xml:space="preserve"> </v>
      </c>
      <c r="AU465" s="523" t="str">
        <f t="shared" si="285"/>
        <v xml:space="preserve"> </v>
      </c>
      <c r="AV465" s="524" t="str">
        <f t="shared" si="286"/>
        <v xml:space="preserve"> </v>
      </c>
      <c r="AW465" s="177" t="str">
        <f t="shared" si="259"/>
        <v/>
      </c>
      <c r="AX465" s="147" t="str">
        <f t="shared" si="260"/>
        <v/>
      </c>
      <c r="AY465" s="174" t="str">
        <f t="shared" si="261"/>
        <v/>
      </c>
      <c r="AZ465" s="165" t="str">
        <f t="shared" si="262"/>
        <v/>
      </c>
      <c r="BA465" s="155" t="str">
        <f t="shared" si="263"/>
        <v/>
      </c>
      <c r="BB465" s="156" t="str">
        <f t="shared" si="264"/>
        <v/>
      </c>
      <c r="BC465" s="168" t="str">
        <f t="shared" si="255"/>
        <v/>
      </c>
      <c r="BD465" s="156" t="str">
        <f t="shared" si="265"/>
        <v/>
      </c>
      <c r="BE465" s="182" t="str">
        <f t="shared" si="266"/>
        <v/>
      </c>
      <c r="BF465" s="156" t="str">
        <f t="shared" si="267"/>
        <v/>
      </c>
      <c r="BG465" s="168" t="str">
        <f t="shared" si="268"/>
        <v/>
      </c>
      <c r="BH465" s="157" t="str">
        <f t="shared" si="269"/>
        <v/>
      </c>
      <c r="BI465" s="542"/>
      <c r="BQ465" s="52" t="s">
        <v>2498</v>
      </c>
    </row>
    <row r="466" spans="1:69" ht="18" x14ac:dyDescent="0.35">
      <c r="A466" s="202"/>
      <c r="B466" s="203"/>
      <c r="C466" s="195">
        <v>455</v>
      </c>
      <c r="D466" s="186"/>
      <c r="E466" s="16"/>
      <c r="F466" s="17"/>
      <c r="G466" s="116"/>
      <c r="H466" s="117"/>
      <c r="I466" s="123"/>
      <c r="J466" s="25"/>
      <c r="K466" s="127"/>
      <c r="L466" s="28"/>
      <c r="M466" s="371"/>
      <c r="N466" s="140" t="str">
        <f t="shared" si="270"/>
        <v/>
      </c>
      <c r="O466" s="27"/>
      <c r="P466" s="27"/>
      <c r="Q466" s="27"/>
      <c r="R466" s="27"/>
      <c r="S466" s="27"/>
      <c r="T466" s="28"/>
      <c r="U466" s="29"/>
      <c r="V466" s="149"/>
      <c r="W466" s="292"/>
      <c r="X466" s="292"/>
      <c r="Y466" s="142">
        <f t="shared" si="256"/>
        <v>0</v>
      </c>
      <c r="Z466" s="141">
        <f t="shared" si="271"/>
        <v>0</v>
      </c>
      <c r="AA466" s="306"/>
      <c r="AB466" s="376">
        <f t="shared" si="280"/>
        <v>0</v>
      </c>
      <c r="AC466" s="350"/>
      <c r="AD466" s="207" t="str">
        <f t="shared" si="257"/>
        <v/>
      </c>
      <c r="AE466" s="347">
        <f t="shared" si="272"/>
        <v>0</v>
      </c>
      <c r="AF466" s="318"/>
      <c r="AG466" s="317"/>
      <c r="AH466" s="315"/>
      <c r="AI466" s="143">
        <f t="shared" si="273"/>
        <v>0</v>
      </c>
      <c r="AJ466" s="144">
        <f t="shared" si="258"/>
        <v>0</v>
      </c>
      <c r="AK466" s="145">
        <f t="shared" si="274"/>
        <v>0</v>
      </c>
      <c r="AL466" s="146">
        <f t="shared" si="275"/>
        <v>0</v>
      </c>
      <c r="AM466" s="146">
        <f t="shared" si="276"/>
        <v>0</v>
      </c>
      <c r="AN466" s="146">
        <f t="shared" si="277"/>
        <v>0</v>
      </c>
      <c r="AO466" s="146">
        <f t="shared" si="278"/>
        <v>0</v>
      </c>
      <c r="AP466" s="520" t="str">
        <f t="shared" si="281"/>
        <v xml:space="preserve"> </v>
      </c>
      <c r="AQ466" s="523" t="str">
        <f t="shared" si="279"/>
        <v xml:space="preserve"> </v>
      </c>
      <c r="AR466" s="523" t="str">
        <f t="shared" si="282"/>
        <v xml:space="preserve"> </v>
      </c>
      <c r="AS466" s="523" t="str">
        <f t="shared" si="283"/>
        <v xml:space="preserve"> </v>
      </c>
      <c r="AT466" s="523" t="str">
        <f t="shared" si="284"/>
        <v xml:space="preserve"> </v>
      </c>
      <c r="AU466" s="523" t="str">
        <f t="shared" si="285"/>
        <v xml:space="preserve"> </v>
      </c>
      <c r="AV466" s="524" t="str">
        <f t="shared" si="286"/>
        <v xml:space="preserve"> </v>
      </c>
      <c r="AW466" s="177" t="str">
        <f t="shared" si="259"/>
        <v/>
      </c>
      <c r="AX466" s="147" t="str">
        <f t="shared" si="260"/>
        <v/>
      </c>
      <c r="AY466" s="174" t="str">
        <f t="shared" si="261"/>
        <v/>
      </c>
      <c r="AZ466" s="165" t="str">
        <f t="shared" si="262"/>
        <v/>
      </c>
      <c r="BA466" s="155" t="str">
        <f t="shared" si="263"/>
        <v/>
      </c>
      <c r="BB466" s="156" t="str">
        <f t="shared" si="264"/>
        <v/>
      </c>
      <c r="BC466" s="168" t="str">
        <f t="shared" ref="BC466:BC529" si="287">IF(OR(K466="x",F466="X",BA466&lt;=0),"",BA466)</f>
        <v/>
      </c>
      <c r="BD466" s="156" t="str">
        <f t="shared" si="265"/>
        <v/>
      </c>
      <c r="BE466" s="182" t="str">
        <f t="shared" si="266"/>
        <v/>
      </c>
      <c r="BF466" s="156" t="str">
        <f t="shared" si="267"/>
        <v/>
      </c>
      <c r="BG466" s="168" t="str">
        <f t="shared" si="268"/>
        <v/>
      </c>
      <c r="BH466" s="157" t="str">
        <f t="shared" si="269"/>
        <v/>
      </c>
      <c r="BI466" s="542"/>
      <c r="BQ466" s="52" t="s">
        <v>2499</v>
      </c>
    </row>
    <row r="467" spans="1:69" ht="18" x14ac:dyDescent="0.35">
      <c r="A467" s="202"/>
      <c r="B467" s="203"/>
      <c r="C467" s="194">
        <v>456</v>
      </c>
      <c r="D467" s="186"/>
      <c r="E467" s="16"/>
      <c r="F467" s="17"/>
      <c r="G467" s="116"/>
      <c r="H467" s="117"/>
      <c r="I467" s="123"/>
      <c r="J467" s="25"/>
      <c r="K467" s="127"/>
      <c r="L467" s="28"/>
      <c r="M467" s="371"/>
      <c r="N467" s="140" t="str">
        <f t="shared" si="270"/>
        <v/>
      </c>
      <c r="O467" s="27"/>
      <c r="P467" s="27"/>
      <c r="Q467" s="27"/>
      <c r="R467" s="27"/>
      <c r="S467" s="27"/>
      <c r="T467" s="28"/>
      <c r="U467" s="29"/>
      <c r="V467" s="32"/>
      <c r="W467" s="297"/>
      <c r="X467" s="298"/>
      <c r="Y467" s="142">
        <f t="shared" si="256"/>
        <v>0</v>
      </c>
      <c r="Z467" s="141">
        <f t="shared" si="271"/>
        <v>0</v>
      </c>
      <c r="AA467" s="306"/>
      <c r="AB467" s="376">
        <f t="shared" si="280"/>
        <v>0</v>
      </c>
      <c r="AC467" s="350"/>
      <c r="AD467" s="207" t="str">
        <f t="shared" si="257"/>
        <v/>
      </c>
      <c r="AE467" s="347">
        <f t="shared" si="272"/>
        <v>0</v>
      </c>
      <c r="AF467" s="318"/>
      <c r="AG467" s="317"/>
      <c r="AH467" s="315"/>
      <c r="AI467" s="143">
        <f t="shared" si="273"/>
        <v>0</v>
      </c>
      <c r="AJ467" s="144">
        <f t="shared" si="258"/>
        <v>0</v>
      </c>
      <c r="AK467" s="145">
        <f t="shared" si="274"/>
        <v>0</v>
      </c>
      <c r="AL467" s="146">
        <f t="shared" si="275"/>
        <v>0</v>
      </c>
      <c r="AM467" s="146">
        <f t="shared" si="276"/>
        <v>0</v>
      </c>
      <c r="AN467" s="146">
        <f t="shared" si="277"/>
        <v>0</v>
      </c>
      <c r="AO467" s="146">
        <f t="shared" si="278"/>
        <v>0</v>
      </c>
      <c r="AP467" s="520" t="str">
        <f t="shared" si="281"/>
        <v xml:space="preserve"> </v>
      </c>
      <c r="AQ467" s="523" t="str">
        <f t="shared" si="279"/>
        <v xml:space="preserve"> </v>
      </c>
      <c r="AR467" s="523" t="str">
        <f t="shared" si="282"/>
        <v xml:space="preserve"> </v>
      </c>
      <c r="AS467" s="523" t="str">
        <f t="shared" si="283"/>
        <v xml:space="preserve"> </v>
      </c>
      <c r="AT467" s="523" t="str">
        <f t="shared" si="284"/>
        <v xml:space="preserve"> </v>
      </c>
      <c r="AU467" s="523" t="str">
        <f t="shared" si="285"/>
        <v xml:space="preserve"> </v>
      </c>
      <c r="AV467" s="524" t="str">
        <f t="shared" si="286"/>
        <v xml:space="preserve"> </v>
      </c>
      <c r="AW467" s="177" t="str">
        <f t="shared" si="259"/>
        <v/>
      </c>
      <c r="AX467" s="147" t="str">
        <f t="shared" si="260"/>
        <v/>
      </c>
      <c r="AY467" s="174" t="str">
        <f t="shared" si="261"/>
        <v/>
      </c>
      <c r="AZ467" s="165" t="str">
        <f t="shared" si="262"/>
        <v/>
      </c>
      <c r="BA467" s="155" t="str">
        <f t="shared" si="263"/>
        <v/>
      </c>
      <c r="BB467" s="156" t="str">
        <f t="shared" si="264"/>
        <v/>
      </c>
      <c r="BC467" s="168" t="str">
        <f t="shared" si="287"/>
        <v/>
      </c>
      <c r="BD467" s="156" t="str">
        <f t="shared" si="265"/>
        <v/>
      </c>
      <c r="BE467" s="182" t="str">
        <f t="shared" si="266"/>
        <v/>
      </c>
      <c r="BF467" s="156" t="str">
        <f t="shared" si="267"/>
        <v/>
      </c>
      <c r="BG467" s="168" t="str">
        <f t="shared" si="268"/>
        <v/>
      </c>
      <c r="BH467" s="157" t="str">
        <f t="shared" si="269"/>
        <v/>
      </c>
      <c r="BI467" s="542"/>
      <c r="BQ467" s="52" t="s">
        <v>2500</v>
      </c>
    </row>
    <row r="468" spans="1:69" ht="18" x14ac:dyDescent="0.35">
      <c r="A468" s="202"/>
      <c r="B468" s="203"/>
      <c r="C468" s="195">
        <v>457</v>
      </c>
      <c r="D468" s="186"/>
      <c r="E468" s="16"/>
      <c r="F468" s="17"/>
      <c r="G468" s="116"/>
      <c r="H468" s="117"/>
      <c r="I468" s="123"/>
      <c r="J468" s="25"/>
      <c r="K468" s="127"/>
      <c r="L468" s="28"/>
      <c r="M468" s="371"/>
      <c r="N468" s="140" t="str">
        <f t="shared" si="270"/>
        <v/>
      </c>
      <c r="O468" s="27"/>
      <c r="P468" s="27"/>
      <c r="Q468" s="27"/>
      <c r="R468" s="27"/>
      <c r="S468" s="27"/>
      <c r="T468" s="28"/>
      <c r="U468" s="29"/>
      <c r="V468" s="32"/>
      <c r="W468" s="297"/>
      <c r="X468" s="298"/>
      <c r="Y468" s="142">
        <f t="shared" si="256"/>
        <v>0</v>
      </c>
      <c r="Z468" s="141">
        <f t="shared" si="271"/>
        <v>0</v>
      </c>
      <c r="AA468" s="306"/>
      <c r="AB468" s="376">
        <f t="shared" si="280"/>
        <v>0</v>
      </c>
      <c r="AC468" s="350"/>
      <c r="AD468" s="207" t="str">
        <f t="shared" si="257"/>
        <v/>
      </c>
      <c r="AE468" s="347">
        <f t="shared" si="272"/>
        <v>0</v>
      </c>
      <c r="AF468" s="318"/>
      <c r="AG468" s="317"/>
      <c r="AH468" s="315"/>
      <c r="AI468" s="143">
        <f t="shared" si="273"/>
        <v>0</v>
      </c>
      <c r="AJ468" s="144">
        <f t="shared" si="258"/>
        <v>0</v>
      </c>
      <c r="AK468" s="145">
        <f t="shared" si="274"/>
        <v>0</v>
      </c>
      <c r="AL468" s="146">
        <f t="shared" si="275"/>
        <v>0</v>
      </c>
      <c r="AM468" s="146">
        <f t="shared" si="276"/>
        <v>0</v>
      </c>
      <c r="AN468" s="146">
        <f t="shared" si="277"/>
        <v>0</v>
      </c>
      <c r="AO468" s="146">
        <f t="shared" si="278"/>
        <v>0</v>
      </c>
      <c r="AP468" s="520" t="str">
        <f t="shared" si="281"/>
        <v xml:space="preserve"> </v>
      </c>
      <c r="AQ468" s="523" t="str">
        <f t="shared" si="279"/>
        <v xml:space="preserve"> </v>
      </c>
      <c r="AR468" s="523" t="str">
        <f t="shared" si="282"/>
        <v xml:space="preserve"> </v>
      </c>
      <c r="AS468" s="523" t="str">
        <f t="shared" si="283"/>
        <v xml:space="preserve"> </v>
      </c>
      <c r="AT468" s="523" t="str">
        <f t="shared" si="284"/>
        <v xml:space="preserve"> </v>
      </c>
      <c r="AU468" s="523" t="str">
        <f t="shared" si="285"/>
        <v xml:space="preserve"> </v>
      </c>
      <c r="AV468" s="524" t="str">
        <f t="shared" si="286"/>
        <v xml:space="preserve"> </v>
      </c>
      <c r="AW468" s="177" t="str">
        <f t="shared" si="259"/>
        <v/>
      </c>
      <c r="AX468" s="147" t="str">
        <f t="shared" si="260"/>
        <v/>
      </c>
      <c r="AY468" s="174" t="str">
        <f t="shared" si="261"/>
        <v/>
      </c>
      <c r="AZ468" s="165" t="str">
        <f t="shared" si="262"/>
        <v/>
      </c>
      <c r="BA468" s="155" t="str">
        <f t="shared" si="263"/>
        <v/>
      </c>
      <c r="BB468" s="156" t="str">
        <f t="shared" si="264"/>
        <v/>
      </c>
      <c r="BC468" s="168" t="str">
        <f t="shared" si="287"/>
        <v/>
      </c>
      <c r="BD468" s="156" t="str">
        <f t="shared" si="265"/>
        <v/>
      </c>
      <c r="BE468" s="182" t="str">
        <f t="shared" si="266"/>
        <v/>
      </c>
      <c r="BF468" s="156" t="str">
        <f t="shared" si="267"/>
        <v/>
      </c>
      <c r="BG468" s="168" t="str">
        <f t="shared" si="268"/>
        <v/>
      </c>
      <c r="BH468" s="157" t="str">
        <f t="shared" si="269"/>
        <v/>
      </c>
      <c r="BI468" s="542"/>
      <c r="BQ468" s="52" t="s">
        <v>2501</v>
      </c>
    </row>
    <row r="469" spans="1:69" ht="18" x14ac:dyDescent="0.35">
      <c r="A469" s="202"/>
      <c r="B469" s="203"/>
      <c r="C469" s="195">
        <v>458</v>
      </c>
      <c r="D469" s="188"/>
      <c r="E469" s="18"/>
      <c r="F469" s="17"/>
      <c r="G469" s="116"/>
      <c r="H469" s="117"/>
      <c r="I469" s="123"/>
      <c r="J469" s="25"/>
      <c r="K469" s="127"/>
      <c r="L469" s="28"/>
      <c r="M469" s="371"/>
      <c r="N469" s="140" t="str">
        <f t="shared" si="270"/>
        <v/>
      </c>
      <c r="O469" s="27"/>
      <c r="P469" s="27"/>
      <c r="Q469" s="27"/>
      <c r="R469" s="27"/>
      <c r="S469" s="27"/>
      <c r="T469" s="28"/>
      <c r="U469" s="29"/>
      <c r="V469" s="32"/>
      <c r="W469" s="297"/>
      <c r="X469" s="298"/>
      <c r="Y469" s="142">
        <f t="shared" si="256"/>
        <v>0</v>
      </c>
      <c r="Z469" s="141">
        <f t="shared" si="271"/>
        <v>0</v>
      </c>
      <c r="AA469" s="306"/>
      <c r="AB469" s="376">
        <f t="shared" si="280"/>
        <v>0</v>
      </c>
      <c r="AC469" s="350"/>
      <c r="AD469" s="207" t="str">
        <f t="shared" si="257"/>
        <v/>
      </c>
      <c r="AE469" s="347">
        <f t="shared" si="272"/>
        <v>0</v>
      </c>
      <c r="AF469" s="318"/>
      <c r="AG469" s="317"/>
      <c r="AH469" s="315"/>
      <c r="AI469" s="143">
        <f t="shared" si="273"/>
        <v>0</v>
      </c>
      <c r="AJ469" s="144">
        <f t="shared" si="258"/>
        <v>0</v>
      </c>
      <c r="AK469" s="145">
        <f t="shared" si="274"/>
        <v>0</v>
      </c>
      <c r="AL469" s="146">
        <f t="shared" si="275"/>
        <v>0</v>
      </c>
      <c r="AM469" s="146">
        <f t="shared" si="276"/>
        <v>0</v>
      </c>
      <c r="AN469" s="146">
        <f t="shared" si="277"/>
        <v>0</v>
      </c>
      <c r="AO469" s="146">
        <f t="shared" si="278"/>
        <v>0</v>
      </c>
      <c r="AP469" s="520" t="str">
        <f t="shared" si="281"/>
        <v xml:space="preserve"> </v>
      </c>
      <c r="AQ469" s="523" t="str">
        <f t="shared" si="279"/>
        <v xml:space="preserve"> </v>
      </c>
      <c r="AR469" s="523" t="str">
        <f t="shared" si="282"/>
        <v xml:space="preserve"> </v>
      </c>
      <c r="AS469" s="523" t="str">
        <f t="shared" si="283"/>
        <v xml:space="preserve"> </v>
      </c>
      <c r="AT469" s="523" t="str">
        <f t="shared" si="284"/>
        <v xml:space="preserve"> </v>
      </c>
      <c r="AU469" s="523" t="str">
        <f t="shared" si="285"/>
        <v xml:space="preserve"> </v>
      </c>
      <c r="AV469" s="524" t="str">
        <f t="shared" si="286"/>
        <v xml:space="preserve"> </v>
      </c>
      <c r="AW469" s="177" t="str">
        <f t="shared" si="259"/>
        <v/>
      </c>
      <c r="AX469" s="147" t="str">
        <f t="shared" si="260"/>
        <v/>
      </c>
      <c r="AY469" s="174" t="str">
        <f t="shared" si="261"/>
        <v/>
      </c>
      <c r="AZ469" s="165" t="str">
        <f t="shared" si="262"/>
        <v/>
      </c>
      <c r="BA469" s="155" t="str">
        <f t="shared" si="263"/>
        <v/>
      </c>
      <c r="BB469" s="156" t="str">
        <f t="shared" si="264"/>
        <v/>
      </c>
      <c r="BC469" s="168" t="str">
        <f t="shared" si="287"/>
        <v/>
      </c>
      <c r="BD469" s="156" t="str">
        <f t="shared" si="265"/>
        <v/>
      </c>
      <c r="BE469" s="182" t="str">
        <f t="shared" si="266"/>
        <v/>
      </c>
      <c r="BF469" s="156" t="str">
        <f t="shared" si="267"/>
        <v/>
      </c>
      <c r="BG469" s="168" t="str">
        <f t="shared" si="268"/>
        <v/>
      </c>
      <c r="BH469" s="157" t="str">
        <f t="shared" si="269"/>
        <v/>
      </c>
      <c r="BI469" s="542"/>
      <c r="BQ469" s="52" t="s">
        <v>2502</v>
      </c>
    </row>
    <row r="470" spans="1:69" ht="18" x14ac:dyDescent="0.35">
      <c r="A470" s="202"/>
      <c r="B470" s="203"/>
      <c r="C470" s="194">
        <v>459</v>
      </c>
      <c r="D470" s="189"/>
      <c r="E470" s="16"/>
      <c r="F470" s="17"/>
      <c r="G470" s="116"/>
      <c r="H470" s="117"/>
      <c r="I470" s="123"/>
      <c r="J470" s="25"/>
      <c r="K470" s="127"/>
      <c r="L470" s="28"/>
      <c r="M470" s="371"/>
      <c r="N470" s="140" t="str">
        <f t="shared" si="270"/>
        <v/>
      </c>
      <c r="O470" s="27"/>
      <c r="P470" s="27"/>
      <c r="Q470" s="27"/>
      <c r="R470" s="27"/>
      <c r="S470" s="27"/>
      <c r="T470" s="28"/>
      <c r="U470" s="29"/>
      <c r="V470" s="32"/>
      <c r="W470" s="297"/>
      <c r="X470" s="298"/>
      <c r="Y470" s="142">
        <f t="shared" si="256"/>
        <v>0</v>
      </c>
      <c r="Z470" s="141">
        <f t="shared" si="271"/>
        <v>0</v>
      </c>
      <c r="AA470" s="306"/>
      <c r="AB470" s="376">
        <f t="shared" si="280"/>
        <v>0</v>
      </c>
      <c r="AC470" s="350"/>
      <c r="AD470" s="207" t="str">
        <f t="shared" si="257"/>
        <v/>
      </c>
      <c r="AE470" s="347">
        <f t="shared" si="272"/>
        <v>0</v>
      </c>
      <c r="AF470" s="318"/>
      <c r="AG470" s="317"/>
      <c r="AH470" s="315"/>
      <c r="AI470" s="143">
        <f t="shared" si="273"/>
        <v>0</v>
      </c>
      <c r="AJ470" s="144">
        <f t="shared" si="258"/>
        <v>0</v>
      </c>
      <c r="AK470" s="145">
        <f t="shared" si="274"/>
        <v>0</v>
      </c>
      <c r="AL470" s="146">
        <f t="shared" si="275"/>
        <v>0</v>
      </c>
      <c r="AM470" s="146">
        <f t="shared" si="276"/>
        <v>0</v>
      </c>
      <c r="AN470" s="146">
        <f t="shared" si="277"/>
        <v>0</v>
      </c>
      <c r="AO470" s="146">
        <f t="shared" si="278"/>
        <v>0</v>
      </c>
      <c r="AP470" s="520" t="str">
        <f t="shared" si="281"/>
        <v xml:space="preserve"> </v>
      </c>
      <c r="AQ470" s="523" t="str">
        <f t="shared" si="279"/>
        <v xml:space="preserve"> </v>
      </c>
      <c r="AR470" s="523" t="str">
        <f t="shared" si="282"/>
        <v xml:space="preserve"> </v>
      </c>
      <c r="AS470" s="523" t="str">
        <f t="shared" si="283"/>
        <v xml:space="preserve"> </v>
      </c>
      <c r="AT470" s="523" t="str">
        <f t="shared" si="284"/>
        <v xml:space="preserve"> </v>
      </c>
      <c r="AU470" s="523" t="str">
        <f t="shared" si="285"/>
        <v xml:space="preserve"> </v>
      </c>
      <c r="AV470" s="524" t="str">
        <f t="shared" si="286"/>
        <v xml:space="preserve"> </v>
      </c>
      <c r="AW470" s="177" t="str">
        <f t="shared" si="259"/>
        <v/>
      </c>
      <c r="AX470" s="147" t="str">
        <f t="shared" si="260"/>
        <v/>
      </c>
      <c r="AY470" s="174" t="str">
        <f t="shared" si="261"/>
        <v/>
      </c>
      <c r="AZ470" s="165" t="str">
        <f t="shared" si="262"/>
        <v/>
      </c>
      <c r="BA470" s="155" t="str">
        <f t="shared" si="263"/>
        <v/>
      </c>
      <c r="BB470" s="156" t="str">
        <f t="shared" si="264"/>
        <v/>
      </c>
      <c r="BC470" s="168" t="str">
        <f t="shared" si="287"/>
        <v/>
      </c>
      <c r="BD470" s="156" t="str">
        <f t="shared" si="265"/>
        <v/>
      </c>
      <c r="BE470" s="182" t="str">
        <f t="shared" si="266"/>
        <v/>
      </c>
      <c r="BF470" s="156" t="str">
        <f t="shared" si="267"/>
        <v/>
      </c>
      <c r="BG470" s="168" t="str">
        <f t="shared" si="268"/>
        <v/>
      </c>
      <c r="BH470" s="157" t="str">
        <f t="shared" si="269"/>
        <v/>
      </c>
      <c r="BI470" s="542"/>
      <c r="BQ470" s="52" t="s">
        <v>2503</v>
      </c>
    </row>
    <row r="471" spans="1:69" ht="18" x14ac:dyDescent="0.35">
      <c r="A471" s="202"/>
      <c r="B471" s="203"/>
      <c r="C471" s="195">
        <v>460</v>
      </c>
      <c r="D471" s="186"/>
      <c r="E471" s="16"/>
      <c r="F471" s="17"/>
      <c r="G471" s="116"/>
      <c r="H471" s="119"/>
      <c r="I471" s="125"/>
      <c r="J471" s="74"/>
      <c r="K471" s="129"/>
      <c r="L471" s="30"/>
      <c r="M471" s="371"/>
      <c r="N471" s="140" t="str">
        <f t="shared" si="270"/>
        <v/>
      </c>
      <c r="O471" s="27"/>
      <c r="P471" s="27"/>
      <c r="Q471" s="27"/>
      <c r="R471" s="27"/>
      <c r="S471" s="27"/>
      <c r="T471" s="28"/>
      <c r="U471" s="29"/>
      <c r="V471" s="32"/>
      <c r="W471" s="297"/>
      <c r="X471" s="298"/>
      <c r="Y471" s="142">
        <f t="shared" si="256"/>
        <v>0</v>
      </c>
      <c r="Z471" s="141">
        <f t="shared" si="271"/>
        <v>0</v>
      </c>
      <c r="AA471" s="306"/>
      <c r="AB471" s="376">
        <f t="shared" si="280"/>
        <v>0</v>
      </c>
      <c r="AC471" s="350"/>
      <c r="AD471" s="207" t="str">
        <f t="shared" si="257"/>
        <v/>
      </c>
      <c r="AE471" s="347">
        <f t="shared" si="272"/>
        <v>0</v>
      </c>
      <c r="AF471" s="318"/>
      <c r="AG471" s="317"/>
      <c r="AH471" s="315"/>
      <c r="AI471" s="143">
        <f t="shared" si="273"/>
        <v>0</v>
      </c>
      <c r="AJ471" s="144">
        <f t="shared" si="258"/>
        <v>0</v>
      </c>
      <c r="AK471" s="145">
        <f t="shared" si="274"/>
        <v>0</v>
      </c>
      <c r="AL471" s="146">
        <f t="shared" si="275"/>
        <v>0</v>
      </c>
      <c r="AM471" s="146">
        <f t="shared" si="276"/>
        <v>0</v>
      </c>
      <c r="AN471" s="146">
        <f t="shared" si="277"/>
        <v>0</v>
      </c>
      <c r="AO471" s="146">
        <f t="shared" si="278"/>
        <v>0</v>
      </c>
      <c r="AP471" s="520" t="str">
        <f t="shared" si="281"/>
        <v xml:space="preserve"> </v>
      </c>
      <c r="AQ471" s="523" t="str">
        <f t="shared" si="279"/>
        <v xml:space="preserve"> </v>
      </c>
      <c r="AR471" s="523" t="str">
        <f t="shared" si="282"/>
        <v xml:space="preserve"> </v>
      </c>
      <c r="AS471" s="523" t="str">
        <f t="shared" si="283"/>
        <v xml:space="preserve"> </v>
      </c>
      <c r="AT471" s="523" t="str">
        <f t="shared" si="284"/>
        <v xml:space="preserve"> </v>
      </c>
      <c r="AU471" s="523" t="str">
        <f t="shared" si="285"/>
        <v xml:space="preserve"> </v>
      </c>
      <c r="AV471" s="524" t="str">
        <f t="shared" si="286"/>
        <v xml:space="preserve"> </v>
      </c>
      <c r="AW471" s="177" t="str">
        <f t="shared" si="259"/>
        <v/>
      </c>
      <c r="AX471" s="147" t="str">
        <f t="shared" si="260"/>
        <v/>
      </c>
      <c r="AY471" s="174" t="str">
        <f t="shared" si="261"/>
        <v/>
      </c>
      <c r="AZ471" s="165" t="str">
        <f t="shared" si="262"/>
        <v/>
      </c>
      <c r="BA471" s="155" t="str">
        <f t="shared" si="263"/>
        <v/>
      </c>
      <c r="BB471" s="156" t="str">
        <f t="shared" si="264"/>
        <v/>
      </c>
      <c r="BC471" s="168" t="str">
        <f t="shared" si="287"/>
        <v/>
      </c>
      <c r="BD471" s="156" t="str">
        <f t="shared" si="265"/>
        <v/>
      </c>
      <c r="BE471" s="182" t="str">
        <f t="shared" si="266"/>
        <v/>
      </c>
      <c r="BF471" s="156" t="str">
        <f t="shared" si="267"/>
        <v/>
      </c>
      <c r="BG471" s="168" t="str">
        <f t="shared" si="268"/>
        <v/>
      </c>
      <c r="BH471" s="157" t="str">
        <f t="shared" si="269"/>
        <v/>
      </c>
      <c r="BI471" s="542"/>
      <c r="BQ471" s="52" t="s">
        <v>2504</v>
      </c>
    </row>
    <row r="472" spans="1:69" ht="18" x14ac:dyDescent="0.35">
      <c r="A472" s="202"/>
      <c r="B472" s="203"/>
      <c r="C472" s="194">
        <v>461</v>
      </c>
      <c r="D472" s="186"/>
      <c r="E472" s="16"/>
      <c r="F472" s="17"/>
      <c r="G472" s="116"/>
      <c r="H472" s="117"/>
      <c r="I472" s="123"/>
      <c r="J472" s="25"/>
      <c r="K472" s="127"/>
      <c r="L472" s="28"/>
      <c r="M472" s="371"/>
      <c r="N472" s="140" t="str">
        <f t="shared" si="270"/>
        <v/>
      </c>
      <c r="O472" s="27"/>
      <c r="P472" s="27"/>
      <c r="Q472" s="27"/>
      <c r="R472" s="27"/>
      <c r="S472" s="27"/>
      <c r="T472" s="28"/>
      <c r="U472" s="29"/>
      <c r="V472" s="32"/>
      <c r="W472" s="297"/>
      <c r="X472" s="298"/>
      <c r="Y472" s="142">
        <f t="shared" si="256"/>
        <v>0</v>
      </c>
      <c r="Z472" s="141">
        <f t="shared" si="271"/>
        <v>0</v>
      </c>
      <c r="AA472" s="306"/>
      <c r="AB472" s="376">
        <f t="shared" si="280"/>
        <v>0</v>
      </c>
      <c r="AC472" s="350"/>
      <c r="AD472" s="207" t="str">
        <f t="shared" si="257"/>
        <v/>
      </c>
      <c r="AE472" s="347">
        <f t="shared" si="272"/>
        <v>0</v>
      </c>
      <c r="AF472" s="318"/>
      <c r="AG472" s="317"/>
      <c r="AH472" s="315"/>
      <c r="AI472" s="143">
        <f t="shared" si="273"/>
        <v>0</v>
      </c>
      <c r="AJ472" s="144">
        <f t="shared" si="258"/>
        <v>0</v>
      </c>
      <c r="AK472" s="145">
        <f t="shared" si="274"/>
        <v>0</v>
      </c>
      <c r="AL472" s="146">
        <f t="shared" si="275"/>
        <v>0</v>
      </c>
      <c r="AM472" s="146">
        <f t="shared" si="276"/>
        <v>0</v>
      </c>
      <c r="AN472" s="146">
        <f t="shared" si="277"/>
        <v>0</v>
      </c>
      <c r="AO472" s="146">
        <f t="shared" si="278"/>
        <v>0</v>
      </c>
      <c r="AP472" s="520" t="str">
        <f t="shared" si="281"/>
        <v xml:space="preserve"> </v>
      </c>
      <c r="AQ472" s="523" t="str">
        <f t="shared" si="279"/>
        <v xml:space="preserve"> </v>
      </c>
      <c r="AR472" s="523" t="str">
        <f t="shared" si="282"/>
        <v xml:space="preserve"> </v>
      </c>
      <c r="AS472" s="523" t="str">
        <f t="shared" si="283"/>
        <v xml:space="preserve"> </v>
      </c>
      <c r="AT472" s="523" t="str">
        <f t="shared" si="284"/>
        <v xml:space="preserve"> </v>
      </c>
      <c r="AU472" s="523" t="str">
        <f t="shared" si="285"/>
        <v xml:space="preserve"> </v>
      </c>
      <c r="AV472" s="524" t="str">
        <f t="shared" si="286"/>
        <v xml:space="preserve"> </v>
      </c>
      <c r="AW472" s="177" t="str">
        <f t="shared" si="259"/>
        <v/>
      </c>
      <c r="AX472" s="147" t="str">
        <f t="shared" si="260"/>
        <v/>
      </c>
      <c r="AY472" s="174" t="str">
        <f t="shared" si="261"/>
        <v/>
      </c>
      <c r="AZ472" s="165" t="str">
        <f t="shared" si="262"/>
        <v/>
      </c>
      <c r="BA472" s="155" t="str">
        <f t="shared" si="263"/>
        <v/>
      </c>
      <c r="BB472" s="156" t="str">
        <f t="shared" si="264"/>
        <v/>
      </c>
      <c r="BC472" s="168" t="str">
        <f t="shared" si="287"/>
        <v/>
      </c>
      <c r="BD472" s="156" t="str">
        <f t="shared" si="265"/>
        <v/>
      </c>
      <c r="BE472" s="182" t="str">
        <f t="shared" si="266"/>
        <v/>
      </c>
      <c r="BF472" s="156" t="str">
        <f t="shared" si="267"/>
        <v/>
      </c>
      <c r="BG472" s="168" t="str">
        <f t="shared" si="268"/>
        <v/>
      </c>
      <c r="BH472" s="157" t="str">
        <f t="shared" si="269"/>
        <v/>
      </c>
      <c r="BI472" s="542"/>
      <c r="BQ472" s="52" t="s">
        <v>2505</v>
      </c>
    </row>
    <row r="473" spans="1:69" ht="18" x14ac:dyDescent="0.35">
      <c r="A473" s="202"/>
      <c r="B473" s="203"/>
      <c r="C473" s="195">
        <v>462</v>
      </c>
      <c r="D473" s="188"/>
      <c r="E473" s="18"/>
      <c r="F473" s="17"/>
      <c r="G473" s="116"/>
      <c r="H473" s="117"/>
      <c r="I473" s="123"/>
      <c r="J473" s="25"/>
      <c r="K473" s="127"/>
      <c r="L473" s="28"/>
      <c r="M473" s="371"/>
      <c r="N473" s="140" t="str">
        <f t="shared" si="270"/>
        <v/>
      </c>
      <c r="O473" s="27"/>
      <c r="P473" s="27"/>
      <c r="Q473" s="27"/>
      <c r="R473" s="27"/>
      <c r="S473" s="27"/>
      <c r="T473" s="28"/>
      <c r="U473" s="29"/>
      <c r="V473" s="32"/>
      <c r="W473" s="297"/>
      <c r="X473" s="298"/>
      <c r="Y473" s="142">
        <f t="shared" si="256"/>
        <v>0</v>
      </c>
      <c r="Z473" s="141">
        <f t="shared" si="271"/>
        <v>0</v>
      </c>
      <c r="AA473" s="306"/>
      <c r="AB473" s="376">
        <f t="shared" si="280"/>
        <v>0</v>
      </c>
      <c r="AC473" s="350"/>
      <c r="AD473" s="207" t="str">
        <f t="shared" si="257"/>
        <v/>
      </c>
      <c r="AE473" s="347">
        <f t="shared" si="272"/>
        <v>0</v>
      </c>
      <c r="AF473" s="318"/>
      <c r="AG473" s="317"/>
      <c r="AH473" s="315"/>
      <c r="AI473" s="143">
        <f t="shared" si="273"/>
        <v>0</v>
      </c>
      <c r="AJ473" s="144">
        <f t="shared" si="258"/>
        <v>0</v>
      </c>
      <c r="AK473" s="145">
        <f t="shared" si="274"/>
        <v>0</v>
      </c>
      <c r="AL473" s="146">
        <f t="shared" si="275"/>
        <v>0</v>
      </c>
      <c r="AM473" s="146">
        <f t="shared" si="276"/>
        <v>0</v>
      </c>
      <c r="AN473" s="146">
        <f t="shared" si="277"/>
        <v>0</v>
      </c>
      <c r="AO473" s="146">
        <f t="shared" si="278"/>
        <v>0</v>
      </c>
      <c r="AP473" s="520" t="str">
        <f t="shared" si="281"/>
        <v xml:space="preserve"> </v>
      </c>
      <c r="AQ473" s="523" t="str">
        <f t="shared" si="279"/>
        <v xml:space="preserve"> </v>
      </c>
      <c r="AR473" s="523" t="str">
        <f t="shared" si="282"/>
        <v xml:space="preserve"> </v>
      </c>
      <c r="AS473" s="523" t="str">
        <f t="shared" si="283"/>
        <v xml:space="preserve"> </v>
      </c>
      <c r="AT473" s="523" t="str">
        <f t="shared" si="284"/>
        <v xml:space="preserve"> </v>
      </c>
      <c r="AU473" s="523" t="str">
        <f t="shared" si="285"/>
        <v xml:space="preserve"> </v>
      </c>
      <c r="AV473" s="524" t="str">
        <f t="shared" si="286"/>
        <v xml:space="preserve"> </v>
      </c>
      <c r="AW473" s="177" t="str">
        <f t="shared" si="259"/>
        <v/>
      </c>
      <c r="AX473" s="147" t="str">
        <f t="shared" si="260"/>
        <v/>
      </c>
      <c r="AY473" s="174" t="str">
        <f t="shared" si="261"/>
        <v/>
      </c>
      <c r="AZ473" s="165" t="str">
        <f t="shared" si="262"/>
        <v/>
      </c>
      <c r="BA473" s="155" t="str">
        <f t="shared" si="263"/>
        <v/>
      </c>
      <c r="BB473" s="156" t="str">
        <f t="shared" si="264"/>
        <v/>
      </c>
      <c r="BC473" s="168" t="str">
        <f t="shared" si="287"/>
        <v/>
      </c>
      <c r="BD473" s="156" t="str">
        <f t="shared" si="265"/>
        <v/>
      </c>
      <c r="BE473" s="182" t="str">
        <f t="shared" si="266"/>
        <v/>
      </c>
      <c r="BF473" s="156" t="str">
        <f t="shared" si="267"/>
        <v/>
      </c>
      <c r="BG473" s="168" t="str">
        <f t="shared" si="268"/>
        <v/>
      </c>
      <c r="BH473" s="157" t="str">
        <f t="shared" si="269"/>
        <v/>
      </c>
      <c r="BI473" s="542"/>
      <c r="BQ473" s="52" t="s">
        <v>2506</v>
      </c>
    </row>
    <row r="474" spans="1:69" ht="18" x14ac:dyDescent="0.35">
      <c r="A474" s="202"/>
      <c r="B474" s="203"/>
      <c r="C474" s="195">
        <v>463</v>
      </c>
      <c r="D474" s="186"/>
      <c r="E474" s="16"/>
      <c r="F474" s="17"/>
      <c r="G474" s="116"/>
      <c r="H474" s="117"/>
      <c r="I474" s="123"/>
      <c r="J474" s="25"/>
      <c r="K474" s="127"/>
      <c r="L474" s="28"/>
      <c r="M474" s="371"/>
      <c r="N474" s="140" t="str">
        <f t="shared" si="270"/>
        <v/>
      </c>
      <c r="O474" s="27"/>
      <c r="P474" s="27"/>
      <c r="Q474" s="27"/>
      <c r="R474" s="27"/>
      <c r="S474" s="27"/>
      <c r="T474" s="28"/>
      <c r="U474" s="29"/>
      <c r="V474" s="32"/>
      <c r="W474" s="297"/>
      <c r="X474" s="298"/>
      <c r="Y474" s="142">
        <f t="shared" si="256"/>
        <v>0</v>
      </c>
      <c r="Z474" s="141">
        <f t="shared" si="271"/>
        <v>0</v>
      </c>
      <c r="AA474" s="306"/>
      <c r="AB474" s="376">
        <f t="shared" si="280"/>
        <v>0</v>
      </c>
      <c r="AC474" s="350"/>
      <c r="AD474" s="207" t="str">
        <f t="shared" si="257"/>
        <v/>
      </c>
      <c r="AE474" s="347">
        <f t="shared" si="272"/>
        <v>0</v>
      </c>
      <c r="AF474" s="318"/>
      <c r="AG474" s="317"/>
      <c r="AH474" s="315"/>
      <c r="AI474" s="143">
        <f t="shared" si="273"/>
        <v>0</v>
      </c>
      <c r="AJ474" s="144">
        <f t="shared" si="258"/>
        <v>0</v>
      </c>
      <c r="AK474" s="145">
        <f t="shared" si="274"/>
        <v>0</v>
      </c>
      <c r="AL474" s="146">
        <f t="shared" si="275"/>
        <v>0</v>
      </c>
      <c r="AM474" s="146">
        <f t="shared" si="276"/>
        <v>0</v>
      </c>
      <c r="AN474" s="146">
        <f t="shared" si="277"/>
        <v>0</v>
      </c>
      <c r="AO474" s="146">
        <f t="shared" si="278"/>
        <v>0</v>
      </c>
      <c r="AP474" s="520" t="str">
        <f t="shared" si="281"/>
        <v xml:space="preserve"> </v>
      </c>
      <c r="AQ474" s="523" t="str">
        <f t="shared" si="279"/>
        <v xml:space="preserve"> </v>
      </c>
      <c r="AR474" s="523" t="str">
        <f t="shared" si="282"/>
        <v xml:space="preserve"> </v>
      </c>
      <c r="AS474" s="523" t="str">
        <f t="shared" si="283"/>
        <v xml:space="preserve"> </v>
      </c>
      <c r="AT474" s="523" t="str">
        <f t="shared" si="284"/>
        <v xml:space="preserve"> </v>
      </c>
      <c r="AU474" s="523" t="str">
        <f t="shared" si="285"/>
        <v xml:space="preserve"> </v>
      </c>
      <c r="AV474" s="524" t="str">
        <f t="shared" si="286"/>
        <v xml:space="preserve"> </v>
      </c>
      <c r="AW474" s="177" t="str">
        <f t="shared" si="259"/>
        <v/>
      </c>
      <c r="AX474" s="147" t="str">
        <f t="shared" si="260"/>
        <v/>
      </c>
      <c r="AY474" s="174" t="str">
        <f t="shared" si="261"/>
        <v/>
      </c>
      <c r="AZ474" s="165" t="str">
        <f t="shared" si="262"/>
        <v/>
      </c>
      <c r="BA474" s="155" t="str">
        <f t="shared" si="263"/>
        <v/>
      </c>
      <c r="BB474" s="156" t="str">
        <f t="shared" si="264"/>
        <v/>
      </c>
      <c r="BC474" s="168" t="str">
        <f t="shared" si="287"/>
        <v/>
      </c>
      <c r="BD474" s="156" t="str">
        <f t="shared" si="265"/>
        <v/>
      </c>
      <c r="BE474" s="182" t="str">
        <f t="shared" si="266"/>
        <v/>
      </c>
      <c r="BF474" s="156" t="str">
        <f t="shared" si="267"/>
        <v/>
      </c>
      <c r="BG474" s="168" t="str">
        <f t="shared" si="268"/>
        <v/>
      </c>
      <c r="BH474" s="157" t="str">
        <f t="shared" si="269"/>
        <v/>
      </c>
      <c r="BI474" s="542"/>
      <c r="BQ474" s="52" t="s">
        <v>2507</v>
      </c>
    </row>
    <row r="475" spans="1:69" ht="18" x14ac:dyDescent="0.35">
      <c r="A475" s="202"/>
      <c r="B475" s="203"/>
      <c r="C475" s="194">
        <v>464</v>
      </c>
      <c r="D475" s="186"/>
      <c r="E475" s="16"/>
      <c r="F475" s="17"/>
      <c r="G475" s="116"/>
      <c r="H475" s="117"/>
      <c r="I475" s="123"/>
      <c r="J475" s="25"/>
      <c r="K475" s="127"/>
      <c r="L475" s="28"/>
      <c r="M475" s="371"/>
      <c r="N475" s="140" t="str">
        <f t="shared" si="270"/>
        <v/>
      </c>
      <c r="O475" s="27"/>
      <c r="P475" s="27"/>
      <c r="Q475" s="27"/>
      <c r="R475" s="27"/>
      <c r="S475" s="27"/>
      <c r="T475" s="28"/>
      <c r="U475" s="29"/>
      <c r="V475" s="32"/>
      <c r="W475" s="297"/>
      <c r="X475" s="298"/>
      <c r="Y475" s="142">
        <f t="shared" si="256"/>
        <v>0</v>
      </c>
      <c r="Z475" s="141">
        <f t="shared" si="271"/>
        <v>0</v>
      </c>
      <c r="AA475" s="306"/>
      <c r="AB475" s="376">
        <f t="shared" si="280"/>
        <v>0</v>
      </c>
      <c r="AC475" s="350"/>
      <c r="AD475" s="207" t="str">
        <f t="shared" si="257"/>
        <v/>
      </c>
      <c r="AE475" s="347">
        <f t="shared" si="272"/>
        <v>0</v>
      </c>
      <c r="AF475" s="318"/>
      <c r="AG475" s="317"/>
      <c r="AH475" s="315"/>
      <c r="AI475" s="143">
        <f t="shared" si="273"/>
        <v>0</v>
      </c>
      <c r="AJ475" s="144">
        <f t="shared" si="258"/>
        <v>0</v>
      </c>
      <c r="AK475" s="145">
        <f t="shared" si="274"/>
        <v>0</v>
      </c>
      <c r="AL475" s="146">
        <f t="shared" si="275"/>
        <v>0</v>
      </c>
      <c r="AM475" s="146">
        <f t="shared" si="276"/>
        <v>0</v>
      </c>
      <c r="AN475" s="146">
        <f t="shared" si="277"/>
        <v>0</v>
      </c>
      <c r="AO475" s="146">
        <f t="shared" si="278"/>
        <v>0</v>
      </c>
      <c r="AP475" s="520" t="str">
        <f t="shared" si="281"/>
        <v xml:space="preserve"> </v>
      </c>
      <c r="AQ475" s="523" t="str">
        <f t="shared" si="279"/>
        <v xml:space="preserve"> </v>
      </c>
      <c r="AR475" s="523" t="str">
        <f t="shared" si="282"/>
        <v xml:space="preserve"> </v>
      </c>
      <c r="AS475" s="523" t="str">
        <f t="shared" si="283"/>
        <v xml:space="preserve"> </v>
      </c>
      <c r="AT475" s="523" t="str">
        <f t="shared" si="284"/>
        <v xml:space="preserve"> </v>
      </c>
      <c r="AU475" s="523" t="str">
        <f t="shared" si="285"/>
        <v xml:space="preserve"> </v>
      </c>
      <c r="AV475" s="524" t="str">
        <f t="shared" si="286"/>
        <v xml:space="preserve"> </v>
      </c>
      <c r="AW475" s="177" t="str">
        <f t="shared" si="259"/>
        <v/>
      </c>
      <c r="AX475" s="147" t="str">
        <f t="shared" si="260"/>
        <v/>
      </c>
      <c r="AY475" s="174" t="str">
        <f t="shared" si="261"/>
        <v/>
      </c>
      <c r="AZ475" s="165" t="str">
        <f t="shared" si="262"/>
        <v/>
      </c>
      <c r="BA475" s="155" t="str">
        <f t="shared" si="263"/>
        <v/>
      </c>
      <c r="BB475" s="156" t="str">
        <f t="shared" si="264"/>
        <v/>
      </c>
      <c r="BC475" s="168" t="str">
        <f t="shared" si="287"/>
        <v/>
      </c>
      <c r="BD475" s="156" t="str">
        <f t="shared" si="265"/>
        <v/>
      </c>
      <c r="BE475" s="182" t="str">
        <f t="shared" si="266"/>
        <v/>
      </c>
      <c r="BF475" s="156" t="str">
        <f t="shared" si="267"/>
        <v/>
      </c>
      <c r="BG475" s="168" t="str">
        <f t="shared" si="268"/>
        <v/>
      </c>
      <c r="BH475" s="157" t="str">
        <f t="shared" si="269"/>
        <v/>
      </c>
      <c r="BI475" s="542"/>
      <c r="BQ475" s="52" t="s">
        <v>2508</v>
      </c>
    </row>
    <row r="476" spans="1:69" ht="18" x14ac:dyDescent="0.35">
      <c r="A476" s="202"/>
      <c r="B476" s="203"/>
      <c r="C476" s="195">
        <v>465</v>
      </c>
      <c r="D476" s="186"/>
      <c r="E476" s="16"/>
      <c r="F476" s="17"/>
      <c r="G476" s="116"/>
      <c r="H476" s="117"/>
      <c r="I476" s="123"/>
      <c r="J476" s="25"/>
      <c r="K476" s="127"/>
      <c r="L476" s="28"/>
      <c r="M476" s="371"/>
      <c r="N476" s="140" t="str">
        <f t="shared" si="270"/>
        <v/>
      </c>
      <c r="O476" s="27"/>
      <c r="P476" s="27"/>
      <c r="Q476" s="27"/>
      <c r="R476" s="27"/>
      <c r="S476" s="27"/>
      <c r="T476" s="28"/>
      <c r="U476" s="29"/>
      <c r="V476" s="32"/>
      <c r="W476" s="297"/>
      <c r="X476" s="298"/>
      <c r="Y476" s="142">
        <f t="shared" si="256"/>
        <v>0</v>
      </c>
      <c r="Z476" s="141">
        <f t="shared" si="271"/>
        <v>0</v>
      </c>
      <c r="AA476" s="306"/>
      <c r="AB476" s="376">
        <f t="shared" si="280"/>
        <v>0</v>
      </c>
      <c r="AC476" s="350"/>
      <c r="AD476" s="207" t="str">
        <f t="shared" si="257"/>
        <v/>
      </c>
      <c r="AE476" s="347">
        <f t="shared" si="272"/>
        <v>0</v>
      </c>
      <c r="AF476" s="318"/>
      <c r="AG476" s="317"/>
      <c r="AH476" s="315"/>
      <c r="AI476" s="143">
        <f t="shared" si="273"/>
        <v>0</v>
      </c>
      <c r="AJ476" s="144">
        <f t="shared" si="258"/>
        <v>0</v>
      </c>
      <c r="AK476" s="145">
        <f t="shared" si="274"/>
        <v>0</v>
      </c>
      <c r="AL476" s="146">
        <f t="shared" si="275"/>
        <v>0</v>
      </c>
      <c r="AM476" s="146">
        <f t="shared" si="276"/>
        <v>0</v>
      </c>
      <c r="AN476" s="146">
        <f t="shared" si="277"/>
        <v>0</v>
      </c>
      <c r="AO476" s="146">
        <f t="shared" si="278"/>
        <v>0</v>
      </c>
      <c r="AP476" s="520" t="str">
        <f t="shared" si="281"/>
        <v xml:space="preserve"> </v>
      </c>
      <c r="AQ476" s="523" t="str">
        <f t="shared" si="279"/>
        <v xml:space="preserve"> </v>
      </c>
      <c r="AR476" s="523" t="str">
        <f t="shared" si="282"/>
        <v xml:space="preserve"> </v>
      </c>
      <c r="AS476" s="523" t="str">
        <f t="shared" si="283"/>
        <v xml:space="preserve"> </v>
      </c>
      <c r="AT476" s="523" t="str">
        <f t="shared" si="284"/>
        <v xml:space="preserve"> </v>
      </c>
      <c r="AU476" s="523" t="str">
        <f t="shared" si="285"/>
        <v xml:space="preserve"> </v>
      </c>
      <c r="AV476" s="524" t="str">
        <f t="shared" si="286"/>
        <v xml:space="preserve"> </v>
      </c>
      <c r="AW476" s="177" t="str">
        <f t="shared" si="259"/>
        <v/>
      </c>
      <c r="AX476" s="147" t="str">
        <f t="shared" si="260"/>
        <v/>
      </c>
      <c r="AY476" s="174" t="str">
        <f t="shared" si="261"/>
        <v/>
      </c>
      <c r="AZ476" s="165" t="str">
        <f t="shared" si="262"/>
        <v/>
      </c>
      <c r="BA476" s="155" t="str">
        <f t="shared" si="263"/>
        <v/>
      </c>
      <c r="BB476" s="156" t="str">
        <f t="shared" si="264"/>
        <v/>
      </c>
      <c r="BC476" s="168" t="str">
        <f t="shared" si="287"/>
        <v/>
      </c>
      <c r="BD476" s="156" t="str">
        <f t="shared" si="265"/>
        <v/>
      </c>
      <c r="BE476" s="182" t="str">
        <f t="shared" si="266"/>
        <v/>
      </c>
      <c r="BF476" s="156" t="str">
        <f t="shared" si="267"/>
        <v/>
      </c>
      <c r="BG476" s="168" t="str">
        <f t="shared" si="268"/>
        <v/>
      </c>
      <c r="BH476" s="157" t="str">
        <f t="shared" si="269"/>
        <v/>
      </c>
      <c r="BI476" s="542"/>
      <c r="BQ476" s="52" t="s">
        <v>2509</v>
      </c>
    </row>
    <row r="477" spans="1:69" ht="18" x14ac:dyDescent="0.35">
      <c r="A477" s="202"/>
      <c r="B477" s="203"/>
      <c r="C477" s="194">
        <v>466</v>
      </c>
      <c r="D477" s="188"/>
      <c r="E477" s="18"/>
      <c r="F477" s="17"/>
      <c r="G477" s="116"/>
      <c r="H477" s="117"/>
      <c r="I477" s="123"/>
      <c r="J477" s="25"/>
      <c r="K477" s="127"/>
      <c r="L477" s="28"/>
      <c r="M477" s="371"/>
      <c r="N477" s="140" t="str">
        <f t="shared" si="270"/>
        <v/>
      </c>
      <c r="O477" s="27"/>
      <c r="P477" s="27"/>
      <c r="Q477" s="27"/>
      <c r="R477" s="27"/>
      <c r="S477" s="27"/>
      <c r="T477" s="28"/>
      <c r="U477" s="29"/>
      <c r="V477" s="32"/>
      <c r="W477" s="297"/>
      <c r="X477" s="298"/>
      <c r="Y477" s="142">
        <f t="shared" si="256"/>
        <v>0</v>
      </c>
      <c r="Z477" s="141">
        <f t="shared" si="271"/>
        <v>0</v>
      </c>
      <c r="AA477" s="306"/>
      <c r="AB477" s="376">
        <f t="shared" si="280"/>
        <v>0</v>
      </c>
      <c r="AC477" s="350"/>
      <c r="AD477" s="207" t="str">
        <f t="shared" si="257"/>
        <v/>
      </c>
      <c r="AE477" s="347">
        <f t="shared" si="272"/>
        <v>0</v>
      </c>
      <c r="AF477" s="318"/>
      <c r="AG477" s="317"/>
      <c r="AH477" s="315"/>
      <c r="AI477" s="143">
        <f t="shared" si="273"/>
        <v>0</v>
      </c>
      <c r="AJ477" s="144">
        <f t="shared" si="258"/>
        <v>0</v>
      </c>
      <c r="AK477" s="145">
        <f t="shared" si="274"/>
        <v>0</v>
      </c>
      <c r="AL477" s="146">
        <f t="shared" si="275"/>
        <v>0</v>
      </c>
      <c r="AM477" s="146">
        <f t="shared" si="276"/>
        <v>0</v>
      </c>
      <c r="AN477" s="146">
        <f t="shared" si="277"/>
        <v>0</v>
      </c>
      <c r="AO477" s="146">
        <f t="shared" si="278"/>
        <v>0</v>
      </c>
      <c r="AP477" s="520" t="str">
        <f t="shared" si="281"/>
        <v xml:space="preserve"> </v>
      </c>
      <c r="AQ477" s="523" t="str">
        <f t="shared" si="279"/>
        <v xml:space="preserve"> </v>
      </c>
      <c r="AR477" s="523" t="str">
        <f t="shared" si="282"/>
        <v xml:space="preserve"> </v>
      </c>
      <c r="AS477" s="523" t="str">
        <f t="shared" si="283"/>
        <v xml:space="preserve"> </v>
      </c>
      <c r="AT477" s="523" t="str">
        <f t="shared" si="284"/>
        <v xml:space="preserve"> </v>
      </c>
      <c r="AU477" s="523" t="str">
        <f t="shared" si="285"/>
        <v xml:space="preserve"> </v>
      </c>
      <c r="AV477" s="524" t="str">
        <f t="shared" si="286"/>
        <v xml:space="preserve"> </v>
      </c>
      <c r="AW477" s="177" t="str">
        <f t="shared" si="259"/>
        <v/>
      </c>
      <c r="AX477" s="147" t="str">
        <f t="shared" si="260"/>
        <v/>
      </c>
      <c r="AY477" s="174" t="str">
        <f t="shared" si="261"/>
        <v/>
      </c>
      <c r="AZ477" s="165" t="str">
        <f t="shared" si="262"/>
        <v/>
      </c>
      <c r="BA477" s="155" t="str">
        <f t="shared" si="263"/>
        <v/>
      </c>
      <c r="BB477" s="156" t="str">
        <f t="shared" si="264"/>
        <v/>
      </c>
      <c r="BC477" s="168" t="str">
        <f t="shared" si="287"/>
        <v/>
      </c>
      <c r="BD477" s="156" t="str">
        <f t="shared" si="265"/>
        <v/>
      </c>
      <c r="BE477" s="182" t="str">
        <f t="shared" si="266"/>
        <v/>
      </c>
      <c r="BF477" s="156" t="str">
        <f t="shared" si="267"/>
        <v/>
      </c>
      <c r="BG477" s="168" t="str">
        <f t="shared" si="268"/>
        <v/>
      </c>
      <c r="BH477" s="157" t="str">
        <f t="shared" si="269"/>
        <v/>
      </c>
      <c r="BI477" s="542"/>
      <c r="BQ477" s="52" t="s">
        <v>1825</v>
      </c>
    </row>
    <row r="478" spans="1:69" ht="18" x14ac:dyDescent="0.35">
      <c r="A478" s="202"/>
      <c r="B478" s="203"/>
      <c r="C478" s="195">
        <v>467</v>
      </c>
      <c r="D478" s="186"/>
      <c r="E478" s="16"/>
      <c r="F478" s="17"/>
      <c r="G478" s="116"/>
      <c r="H478" s="117"/>
      <c r="I478" s="123"/>
      <c r="J478" s="25"/>
      <c r="K478" s="127"/>
      <c r="L478" s="28"/>
      <c r="M478" s="371"/>
      <c r="N478" s="140" t="str">
        <f t="shared" si="270"/>
        <v/>
      </c>
      <c r="O478" s="27"/>
      <c r="P478" s="27"/>
      <c r="Q478" s="27"/>
      <c r="R478" s="27"/>
      <c r="S478" s="27"/>
      <c r="T478" s="28"/>
      <c r="U478" s="29"/>
      <c r="V478" s="32"/>
      <c r="W478" s="297"/>
      <c r="X478" s="298"/>
      <c r="Y478" s="142">
        <f t="shared" si="256"/>
        <v>0</v>
      </c>
      <c r="Z478" s="141">
        <f t="shared" si="271"/>
        <v>0</v>
      </c>
      <c r="AA478" s="306"/>
      <c r="AB478" s="376">
        <f t="shared" si="280"/>
        <v>0</v>
      </c>
      <c r="AC478" s="350"/>
      <c r="AD478" s="207" t="str">
        <f t="shared" si="257"/>
        <v/>
      </c>
      <c r="AE478" s="347">
        <f t="shared" si="272"/>
        <v>0</v>
      </c>
      <c r="AF478" s="318"/>
      <c r="AG478" s="317"/>
      <c r="AH478" s="315"/>
      <c r="AI478" s="143">
        <f t="shared" si="273"/>
        <v>0</v>
      </c>
      <c r="AJ478" s="144">
        <f t="shared" si="258"/>
        <v>0</v>
      </c>
      <c r="AK478" s="145">
        <f t="shared" si="274"/>
        <v>0</v>
      </c>
      <c r="AL478" s="146">
        <f t="shared" si="275"/>
        <v>0</v>
      </c>
      <c r="AM478" s="146">
        <f t="shared" si="276"/>
        <v>0</v>
      </c>
      <c r="AN478" s="146">
        <f t="shared" si="277"/>
        <v>0</v>
      </c>
      <c r="AO478" s="146">
        <f t="shared" si="278"/>
        <v>0</v>
      </c>
      <c r="AP478" s="520" t="str">
        <f t="shared" si="281"/>
        <v xml:space="preserve"> </v>
      </c>
      <c r="AQ478" s="523" t="str">
        <f t="shared" si="279"/>
        <v xml:space="preserve"> </v>
      </c>
      <c r="AR478" s="523" t="str">
        <f t="shared" si="282"/>
        <v xml:space="preserve"> </v>
      </c>
      <c r="AS478" s="523" t="str">
        <f t="shared" si="283"/>
        <v xml:space="preserve"> </v>
      </c>
      <c r="AT478" s="523" t="str">
        <f t="shared" si="284"/>
        <v xml:space="preserve"> </v>
      </c>
      <c r="AU478" s="523" t="str">
        <f t="shared" si="285"/>
        <v xml:space="preserve"> </v>
      </c>
      <c r="AV478" s="524" t="str">
        <f t="shared" si="286"/>
        <v xml:space="preserve"> </v>
      </c>
      <c r="AW478" s="177" t="str">
        <f t="shared" si="259"/>
        <v/>
      </c>
      <c r="AX478" s="147" t="str">
        <f t="shared" si="260"/>
        <v/>
      </c>
      <c r="AY478" s="174" t="str">
        <f t="shared" si="261"/>
        <v/>
      </c>
      <c r="AZ478" s="165" t="str">
        <f t="shared" si="262"/>
        <v/>
      </c>
      <c r="BA478" s="155" t="str">
        <f t="shared" si="263"/>
        <v/>
      </c>
      <c r="BB478" s="156" t="str">
        <f t="shared" si="264"/>
        <v/>
      </c>
      <c r="BC478" s="168" t="str">
        <f t="shared" si="287"/>
        <v/>
      </c>
      <c r="BD478" s="156" t="str">
        <f t="shared" si="265"/>
        <v/>
      </c>
      <c r="BE478" s="182" t="str">
        <f t="shared" si="266"/>
        <v/>
      </c>
      <c r="BF478" s="156" t="str">
        <f t="shared" si="267"/>
        <v/>
      </c>
      <c r="BG478" s="168" t="str">
        <f t="shared" si="268"/>
        <v/>
      </c>
      <c r="BH478" s="157" t="str">
        <f t="shared" si="269"/>
        <v/>
      </c>
      <c r="BI478" s="542"/>
      <c r="BQ478" s="52" t="s">
        <v>2510</v>
      </c>
    </row>
    <row r="479" spans="1:69" ht="18" x14ac:dyDescent="0.35">
      <c r="A479" s="202"/>
      <c r="B479" s="203"/>
      <c r="C479" s="195">
        <v>468</v>
      </c>
      <c r="D479" s="186"/>
      <c r="E479" s="16"/>
      <c r="F479" s="17"/>
      <c r="G479" s="116"/>
      <c r="H479" s="117"/>
      <c r="I479" s="123"/>
      <c r="J479" s="25"/>
      <c r="K479" s="127"/>
      <c r="L479" s="28"/>
      <c r="M479" s="371"/>
      <c r="N479" s="140" t="str">
        <f t="shared" si="270"/>
        <v/>
      </c>
      <c r="O479" s="27"/>
      <c r="P479" s="27"/>
      <c r="Q479" s="27"/>
      <c r="R479" s="27"/>
      <c r="S479" s="27"/>
      <c r="T479" s="28"/>
      <c r="U479" s="29"/>
      <c r="V479" s="32"/>
      <c r="W479" s="297"/>
      <c r="X479" s="298"/>
      <c r="Y479" s="142">
        <f t="shared" si="256"/>
        <v>0</v>
      </c>
      <c r="Z479" s="141">
        <f t="shared" si="271"/>
        <v>0</v>
      </c>
      <c r="AA479" s="306"/>
      <c r="AB479" s="376">
        <f t="shared" si="280"/>
        <v>0</v>
      </c>
      <c r="AC479" s="350"/>
      <c r="AD479" s="207" t="str">
        <f t="shared" si="257"/>
        <v/>
      </c>
      <c r="AE479" s="347">
        <f t="shared" si="272"/>
        <v>0</v>
      </c>
      <c r="AF479" s="318"/>
      <c r="AG479" s="317"/>
      <c r="AH479" s="315"/>
      <c r="AI479" s="143">
        <f t="shared" si="273"/>
        <v>0</v>
      </c>
      <c r="AJ479" s="144">
        <f t="shared" si="258"/>
        <v>0</v>
      </c>
      <c r="AK479" s="145">
        <f t="shared" si="274"/>
        <v>0</v>
      </c>
      <c r="AL479" s="146">
        <f t="shared" si="275"/>
        <v>0</v>
      </c>
      <c r="AM479" s="146">
        <f t="shared" si="276"/>
        <v>0</v>
      </c>
      <c r="AN479" s="146">
        <f t="shared" si="277"/>
        <v>0</v>
      </c>
      <c r="AO479" s="146">
        <f t="shared" si="278"/>
        <v>0</v>
      </c>
      <c r="AP479" s="520" t="str">
        <f t="shared" si="281"/>
        <v xml:space="preserve"> </v>
      </c>
      <c r="AQ479" s="523" t="str">
        <f t="shared" si="279"/>
        <v xml:space="preserve"> </v>
      </c>
      <c r="AR479" s="523" t="str">
        <f t="shared" si="282"/>
        <v xml:space="preserve"> </v>
      </c>
      <c r="AS479" s="523" t="str">
        <f t="shared" si="283"/>
        <v xml:space="preserve"> </v>
      </c>
      <c r="AT479" s="523" t="str">
        <f t="shared" si="284"/>
        <v xml:space="preserve"> </v>
      </c>
      <c r="AU479" s="523" t="str">
        <f t="shared" si="285"/>
        <v xml:space="preserve"> </v>
      </c>
      <c r="AV479" s="524" t="str">
        <f t="shared" si="286"/>
        <v xml:space="preserve"> </v>
      </c>
      <c r="AW479" s="177" t="str">
        <f t="shared" si="259"/>
        <v/>
      </c>
      <c r="AX479" s="147" t="str">
        <f t="shared" si="260"/>
        <v/>
      </c>
      <c r="AY479" s="174" t="str">
        <f t="shared" si="261"/>
        <v/>
      </c>
      <c r="AZ479" s="165" t="str">
        <f t="shared" si="262"/>
        <v/>
      </c>
      <c r="BA479" s="155" t="str">
        <f t="shared" si="263"/>
        <v/>
      </c>
      <c r="BB479" s="156" t="str">
        <f t="shared" si="264"/>
        <v/>
      </c>
      <c r="BC479" s="168" t="str">
        <f t="shared" si="287"/>
        <v/>
      </c>
      <c r="BD479" s="156" t="str">
        <f t="shared" si="265"/>
        <v/>
      </c>
      <c r="BE479" s="182" t="str">
        <f t="shared" si="266"/>
        <v/>
      </c>
      <c r="BF479" s="156" t="str">
        <f t="shared" si="267"/>
        <v/>
      </c>
      <c r="BG479" s="168" t="str">
        <f t="shared" si="268"/>
        <v/>
      </c>
      <c r="BH479" s="157" t="str">
        <f t="shared" si="269"/>
        <v/>
      </c>
      <c r="BI479" s="542"/>
      <c r="BQ479" s="52" t="s">
        <v>2511</v>
      </c>
    </row>
    <row r="480" spans="1:69" ht="18" x14ac:dyDescent="0.35">
      <c r="A480" s="202"/>
      <c r="B480" s="203"/>
      <c r="C480" s="194">
        <v>469</v>
      </c>
      <c r="D480" s="186"/>
      <c r="E480" s="16"/>
      <c r="F480" s="17"/>
      <c r="G480" s="116"/>
      <c r="H480" s="117"/>
      <c r="I480" s="123"/>
      <c r="J480" s="25"/>
      <c r="K480" s="127"/>
      <c r="L480" s="28"/>
      <c r="M480" s="371"/>
      <c r="N480" s="140" t="str">
        <f t="shared" si="270"/>
        <v/>
      </c>
      <c r="O480" s="27"/>
      <c r="P480" s="27"/>
      <c r="Q480" s="27"/>
      <c r="R480" s="27"/>
      <c r="S480" s="27"/>
      <c r="T480" s="28"/>
      <c r="U480" s="29"/>
      <c r="V480" s="32"/>
      <c r="W480" s="297"/>
      <c r="X480" s="298"/>
      <c r="Y480" s="142">
        <f t="shared" si="256"/>
        <v>0</v>
      </c>
      <c r="Z480" s="141">
        <f t="shared" si="271"/>
        <v>0</v>
      </c>
      <c r="AA480" s="306"/>
      <c r="AB480" s="376">
        <f t="shared" si="280"/>
        <v>0</v>
      </c>
      <c r="AC480" s="350"/>
      <c r="AD480" s="207" t="str">
        <f t="shared" si="257"/>
        <v/>
      </c>
      <c r="AE480" s="347">
        <f t="shared" si="272"/>
        <v>0</v>
      </c>
      <c r="AF480" s="318"/>
      <c r="AG480" s="317"/>
      <c r="AH480" s="315"/>
      <c r="AI480" s="143">
        <f t="shared" si="273"/>
        <v>0</v>
      </c>
      <c r="AJ480" s="144">
        <f t="shared" si="258"/>
        <v>0</v>
      </c>
      <c r="AK480" s="145">
        <f t="shared" si="274"/>
        <v>0</v>
      </c>
      <c r="AL480" s="146">
        <f t="shared" si="275"/>
        <v>0</v>
      </c>
      <c r="AM480" s="146">
        <f t="shared" si="276"/>
        <v>0</v>
      </c>
      <c r="AN480" s="146">
        <f t="shared" si="277"/>
        <v>0</v>
      </c>
      <c r="AO480" s="146">
        <f t="shared" si="278"/>
        <v>0</v>
      </c>
      <c r="AP480" s="520" t="str">
        <f t="shared" si="281"/>
        <v xml:space="preserve"> </v>
      </c>
      <c r="AQ480" s="523" t="str">
        <f t="shared" si="279"/>
        <v xml:space="preserve"> </v>
      </c>
      <c r="AR480" s="523" t="str">
        <f t="shared" si="282"/>
        <v xml:space="preserve"> </v>
      </c>
      <c r="AS480" s="523" t="str">
        <f t="shared" si="283"/>
        <v xml:space="preserve"> </v>
      </c>
      <c r="AT480" s="523" t="str">
        <f t="shared" si="284"/>
        <v xml:space="preserve"> </v>
      </c>
      <c r="AU480" s="523" t="str">
        <f t="shared" si="285"/>
        <v xml:space="preserve"> </v>
      </c>
      <c r="AV480" s="524" t="str">
        <f t="shared" si="286"/>
        <v xml:space="preserve"> </v>
      </c>
      <c r="AW480" s="177" t="str">
        <f t="shared" si="259"/>
        <v/>
      </c>
      <c r="AX480" s="147" t="str">
        <f t="shared" si="260"/>
        <v/>
      </c>
      <c r="AY480" s="174" t="str">
        <f t="shared" si="261"/>
        <v/>
      </c>
      <c r="AZ480" s="165" t="str">
        <f t="shared" si="262"/>
        <v/>
      </c>
      <c r="BA480" s="155" t="str">
        <f t="shared" si="263"/>
        <v/>
      </c>
      <c r="BB480" s="156" t="str">
        <f t="shared" si="264"/>
        <v/>
      </c>
      <c r="BC480" s="168" t="str">
        <f t="shared" si="287"/>
        <v/>
      </c>
      <c r="BD480" s="156" t="str">
        <f t="shared" si="265"/>
        <v/>
      </c>
      <c r="BE480" s="182" t="str">
        <f t="shared" si="266"/>
        <v/>
      </c>
      <c r="BF480" s="156" t="str">
        <f t="shared" si="267"/>
        <v/>
      </c>
      <c r="BG480" s="168" t="str">
        <f t="shared" si="268"/>
        <v/>
      </c>
      <c r="BH480" s="157" t="str">
        <f t="shared" si="269"/>
        <v/>
      </c>
      <c r="BI480" s="542"/>
      <c r="BQ480" s="52" t="s">
        <v>2512</v>
      </c>
    </row>
    <row r="481" spans="1:69" ht="18" x14ac:dyDescent="0.35">
      <c r="A481" s="202"/>
      <c r="B481" s="203"/>
      <c r="C481" s="195">
        <v>470</v>
      </c>
      <c r="D481" s="188"/>
      <c r="E481" s="18"/>
      <c r="F481" s="17"/>
      <c r="G481" s="116"/>
      <c r="H481" s="117"/>
      <c r="I481" s="123"/>
      <c r="J481" s="25"/>
      <c r="K481" s="127"/>
      <c r="L481" s="28"/>
      <c r="M481" s="371"/>
      <c r="N481" s="140" t="str">
        <f t="shared" si="270"/>
        <v/>
      </c>
      <c r="O481" s="27"/>
      <c r="P481" s="27"/>
      <c r="Q481" s="27"/>
      <c r="R481" s="27"/>
      <c r="S481" s="27"/>
      <c r="T481" s="28"/>
      <c r="U481" s="29"/>
      <c r="V481" s="32"/>
      <c r="W481" s="297"/>
      <c r="X481" s="298"/>
      <c r="Y481" s="142">
        <f t="shared" si="256"/>
        <v>0</v>
      </c>
      <c r="Z481" s="141">
        <f t="shared" si="271"/>
        <v>0</v>
      </c>
      <c r="AA481" s="306"/>
      <c r="AB481" s="376">
        <f t="shared" si="280"/>
        <v>0</v>
      </c>
      <c r="AC481" s="350"/>
      <c r="AD481" s="207" t="str">
        <f t="shared" si="257"/>
        <v/>
      </c>
      <c r="AE481" s="347">
        <f t="shared" si="272"/>
        <v>0</v>
      </c>
      <c r="AF481" s="318"/>
      <c r="AG481" s="317"/>
      <c r="AH481" s="315"/>
      <c r="AI481" s="143">
        <f t="shared" si="273"/>
        <v>0</v>
      </c>
      <c r="AJ481" s="144">
        <f t="shared" si="258"/>
        <v>0</v>
      </c>
      <c r="AK481" s="145">
        <f t="shared" si="274"/>
        <v>0</v>
      </c>
      <c r="AL481" s="146">
        <f t="shared" si="275"/>
        <v>0</v>
      </c>
      <c r="AM481" s="146">
        <f t="shared" si="276"/>
        <v>0</v>
      </c>
      <c r="AN481" s="146">
        <f t="shared" si="277"/>
        <v>0</v>
      </c>
      <c r="AO481" s="146">
        <f t="shared" si="278"/>
        <v>0</v>
      </c>
      <c r="AP481" s="520" t="str">
        <f t="shared" si="281"/>
        <v xml:space="preserve"> </v>
      </c>
      <c r="AQ481" s="523" t="str">
        <f t="shared" si="279"/>
        <v xml:space="preserve"> </v>
      </c>
      <c r="AR481" s="523" t="str">
        <f t="shared" si="282"/>
        <v xml:space="preserve"> </v>
      </c>
      <c r="AS481" s="523" t="str">
        <f t="shared" si="283"/>
        <v xml:space="preserve"> </v>
      </c>
      <c r="AT481" s="523" t="str">
        <f t="shared" si="284"/>
        <v xml:space="preserve"> </v>
      </c>
      <c r="AU481" s="523" t="str">
        <f t="shared" si="285"/>
        <v xml:space="preserve"> </v>
      </c>
      <c r="AV481" s="524" t="str">
        <f t="shared" si="286"/>
        <v xml:space="preserve"> </v>
      </c>
      <c r="AW481" s="177" t="str">
        <f t="shared" si="259"/>
        <v/>
      </c>
      <c r="AX481" s="147" t="str">
        <f t="shared" si="260"/>
        <v/>
      </c>
      <c r="AY481" s="174" t="str">
        <f t="shared" si="261"/>
        <v/>
      </c>
      <c r="AZ481" s="165" t="str">
        <f t="shared" si="262"/>
        <v/>
      </c>
      <c r="BA481" s="155" t="str">
        <f t="shared" si="263"/>
        <v/>
      </c>
      <c r="BB481" s="156" t="str">
        <f t="shared" si="264"/>
        <v/>
      </c>
      <c r="BC481" s="168" t="str">
        <f t="shared" si="287"/>
        <v/>
      </c>
      <c r="BD481" s="156" t="str">
        <f t="shared" si="265"/>
        <v/>
      </c>
      <c r="BE481" s="182" t="str">
        <f t="shared" si="266"/>
        <v/>
      </c>
      <c r="BF481" s="156" t="str">
        <f t="shared" si="267"/>
        <v/>
      </c>
      <c r="BG481" s="168" t="str">
        <f t="shared" si="268"/>
        <v/>
      </c>
      <c r="BH481" s="157" t="str">
        <f t="shared" si="269"/>
        <v/>
      </c>
      <c r="BI481" s="542"/>
      <c r="BQ481" s="52" t="s">
        <v>1799</v>
      </c>
    </row>
    <row r="482" spans="1:69" ht="18" x14ac:dyDescent="0.35">
      <c r="A482" s="202"/>
      <c r="B482" s="203"/>
      <c r="C482" s="194">
        <v>471</v>
      </c>
      <c r="D482" s="186"/>
      <c r="E482" s="16"/>
      <c r="F482" s="17"/>
      <c r="G482" s="116"/>
      <c r="H482" s="117"/>
      <c r="I482" s="123"/>
      <c r="J482" s="25"/>
      <c r="K482" s="127"/>
      <c r="L482" s="28"/>
      <c r="M482" s="371"/>
      <c r="N482" s="140" t="str">
        <f t="shared" si="270"/>
        <v/>
      </c>
      <c r="O482" s="27"/>
      <c r="P482" s="27"/>
      <c r="Q482" s="27"/>
      <c r="R482" s="27"/>
      <c r="S482" s="27"/>
      <c r="T482" s="28"/>
      <c r="U482" s="29"/>
      <c r="V482" s="32"/>
      <c r="W482" s="297"/>
      <c r="X482" s="298"/>
      <c r="Y482" s="142">
        <f t="shared" si="256"/>
        <v>0</v>
      </c>
      <c r="Z482" s="141">
        <f t="shared" si="271"/>
        <v>0</v>
      </c>
      <c r="AA482" s="306"/>
      <c r="AB482" s="376">
        <f t="shared" si="280"/>
        <v>0</v>
      </c>
      <c r="AC482" s="350"/>
      <c r="AD482" s="207" t="str">
        <f t="shared" si="257"/>
        <v/>
      </c>
      <c r="AE482" s="347">
        <f t="shared" si="272"/>
        <v>0</v>
      </c>
      <c r="AF482" s="318"/>
      <c r="AG482" s="317"/>
      <c r="AH482" s="315"/>
      <c r="AI482" s="143">
        <f t="shared" si="273"/>
        <v>0</v>
      </c>
      <c r="AJ482" s="144">
        <f t="shared" si="258"/>
        <v>0</v>
      </c>
      <c r="AK482" s="145">
        <f t="shared" si="274"/>
        <v>0</v>
      </c>
      <c r="AL482" s="146">
        <f t="shared" si="275"/>
        <v>0</v>
      </c>
      <c r="AM482" s="146">
        <f t="shared" si="276"/>
        <v>0</v>
      </c>
      <c r="AN482" s="146">
        <f t="shared" si="277"/>
        <v>0</v>
      </c>
      <c r="AO482" s="146">
        <f t="shared" si="278"/>
        <v>0</v>
      </c>
      <c r="AP482" s="520" t="str">
        <f t="shared" si="281"/>
        <v xml:space="preserve"> </v>
      </c>
      <c r="AQ482" s="523" t="str">
        <f t="shared" si="279"/>
        <v xml:space="preserve"> </v>
      </c>
      <c r="AR482" s="523" t="str">
        <f t="shared" si="282"/>
        <v xml:space="preserve"> </v>
      </c>
      <c r="AS482" s="523" t="str">
        <f t="shared" si="283"/>
        <v xml:space="preserve"> </v>
      </c>
      <c r="AT482" s="523" t="str">
        <f t="shared" si="284"/>
        <v xml:space="preserve"> </v>
      </c>
      <c r="AU482" s="523" t="str">
        <f t="shared" si="285"/>
        <v xml:space="preserve"> </v>
      </c>
      <c r="AV482" s="524" t="str">
        <f t="shared" si="286"/>
        <v xml:space="preserve"> </v>
      </c>
      <c r="AW482" s="177" t="str">
        <f t="shared" si="259"/>
        <v/>
      </c>
      <c r="AX482" s="147" t="str">
        <f t="shared" si="260"/>
        <v/>
      </c>
      <c r="AY482" s="174" t="str">
        <f t="shared" si="261"/>
        <v/>
      </c>
      <c r="AZ482" s="165" t="str">
        <f t="shared" si="262"/>
        <v/>
      </c>
      <c r="BA482" s="155" t="str">
        <f t="shared" si="263"/>
        <v/>
      </c>
      <c r="BB482" s="156" t="str">
        <f t="shared" si="264"/>
        <v/>
      </c>
      <c r="BC482" s="168" t="str">
        <f t="shared" si="287"/>
        <v/>
      </c>
      <c r="BD482" s="156" t="str">
        <f t="shared" si="265"/>
        <v/>
      </c>
      <c r="BE482" s="182" t="str">
        <f t="shared" si="266"/>
        <v/>
      </c>
      <c r="BF482" s="156" t="str">
        <f t="shared" si="267"/>
        <v/>
      </c>
      <c r="BG482" s="168" t="str">
        <f t="shared" si="268"/>
        <v/>
      </c>
      <c r="BH482" s="157" t="str">
        <f t="shared" si="269"/>
        <v/>
      </c>
      <c r="BI482" s="542"/>
      <c r="BQ482" s="52" t="s">
        <v>2513</v>
      </c>
    </row>
    <row r="483" spans="1:69" ht="18" x14ac:dyDescent="0.35">
      <c r="A483" s="202"/>
      <c r="B483" s="203"/>
      <c r="C483" s="195">
        <v>472</v>
      </c>
      <c r="D483" s="186"/>
      <c r="E483" s="16"/>
      <c r="F483" s="17"/>
      <c r="G483" s="116"/>
      <c r="H483" s="117"/>
      <c r="I483" s="123"/>
      <c r="J483" s="25"/>
      <c r="K483" s="127"/>
      <c r="L483" s="28"/>
      <c r="M483" s="371"/>
      <c r="N483" s="140" t="str">
        <f t="shared" si="270"/>
        <v/>
      </c>
      <c r="O483" s="27"/>
      <c r="P483" s="27"/>
      <c r="Q483" s="27"/>
      <c r="R483" s="27"/>
      <c r="S483" s="27"/>
      <c r="T483" s="28"/>
      <c r="U483" s="29"/>
      <c r="V483" s="32"/>
      <c r="W483" s="297"/>
      <c r="X483" s="298"/>
      <c r="Y483" s="142">
        <f t="shared" si="256"/>
        <v>0</v>
      </c>
      <c r="Z483" s="141">
        <f t="shared" si="271"/>
        <v>0</v>
      </c>
      <c r="AA483" s="306"/>
      <c r="AB483" s="376">
        <f t="shared" si="280"/>
        <v>0</v>
      </c>
      <c r="AC483" s="350"/>
      <c r="AD483" s="207" t="str">
        <f t="shared" si="257"/>
        <v/>
      </c>
      <c r="AE483" s="347">
        <f t="shared" si="272"/>
        <v>0</v>
      </c>
      <c r="AF483" s="318"/>
      <c r="AG483" s="317"/>
      <c r="AH483" s="315"/>
      <c r="AI483" s="143">
        <f t="shared" si="273"/>
        <v>0</v>
      </c>
      <c r="AJ483" s="144">
        <f t="shared" si="258"/>
        <v>0</v>
      </c>
      <c r="AK483" s="145">
        <f t="shared" si="274"/>
        <v>0</v>
      </c>
      <c r="AL483" s="146">
        <f t="shared" si="275"/>
        <v>0</v>
      </c>
      <c r="AM483" s="146">
        <f t="shared" si="276"/>
        <v>0</v>
      </c>
      <c r="AN483" s="146">
        <f t="shared" si="277"/>
        <v>0</v>
      </c>
      <c r="AO483" s="146">
        <f t="shared" si="278"/>
        <v>0</v>
      </c>
      <c r="AP483" s="520" t="str">
        <f t="shared" si="281"/>
        <v xml:space="preserve"> </v>
      </c>
      <c r="AQ483" s="523" t="str">
        <f t="shared" si="279"/>
        <v xml:space="preserve"> </v>
      </c>
      <c r="AR483" s="523" t="str">
        <f t="shared" si="282"/>
        <v xml:space="preserve"> </v>
      </c>
      <c r="AS483" s="523" t="str">
        <f t="shared" si="283"/>
        <v xml:space="preserve"> </v>
      </c>
      <c r="AT483" s="523" t="str">
        <f t="shared" si="284"/>
        <v xml:space="preserve"> </v>
      </c>
      <c r="AU483" s="523" t="str">
        <f t="shared" si="285"/>
        <v xml:space="preserve"> </v>
      </c>
      <c r="AV483" s="524" t="str">
        <f t="shared" si="286"/>
        <v xml:space="preserve"> </v>
      </c>
      <c r="AW483" s="177" t="str">
        <f t="shared" si="259"/>
        <v/>
      </c>
      <c r="AX483" s="147" t="str">
        <f t="shared" si="260"/>
        <v/>
      </c>
      <c r="AY483" s="174" t="str">
        <f t="shared" si="261"/>
        <v/>
      </c>
      <c r="AZ483" s="165" t="str">
        <f t="shared" si="262"/>
        <v/>
      </c>
      <c r="BA483" s="155" t="str">
        <f t="shared" si="263"/>
        <v/>
      </c>
      <c r="BB483" s="156" t="str">
        <f t="shared" si="264"/>
        <v/>
      </c>
      <c r="BC483" s="168" t="str">
        <f t="shared" si="287"/>
        <v/>
      </c>
      <c r="BD483" s="156" t="str">
        <f t="shared" si="265"/>
        <v/>
      </c>
      <c r="BE483" s="182" t="str">
        <f t="shared" si="266"/>
        <v/>
      </c>
      <c r="BF483" s="156" t="str">
        <f t="shared" si="267"/>
        <v/>
      </c>
      <c r="BG483" s="168" t="str">
        <f t="shared" si="268"/>
        <v/>
      </c>
      <c r="BH483" s="157" t="str">
        <f t="shared" si="269"/>
        <v/>
      </c>
      <c r="BI483" s="542"/>
      <c r="BQ483" s="52" t="s">
        <v>2514</v>
      </c>
    </row>
    <row r="484" spans="1:69" ht="18" x14ac:dyDescent="0.35">
      <c r="A484" s="202"/>
      <c r="B484" s="203"/>
      <c r="C484" s="195">
        <v>473</v>
      </c>
      <c r="D484" s="186"/>
      <c r="E484" s="16"/>
      <c r="F484" s="17"/>
      <c r="G484" s="116"/>
      <c r="H484" s="117"/>
      <c r="I484" s="123"/>
      <c r="J484" s="25"/>
      <c r="K484" s="127"/>
      <c r="L484" s="28"/>
      <c r="M484" s="371"/>
      <c r="N484" s="140" t="str">
        <f t="shared" si="270"/>
        <v/>
      </c>
      <c r="O484" s="27"/>
      <c r="P484" s="27"/>
      <c r="Q484" s="27"/>
      <c r="R484" s="27"/>
      <c r="S484" s="27"/>
      <c r="T484" s="28"/>
      <c r="U484" s="29"/>
      <c r="V484" s="32"/>
      <c r="W484" s="297"/>
      <c r="X484" s="298"/>
      <c r="Y484" s="142">
        <f t="shared" si="256"/>
        <v>0</v>
      </c>
      <c r="Z484" s="141">
        <f t="shared" si="271"/>
        <v>0</v>
      </c>
      <c r="AA484" s="306"/>
      <c r="AB484" s="376">
        <f t="shared" si="280"/>
        <v>0</v>
      </c>
      <c r="AC484" s="350"/>
      <c r="AD484" s="207" t="str">
        <f t="shared" si="257"/>
        <v/>
      </c>
      <c r="AE484" s="347">
        <f t="shared" si="272"/>
        <v>0</v>
      </c>
      <c r="AF484" s="318"/>
      <c r="AG484" s="317"/>
      <c r="AH484" s="315"/>
      <c r="AI484" s="143">
        <f t="shared" si="273"/>
        <v>0</v>
      </c>
      <c r="AJ484" s="144">
        <f t="shared" si="258"/>
        <v>0</v>
      </c>
      <c r="AK484" s="145">
        <f t="shared" si="274"/>
        <v>0</v>
      </c>
      <c r="AL484" s="146">
        <f t="shared" si="275"/>
        <v>0</v>
      </c>
      <c r="AM484" s="146">
        <f t="shared" si="276"/>
        <v>0</v>
      </c>
      <c r="AN484" s="146">
        <f t="shared" si="277"/>
        <v>0</v>
      </c>
      <c r="AO484" s="146">
        <f t="shared" si="278"/>
        <v>0</v>
      </c>
      <c r="AP484" s="520" t="str">
        <f t="shared" si="281"/>
        <v xml:space="preserve"> </v>
      </c>
      <c r="AQ484" s="523" t="str">
        <f t="shared" si="279"/>
        <v xml:space="preserve"> </v>
      </c>
      <c r="AR484" s="523" t="str">
        <f t="shared" si="282"/>
        <v xml:space="preserve"> </v>
      </c>
      <c r="AS484" s="523" t="str">
        <f t="shared" si="283"/>
        <v xml:space="preserve"> </v>
      </c>
      <c r="AT484" s="523" t="str">
        <f t="shared" si="284"/>
        <v xml:space="preserve"> </v>
      </c>
      <c r="AU484" s="523" t="str">
        <f t="shared" si="285"/>
        <v xml:space="preserve"> </v>
      </c>
      <c r="AV484" s="524" t="str">
        <f t="shared" si="286"/>
        <v xml:space="preserve"> </v>
      </c>
      <c r="AW484" s="177" t="str">
        <f t="shared" si="259"/>
        <v/>
      </c>
      <c r="AX484" s="147" t="str">
        <f t="shared" si="260"/>
        <v/>
      </c>
      <c r="AY484" s="174" t="str">
        <f t="shared" si="261"/>
        <v/>
      </c>
      <c r="AZ484" s="165" t="str">
        <f t="shared" si="262"/>
        <v/>
      </c>
      <c r="BA484" s="155" t="str">
        <f t="shared" si="263"/>
        <v/>
      </c>
      <c r="BB484" s="156" t="str">
        <f t="shared" si="264"/>
        <v/>
      </c>
      <c r="BC484" s="168" t="str">
        <f t="shared" si="287"/>
        <v/>
      </c>
      <c r="BD484" s="156" t="str">
        <f t="shared" si="265"/>
        <v/>
      </c>
      <c r="BE484" s="182" t="str">
        <f t="shared" si="266"/>
        <v/>
      </c>
      <c r="BF484" s="156" t="str">
        <f t="shared" si="267"/>
        <v/>
      </c>
      <c r="BG484" s="168" t="str">
        <f t="shared" si="268"/>
        <v/>
      </c>
      <c r="BH484" s="157" t="str">
        <f t="shared" si="269"/>
        <v/>
      </c>
      <c r="BI484" s="542"/>
      <c r="BQ484" s="52" t="s">
        <v>2515</v>
      </c>
    </row>
    <row r="485" spans="1:69" ht="18" x14ac:dyDescent="0.35">
      <c r="A485" s="202"/>
      <c r="B485" s="203"/>
      <c r="C485" s="194">
        <v>474</v>
      </c>
      <c r="D485" s="188"/>
      <c r="E485" s="18"/>
      <c r="F485" s="17"/>
      <c r="G485" s="116"/>
      <c r="H485" s="117"/>
      <c r="I485" s="123"/>
      <c r="J485" s="25"/>
      <c r="K485" s="127"/>
      <c r="L485" s="28"/>
      <c r="M485" s="371"/>
      <c r="N485" s="140" t="str">
        <f t="shared" si="270"/>
        <v/>
      </c>
      <c r="O485" s="27"/>
      <c r="P485" s="27"/>
      <c r="Q485" s="27"/>
      <c r="R485" s="27"/>
      <c r="S485" s="27"/>
      <c r="T485" s="28"/>
      <c r="U485" s="29"/>
      <c r="V485" s="32"/>
      <c r="W485" s="297"/>
      <c r="X485" s="298"/>
      <c r="Y485" s="142">
        <f t="shared" si="256"/>
        <v>0</v>
      </c>
      <c r="Z485" s="141">
        <f t="shared" si="271"/>
        <v>0</v>
      </c>
      <c r="AA485" s="306"/>
      <c r="AB485" s="376">
        <f t="shared" si="280"/>
        <v>0</v>
      </c>
      <c r="AC485" s="350"/>
      <c r="AD485" s="207" t="str">
        <f t="shared" si="257"/>
        <v/>
      </c>
      <c r="AE485" s="347">
        <f t="shared" si="272"/>
        <v>0</v>
      </c>
      <c r="AF485" s="318"/>
      <c r="AG485" s="317"/>
      <c r="AH485" s="315"/>
      <c r="AI485" s="143">
        <f t="shared" si="273"/>
        <v>0</v>
      </c>
      <c r="AJ485" s="144">
        <f t="shared" si="258"/>
        <v>0</v>
      </c>
      <c r="AK485" s="145">
        <f t="shared" si="274"/>
        <v>0</v>
      </c>
      <c r="AL485" s="146">
        <f t="shared" si="275"/>
        <v>0</v>
      </c>
      <c r="AM485" s="146">
        <f t="shared" si="276"/>
        <v>0</v>
      </c>
      <c r="AN485" s="146">
        <f t="shared" si="277"/>
        <v>0</v>
      </c>
      <c r="AO485" s="146">
        <f t="shared" si="278"/>
        <v>0</v>
      </c>
      <c r="AP485" s="520" t="str">
        <f t="shared" si="281"/>
        <v xml:space="preserve"> </v>
      </c>
      <c r="AQ485" s="523" t="str">
        <f t="shared" si="279"/>
        <v xml:space="preserve"> </v>
      </c>
      <c r="AR485" s="523" t="str">
        <f t="shared" si="282"/>
        <v xml:space="preserve"> </v>
      </c>
      <c r="AS485" s="523" t="str">
        <f t="shared" si="283"/>
        <v xml:space="preserve"> </v>
      </c>
      <c r="AT485" s="523" t="str">
        <f t="shared" si="284"/>
        <v xml:space="preserve"> </v>
      </c>
      <c r="AU485" s="523" t="str">
        <f t="shared" si="285"/>
        <v xml:space="preserve"> </v>
      </c>
      <c r="AV485" s="524" t="str">
        <f t="shared" si="286"/>
        <v xml:space="preserve"> </v>
      </c>
      <c r="AW485" s="177" t="str">
        <f t="shared" si="259"/>
        <v/>
      </c>
      <c r="AX485" s="147" t="str">
        <f t="shared" si="260"/>
        <v/>
      </c>
      <c r="AY485" s="174" t="str">
        <f t="shared" si="261"/>
        <v/>
      </c>
      <c r="AZ485" s="165" t="str">
        <f t="shared" si="262"/>
        <v/>
      </c>
      <c r="BA485" s="155" t="str">
        <f t="shared" si="263"/>
        <v/>
      </c>
      <c r="BB485" s="156" t="str">
        <f t="shared" si="264"/>
        <v/>
      </c>
      <c r="BC485" s="168" t="str">
        <f t="shared" si="287"/>
        <v/>
      </c>
      <c r="BD485" s="156" t="str">
        <f t="shared" si="265"/>
        <v/>
      </c>
      <c r="BE485" s="182" t="str">
        <f t="shared" si="266"/>
        <v/>
      </c>
      <c r="BF485" s="156" t="str">
        <f t="shared" si="267"/>
        <v/>
      </c>
      <c r="BG485" s="168" t="str">
        <f t="shared" si="268"/>
        <v/>
      </c>
      <c r="BH485" s="157" t="str">
        <f t="shared" si="269"/>
        <v/>
      </c>
      <c r="BI485" s="542"/>
      <c r="BQ485" s="52" t="s">
        <v>2516</v>
      </c>
    </row>
    <row r="486" spans="1:69" ht="18" x14ac:dyDescent="0.35">
      <c r="A486" s="202"/>
      <c r="B486" s="203"/>
      <c r="C486" s="195">
        <v>475</v>
      </c>
      <c r="D486" s="186"/>
      <c r="E486" s="16"/>
      <c r="F486" s="17"/>
      <c r="G486" s="116"/>
      <c r="H486" s="117"/>
      <c r="I486" s="123"/>
      <c r="J486" s="25"/>
      <c r="K486" s="127"/>
      <c r="L486" s="28"/>
      <c r="M486" s="371"/>
      <c r="N486" s="140" t="str">
        <f t="shared" si="270"/>
        <v/>
      </c>
      <c r="O486" s="27"/>
      <c r="P486" s="27"/>
      <c r="Q486" s="27"/>
      <c r="R486" s="27"/>
      <c r="S486" s="27"/>
      <c r="T486" s="28"/>
      <c r="U486" s="29"/>
      <c r="V486" s="32"/>
      <c r="W486" s="297"/>
      <c r="X486" s="298"/>
      <c r="Y486" s="142">
        <f t="shared" si="256"/>
        <v>0</v>
      </c>
      <c r="Z486" s="141">
        <f t="shared" si="271"/>
        <v>0</v>
      </c>
      <c r="AA486" s="306"/>
      <c r="AB486" s="376">
        <f t="shared" si="280"/>
        <v>0</v>
      </c>
      <c r="AC486" s="350"/>
      <c r="AD486" s="207" t="str">
        <f t="shared" si="257"/>
        <v/>
      </c>
      <c r="AE486" s="347">
        <f t="shared" si="272"/>
        <v>0</v>
      </c>
      <c r="AF486" s="318"/>
      <c r="AG486" s="317"/>
      <c r="AH486" s="315"/>
      <c r="AI486" s="143">
        <f t="shared" si="273"/>
        <v>0</v>
      </c>
      <c r="AJ486" s="144">
        <f t="shared" si="258"/>
        <v>0</v>
      </c>
      <c r="AK486" s="145">
        <f t="shared" si="274"/>
        <v>0</v>
      </c>
      <c r="AL486" s="146">
        <f t="shared" si="275"/>
        <v>0</v>
      </c>
      <c r="AM486" s="146">
        <f t="shared" si="276"/>
        <v>0</v>
      </c>
      <c r="AN486" s="146">
        <f t="shared" si="277"/>
        <v>0</v>
      </c>
      <c r="AO486" s="146">
        <f t="shared" si="278"/>
        <v>0</v>
      </c>
      <c r="AP486" s="520" t="str">
        <f t="shared" si="281"/>
        <v xml:space="preserve"> </v>
      </c>
      <c r="AQ486" s="523" t="str">
        <f t="shared" si="279"/>
        <v xml:space="preserve"> </v>
      </c>
      <c r="AR486" s="523" t="str">
        <f t="shared" si="282"/>
        <v xml:space="preserve"> </v>
      </c>
      <c r="AS486" s="523" t="str">
        <f t="shared" si="283"/>
        <v xml:space="preserve"> </v>
      </c>
      <c r="AT486" s="523" t="str">
        <f t="shared" si="284"/>
        <v xml:space="preserve"> </v>
      </c>
      <c r="AU486" s="523" t="str">
        <f t="shared" si="285"/>
        <v xml:space="preserve"> </v>
      </c>
      <c r="AV486" s="524" t="str">
        <f t="shared" si="286"/>
        <v xml:space="preserve"> </v>
      </c>
      <c r="AW486" s="177" t="str">
        <f t="shared" si="259"/>
        <v/>
      </c>
      <c r="AX486" s="147" t="str">
        <f t="shared" si="260"/>
        <v/>
      </c>
      <c r="AY486" s="174" t="str">
        <f t="shared" si="261"/>
        <v/>
      </c>
      <c r="AZ486" s="165" t="str">
        <f t="shared" si="262"/>
        <v/>
      </c>
      <c r="BA486" s="155" t="str">
        <f t="shared" si="263"/>
        <v/>
      </c>
      <c r="BB486" s="156" t="str">
        <f t="shared" si="264"/>
        <v/>
      </c>
      <c r="BC486" s="168" t="str">
        <f t="shared" si="287"/>
        <v/>
      </c>
      <c r="BD486" s="156" t="str">
        <f t="shared" si="265"/>
        <v/>
      </c>
      <c r="BE486" s="182" t="str">
        <f t="shared" si="266"/>
        <v/>
      </c>
      <c r="BF486" s="156" t="str">
        <f t="shared" si="267"/>
        <v/>
      </c>
      <c r="BG486" s="168" t="str">
        <f t="shared" si="268"/>
        <v/>
      </c>
      <c r="BH486" s="157" t="str">
        <f t="shared" si="269"/>
        <v/>
      </c>
      <c r="BI486" s="542"/>
      <c r="BQ486" s="52" t="s">
        <v>2517</v>
      </c>
    </row>
    <row r="487" spans="1:69" ht="18" x14ac:dyDescent="0.35">
      <c r="A487" s="202"/>
      <c r="B487" s="203"/>
      <c r="C487" s="194">
        <v>476</v>
      </c>
      <c r="D487" s="186"/>
      <c r="E487" s="16"/>
      <c r="F487" s="17"/>
      <c r="G487" s="116"/>
      <c r="H487" s="117"/>
      <c r="I487" s="123"/>
      <c r="J487" s="25"/>
      <c r="K487" s="127"/>
      <c r="L487" s="28"/>
      <c r="M487" s="371"/>
      <c r="N487" s="140" t="str">
        <f t="shared" si="270"/>
        <v/>
      </c>
      <c r="O487" s="27"/>
      <c r="P487" s="27"/>
      <c r="Q487" s="27"/>
      <c r="R487" s="27"/>
      <c r="S487" s="27"/>
      <c r="T487" s="28"/>
      <c r="U487" s="29"/>
      <c r="V487" s="32"/>
      <c r="W487" s="297"/>
      <c r="X487" s="298"/>
      <c r="Y487" s="142">
        <f t="shared" si="256"/>
        <v>0</v>
      </c>
      <c r="Z487" s="141">
        <f t="shared" si="271"/>
        <v>0</v>
      </c>
      <c r="AA487" s="306"/>
      <c r="AB487" s="376">
        <f t="shared" si="280"/>
        <v>0</v>
      </c>
      <c r="AC487" s="350"/>
      <c r="AD487" s="207" t="str">
        <f t="shared" si="257"/>
        <v/>
      </c>
      <c r="AE487" s="347">
        <f t="shared" si="272"/>
        <v>0</v>
      </c>
      <c r="AF487" s="318"/>
      <c r="AG487" s="317"/>
      <c r="AH487" s="315"/>
      <c r="AI487" s="143">
        <f t="shared" si="273"/>
        <v>0</v>
      </c>
      <c r="AJ487" s="144">
        <f t="shared" si="258"/>
        <v>0</v>
      </c>
      <c r="AK487" s="145">
        <f t="shared" si="274"/>
        <v>0</v>
      </c>
      <c r="AL487" s="146">
        <f t="shared" si="275"/>
        <v>0</v>
      </c>
      <c r="AM487" s="146">
        <f t="shared" si="276"/>
        <v>0</v>
      </c>
      <c r="AN487" s="146">
        <f t="shared" si="277"/>
        <v>0</v>
      </c>
      <c r="AO487" s="146">
        <f t="shared" si="278"/>
        <v>0</v>
      </c>
      <c r="AP487" s="520" t="str">
        <f t="shared" si="281"/>
        <v xml:space="preserve"> </v>
      </c>
      <c r="AQ487" s="523" t="str">
        <f t="shared" si="279"/>
        <v xml:space="preserve"> </v>
      </c>
      <c r="AR487" s="523" t="str">
        <f t="shared" si="282"/>
        <v xml:space="preserve"> </v>
      </c>
      <c r="AS487" s="523" t="str">
        <f t="shared" si="283"/>
        <v xml:space="preserve"> </v>
      </c>
      <c r="AT487" s="523" t="str">
        <f t="shared" si="284"/>
        <v xml:space="preserve"> </v>
      </c>
      <c r="AU487" s="523" t="str">
        <f t="shared" si="285"/>
        <v xml:space="preserve"> </v>
      </c>
      <c r="AV487" s="524" t="str">
        <f t="shared" si="286"/>
        <v xml:space="preserve"> </v>
      </c>
      <c r="AW487" s="177" t="str">
        <f t="shared" si="259"/>
        <v/>
      </c>
      <c r="AX487" s="147" t="str">
        <f t="shared" si="260"/>
        <v/>
      </c>
      <c r="AY487" s="174" t="str">
        <f t="shared" si="261"/>
        <v/>
      </c>
      <c r="AZ487" s="165" t="str">
        <f t="shared" si="262"/>
        <v/>
      </c>
      <c r="BA487" s="155" t="str">
        <f t="shared" si="263"/>
        <v/>
      </c>
      <c r="BB487" s="156" t="str">
        <f t="shared" si="264"/>
        <v/>
      </c>
      <c r="BC487" s="168" t="str">
        <f t="shared" si="287"/>
        <v/>
      </c>
      <c r="BD487" s="156" t="str">
        <f t="shared" si="265"/>
        <v/>
      </c>
      <c r="BE487" s="182" t="str">
        <f t="shared" si="266"/>
        <v/>
      </c>
      <c r="BF487" s="156" t="str">
        <f t="shared" si="267"/>
        <v/>
      </c>
      <c r="BG487" s="168" t="str">
        <f t="shared" si="268"/>
        <v/>
      </c>
      <c r="BH487" s="157" t="str">
        <f t="shared" si="269"/>
        <v/>
      </c>
      <c r="BI487" s="542"/>
      <c r="BQ487" s="52" t="s">
        <v>2518</v>
      </c>
    </row>
    <row r="488" spans="1:69" ht="18" x14ac:dyDescent="0.35">
      <c r="A488" s="202"/>
      <c r="B488" s="203"/>
      <c r="C488" s="195">
        <v>477</v>
      </c>
      <c r="D488" s="186"/>
      <c r="E488" s="16"/>
      <c r="F488" s="17"/>
      <c r="G488" s="116"/>
      <c r="H488" s="117"/>
      <c r="I488" s="123"/>
      <c r="J488" s="25"/>
      <c r="K488" s="127"/>
      <c r="L488" s="28"/>
      <c r="M488" s="371"/>
      <c r="N488" s="140" t="str">
        <f t="shared" si="270"/>
        <v/>
      </c>
      <c r="O488" s="27"/>
      <c r="P488" s="27"/>
      <c r="Q488" s="27"/>
      <c r="R488" s="27"/>
      <c r="S488" s="27"/>
      <c r="T488" s="28"/>
      <c r="U488" s="29"/>
      <c r="V488" s="32"/>
      <c r="W488" s="297"/>
      <c r="X488" s="298"/>
      <c r="Y488" s="142">
        <f t="shared" si="256"/>
        <v>0</v>
      </c>
      <c r="Z488" s="141">
        <f t="shared" si="271"/>
        <v>0</v>
      </c>
      <c r="AA488" s="306"/>
      <c r="AB488" s="376">
        <f t="shared" si="280"/>
        <v>0</v>
      </c>
      <c r="AC488" s="350"/>
      <c r="AD488" s="207" t="str">
        <f t="shared" si="257"/>
        <v/>
      </c>
      <c r="AE488" s="347">
        <f t="shared" si="272"/>
        <v>0</v>
      </c>
      <c r="AF488" s="318"/>
      <c r="AG488" s="317"/>
      <c r="AH488" s="315"/>
      <c r="AI488" s="143">
        <f t="shared" si="273"/>
        <v>0</v>
      </c>
      <c r="AJ488" s="144">
        <f t="shared" si="258"/>
        <v>0</v>
      </c>
      <c r="AK488" s="145">
        <f t="shared" si="274"/>
        <v>0</v>
      </c>
      <c r="AL488" s="146">
        <f t="shared" si="275"/>
        <v>0</v>
      </c>
      <c r="AM488" s="146">
        <f t="shared" si="276"/>
        <v>0</v>
      </c>
      <c r="AN488" s="146">
        <f t="shared" si="277"/>
        <v>0</v>
      </c>
      <c r="AO488" s="146">
        <f t="shared" si="278"/>
        <v>0</v>
      </c>
      <c r="AP488" s="520" t="str">
        <f t="shared" si="281"/>
        <v xml:space="preserve"> </v>
      </c>
      <c r="AQ488" s="523" t="str">
        <f t="shared" si="279"/>
        <v xml:space="preserve"> </v>
      </c>
      <c r="AR488" s="523" t="str">
        <f t="shared" si="282"/>
        <v xml:space="preserve"> </v>
      </c>
      <c r="AS488" s="523" t="str">
        <f t="shared" si="283"/>
        <v xml:space="preserve"> </v>
      </c>
      <c r="AT488" s="523" t="str">
        <f t="shared" si="284"/>
        <v xml:space="preserve"> </v>
      </c>
      <c r="AU488" s="523" t="str">
        <f t="shared" si="285"/>
        <v xml:space="preserve"> </v>
      </c>
      <c r="AV488" s="524" t="str">
        <f t="shared" si="286"/>
        <v xml:space="preserve"> </v>
      </c>
      <c r="AW488" s="177" t="str">
        <f t="shared" si="259"/>
        <v/>
      </c>
      <c r="AX488" s="147" t="str">
        <f t="shared" si="260"/>
        <v/>
      </c>
      <c r="AY488" s="174" t="str">
        <f t="shared" si="261"/>
        <v/>
      </c>
      <c r="AZ488" s="165" t="str">
        <f t="shared" si="262"/>
        <v/>
      </c>
      <c r="BA488" s="155" t="str">
        <f t="shared" si="263"/>
        <v/>
      </c>
      <c r="BB488" s="156" t="str">
        <f t="shared" si="264"/>
        <v/>
      </c>
      <c r="BC488" s="168" t="str">
        <f t="shared" si="287"/>
        <v/>
      </c>
      <c r="BD488" s="156" t="str">
        <f t="shared" si="265"/>
        <v/>
      </c>
      <c r="BE488" s="182" t="str">
        <f t="shared" si="266"/>
        <v/>
      </c>
      <c r="BF488" s="156" t="str">
        <f t="shared" si="267"/>
        <v/>
      </c>
      <c r="BG488" s="168" t="str">
        <f t="shared" si="268"/>
        <v/>
      </c>
      <c r="BH488" s="157" t="str">
        <f t="shared" si="269"/>
        <v/>
      </c>
      <c r="BI488" s="542"/>
      <c r="BQ488" s="52" t="s">
        <v>2519</v>
      </c>
    </row>
    <row r="489" spans="1:69" ht="18" x14ac:dyDescent="0.35">
      <c r="A489" s="202"/>
      <c r="B489" s="203"/>
      <c r="C489" s="195">
        <v>478</v>
      </c>
      <c r="D489" s="188"/>
      <c r="E489" s="18"/>
      <c r="F489" s="17"/>
      <c r="G489" s="116"/>
      <c r="H489" s="117"/>
      <c r="I489" s="123"/>
      <c r="J489" s="25"/>
      <c r="K489" s="127"/>
      <c r="L489" s="28"/>
      <c r="M489" s="371"/>
      <c r="N489" s="140" t="str">
        <f t="shared" si="270"/>
        <v/>
      </c>
      <c r="O489" s="27"/>
      <c r="P489" s="27"/>
      <c r="Q489" s="27"/>
      <c r="R489" s="27"/>
      <c r="S489" s="27"/>
      <c r="T489" s="28"/>
      <c r="U489" s="29"/>
      <c r="V489" s="32"/>
      <c r="W489" s="297"/>
      <c r="X489" s="298"/>
      <c r="Y489" s="142">
        <f t="shared" si="256"/>
        <v>0</v>
      </c>
      <c r="Z489" s="141">
        <f t="shared" si="271"/>
        <v>0</v>
      </c>
      <c r="AA489" s="306"/>
      <c r="AB489" s="376">
        <f t="shared" si="280"/>
        <v>0</v>
      </c>
      <c r="AC489" s="350"/>
      <c r="AD489" s="207" t="str">
        <f t="shared" si="257"/>
        <v/>
      </c>
      <c r="AE489" s="347">
        <f t="shared" si="272"/>
        <v>0</v>
      </c>
      <c r="AF489" s="318"/>
      <c r="AG489" s="317"/>
      <c r="AH489" s="315"/>
      <c r="AI489" s="143">
        <f t="shared" si="273"/>
        <v>0</v>
      </c>
      <c r="AJ489" s="144">
        <f t="shared" si="258"/>
        <v>0</v>
      </c>
      <c r="AK489" s="145">
        <f t="shared" si="274"/>
        <v>0</v>
      </c>
      <c r="AL489" s="146">
        <f t="shared" si="275"/>
        <v>0</v>
      </c>
      <c r="AM489" s="146">
        <f t="shared" si="276"/>
        <v>0</v>
      </c>
      <c r="AN489" s="146">
        <f t="shared" si="277"/>
        <v>0</v>
      </c>
      <c r="AO489" s="146">
        <f t="shared" si="278"/>
        <v>0</v>
      </c>
      <c r="AP489" s="520" t="str">
        <f t="shared" si="281"/>
        <v xml:space="preserve"> </v>
      </c>
      <c r="AQ489" s="523" t="str">
        <f t="shared" si="279"/>
        <v xml:space="preserve"> </v>
      </c>
      <c r="AR489" s="523" t="str">
        <f t="shared" si="282"/>
        <v xml:space="preserve"> </v>
      </c>
      <c r="AS489" s="523" t="str">
        <f t="shared" si="283"/>
        <v xml:space="preserve"> </v>
      </c>
      <c r="AT489" s="523" t="str">
        <f t="shared" si="284"/>
        <v xml:space="preserve"> </v>
      </c>
      <c r="AU489" s="523" t="str">
        <f t="shared" si="285"/>
        <v xml:space="preserve"> </v>
      </c>
      <c r="AV489" s="524" t="str">
        <f t="shared" si="286"/>
        <v xml:space="preserve"> </v>
      </c>
      <c r="AW489" s="177" t="str">
        <f t="shared" si="259"/>
        <v/>
      </c>
      <c r="AX489" s="147" t="str">
        <f t="shared" si="260"/>
        <v/>
      </c>
      <c r="AY489" s="174" t="str">
        <f t="shared" si="261"/>
        <v/>
      </c>
      <c r="AZ489" s="165" t="str">
        <f t="shared" si="262"/>
        <v/>
      </c>
      <c r="BA489" s="155" t="str">
        <f t="shared" si="263"/>
        <v/>
      </c>
      <c r="BB489" s="156" t="str">
        <f t="shared" si="264"/>
        <v/>
      </c>
      <c r="BC489" s="168" t="str">
        <f t="shared" si="287"/>
        <v/>
      </c>
      <c r="BD489" s="156" t="str">
        <f t="shared" si="265"/>
        <v/>
      </c>
      <c r="BE489" s="182" t="str">
        <f t="shared" si="266"/>
        <v/>
      </c>
      <c r="BF489" s="156" t="str">
        <f t="shared" si="267"/>
        <v/>
      </c>
      <c r="BG489" s="168" t="str">
        <f t="shared" si="268"/>
        <v/>
      </c>
      <c r="BH489" s="157" t="str">
        <f t="shared" si="269"/>
        <v/>
      </c>
      <c r="BI489" s="542"/>
      <c r="BQ489" s="52" t="s">
        <v>1804</v>
      </c>
    </row>
    <row r="490" spans="1:69" ht="18" x14ac:dyDescent="0.35">
      <c r="A490" s="202"/>
      <c r="B490" s="203"/>
      <c r="C490" s="194">
        <v>479</v>
      </c>
      <c r="D490" s="186"/>
      <c r="E490" s="16"/>
      <c r="F490" s="17"/>
      <c r="G490" s="116"/>
      <c r="H490" s="117"/>
      <c r="I490" s="123"/>
      <c r="J490" s="25"/>
      <c r="K490" s="127"/>
      <c r="L490" s="28"/>
      <c r="M490" s="371"/>
      <c r="N490" s="140" t="str">
        <f t="shared" si="270"/>
        <v/>
      </c>
      <c r="O490" s="27"/>
      <c r="P490" s="27"/>
      <c r="Q490" s="27"/>
      <c r="R490" s="27"/>
      <c r="S490" s="27"/>
      <c r="T490" s="28"/>
      <c r="U490" s="29"/>
      <c r="V490" s="32"/>
      <c r="W490" s="297"/>
      <c r="X490" s="298"/>
      <c r="Y490" s="142">
        <f t="shared" si="256"/>
        <v>0</v>
      </c>
      <c r="Z490" s="141">
        <f t="shared" si="271"/>
        <v>0</v>
      </c>
      <c r="AA490" s="306"/>
      <c r="AB490" s="376">
        <f t="shared" si="280"/>
        <v>0</v>
      </c>
      <c r="AC490" s="350"/>
      <c r="AD490" s="207" t="str">
        <f t="shared" si="257"/>
        <v/>
      </c>
      <c r="AE490" s="347">
        <f t="shared" si="272"/>
        <v>0</v>
      </c>
      <c r="AF490" s="318"/>
      <c r="AG490" s="317"/>
      <c r="AH490" s="315"/>
      <c r="AI490" s="143">
        <f t="shared" si="273"/>
        <v>0</v>
      </c>
      <c r="AJ490" s="144">
        <f t="shared" si="258"/>
        <v>0</v>
      </c>
      <c r="AK490" s="145">
        <f t="shared" si="274"/>
        <v>0</v>
      </c>
      <c r="AL490" s="146">
        <f t="shared" si="275"/>
        <v>0</v>
      </c>
      <c r="AM490" s="146">
        <f t="shared" si="276"/>
        <v>0</v>
      </c>
      <c r="AN490" s="146">
        <f t="shared" si="277"/>
        <v>0</v>
      </c>
      <c r="AO490" s="146">
        <f t="shared" si="278"/>
        <v>0</v>
      </c>
      <c r="AP490" s="520" t="str">
        <f t="shared" si="281"/>
        <v xml:space="preserve"> </v>
      </c>
      <c r="AQ490" s="523" t="str">
        <f t="shared" si="279"/>
        <v xml:space="preserve"> </v>
      </c>
      <c r="AR490" s="523" t="str">
        <f t="shared" si="282"/>
        <v xml:space="preserve"> </v>
      </c>
      <c r="AS490" s="523" t="str">
        <f t="shared" si="283"/>
        <v xml:space="preserve"> </v>
      </c>
      <c r="AT490" s="523" t="str">
        <f t="shared" si="284"/>
        <v xml:space="preserve"> </v>
      </c>
      <c r="AU490" s="523" t="str">
        <f t="shared" si="285"/>
        <v xml:space="preserve"> </v>
      </c>
      <c r="AV490" s="524" t="str">
        <f t="shared" si="286"/>
        <v xml:space="preserve"> </v>
      </c>
      <c r="AW490" s="177" t="str">
        <f t="shared" si="259"/>
        <v/>
      </c>
      <c r="AX490" s="147" t="str">
        <f t="shared" si="260"/>
        <v/>
      </c>
      <c r="AY490" s="174" t="str">
        <f t="shared" si="261"/>
        <v/>
      </c>
      <c r="AZ490" s="165" t="str">
        <f t="shared" si="262"/>
        <v/>
      </c>
      <c r="BA490" s="155" t="str">
        <f t="shared" si="263"/>
        <v/>
      </c>
      <c r="BB490" s="156" t="str">
        <f t="shared" si="264"/>
        <v/>
      </c>
      <c r="BC490" s="168" t="str">
        <f t="shared" si="287"/>
        <v/>
      </c>
      <c r="BD490" s="156" t="str">
        <f t="shared" si="265"/>
        <v/>
      </c>
      <c r="BE490" s="182" t="str">
        <f t="shared" si="266"/>
        <v/>
      </c>
      <c r="BF490" s="156" t="str">
        <f t="shared" si="267"/>
        <v/>
      </c>
      <c r="BG490" s="168" t="str">
        <f t="shared" si="268"/>
        <v/>
      </c>
      <c r="BH490" s="157" t="str">
        <f t="shared" si="269"/>
        <v/>
      </c>
      <c r="BI490" s="542"/>
      <c r="BQ490" s="52" t="s">
        <v>2520</v>
      </c>
    </row>
    <row r="491" spans="1:69" ht="18" x14ac:dyDescent="0.35">
      <c r="A491" s="202"/>
      <c r="B491" s="203"/>
      <c r="C491" s="195">
        <v>480</v>
      </c>
      <c r="D491" s="186"/>
      <c r="E491" s="16"/>
      <c r="F491" s="17"/>
      <c r="G491" s="116"/>
      <c r="H491" s="117"/>
      <c r="I491" s="123"/>
      <c r="J491" s="25"/>
      <c r="K491" s="127"/>
      <c r="L491" s="28"/>
      <c r="M491" s="371"/>
      <c r="N491" s="140" t="str">
        <f t="shared" si="270"/>
        <v/>
      </c>
      <c r="O491" s="27"/>
      <c r="P491" s="27"/>
      <c r="Q491" s="27"/>
      <c r="R491" s="27"/>
      <c r="S491" s="27"/>
      <c r="T491" s="28"/>
      <c r="U491" s="29"/>
      <c r="V491" s="32"/>
      <c r="W491" s="297"/>
      <c r="X491" s="298"/>
      <c r="Y491" s="142">
        <f t="shared" si="256"/>
        <v>0</v>
      </c>
      <c r="Z491" s="141">
        <f t="shared" si="271"/>
        <v>0</v>
      </c>
      <c r="AA491" s="306"/>
      <c r="AB491" s="376">
        <f t="shared" si="280"/>
        <v>0</v>
      </c>
      <c r="AC491" s="350"/>
      <c r="AD491" s="207" t="str">
        <f t="shared" si="257"/>
        <v/>
      </c>
      <c r="AE491" s="347">
        <f t="shared" si="272"/>
        <v>0</v>
      </c>
      <c r="AF491" s="318"/>
      <c r="AG491" s="317"/>
      <c r="AH491" s="315"/>
      <c r="AI491" s="143">
        <f t="shared" si="273"/>
        <v>0</v>
      </c>
      <c r="AJ491" s="144">
        <f t="shared" si="258"/>
        <v>0</v>
      </c>
      <c r="AK491" s="145">
        <f t="shared" si="274"/>
        <v>0</v>
      </c>
      <c r="AL491" s="146">
        <f t="shared" si="275"/>
        <v>0</v>
      </c>
      <c r="AM491" s="146">
        <f t="shared" si="276"/>
        <v>0</v>
      </c>
      <c r="AN491" s="146">
        <f t="shared" si="277"/>
        <v>0</v>
      </c>
      <c r="AO491" s="146">
        <f t="shared" si="278"/>
        <v>0</v>
      </c>
      <c r="AP491" s="520" t="str">
        <f t="shared" si="281"/>
        <v xml:space="preserve"> </v>
      </c>
      <c r="AQ491" s="523" t="str">
        <f t="shared" si="279"/>
        <v xml:space="preserve"> </v>
      </c>
      <c r="AR491" s="523" t="str">
        <f t="shared" si="282"/>
        <v xml:space="preserve"> </v>
      </c>
      <c r="AS491" s="523" t="str">
        <f t="shared" si="283"/>
        <v xml:space="preserve"> </v>
      </c>
      <c r="AT491" s="523" t="str">
        <f t="shared" si="284"/>
        <v xml:space="preserve"> </v>
      </c>
      <c r="AU491" s="523" t="str">
        <f t="shared" si="285"/>
        <v xml:space="preserve"> </v>
      </c>
      <c r="AV491" s="524" t="str">
        <f t="shared" si="286"/>
        <v xml:space="preserve"> </v>
      </c>
      <c r="AW491" s="177" t="str">
        <f t="shared" si="259"/>
        <v/>
      </c>
      <c r="AX491" s="147" t="str">
        <f t="shared" si="260"/>
        <v/>
      </c>
      <c r="AY491" s="174" t="str">
        <f t="shared" si="261"/>
        <v/>
      </c>
      <c r="AZ491" s="165" t="str">
        <f t="shared" si="262"/>
        <v/>
      </c>
      <c r="BA491" s="155" t="str">
        <f t="shared" si="263"/>
        <v/>
      </c>
      <c r="BB491" s="156" t="str">
        <f t="shared" si="264"/>
        <v/>
      </c>
      <c r="BC491" s="168" t="str">
        <f t="shared" si="287"/>
        <v/>
      </c>
      <c r="BD491" s="156" t="str">
        <f t="shared" si="265"/>
        <v/>
      </c>
      <c r="BE491" s="182" t="str">
        <f t="shared" si="266"/>
        <v/>
      </c>
      <c r="BF491" s="156" t="str">
        <f t="shared" si="267"/>
        <v/>
      </c>
      <c r="BG491" s="168" t="str">
        <f t="shared" si="268"/>
        <v/>
      </c>
      <c r="BH491" s="157" t="str">
        <f t="shared" si="269"/>
        <v/>
      </c>
      <c r="BI491" s="542"/>
      <c r="BQ491" s="52" t="s">
        <v>2521</v>
      </c>
    </row>
    <row r="492" spans="1:69" ht="18" x14ac:dyDescent="0.35">
      <c r="A492" s="202"/>
      <c r="B492" s="203"/>
      <c r="C492" s="194">
        <v>481</v>
      </c>
      <c r="D492" s="186"/>
      <c r="E492" s="16"/>
      <c r="F492" s="17"/>
      <c r="G492" s="116"/>
      <c r="H492" s="117"/>
      <c r="I492" s="123"/>
      <c r="J492" s="25"/>
      <c r="K492" s="127"/>
      <c r="L492" s="28"/>
      <c r="M492" s="371"/>
      <c r="N492" s="140" t="str">
        <f t="shared" si="270"/>
        <v/>
      </c>
      <c r="O492" s="27"/>
      <c r="P492" s="27"/>
      <c r="Q492" s="27"/>
      <c r="R492" s="27"/>
      <c r="S492" s="27"/>
      <c r="T492" s="28"/>
      <c r="U492" s="29"/>
      <c r="V492" s="32"/>
      <c r="W492" s="297"/>
      <c r="X492" s="298"/>
      <c r="Y492" s="142">
        <f t="shared" si="256"/>
        <v>0</v>
      </c>
      <c r="Z492" s="141">
        <f t="shared" si="271"/>
        <v>0</v>
      </c>
      <c r="AA492" s="306"/>
      <c r="AB492" s="376">
        <f t="shared" si="280"/>
        <v>0</v>
      </c>
      <c r="AC492" s="350"/>
      <c r="AD492" s="207" t="str">
        <f t="shared" si="257"/>
        <v/>
      </c>
      <c r="AE492" s="347">
        <f t="shared" si="272"/>
        <v>0</v>
      </c>
      <c r="AF492" s="318"/>
      <c r="AG492" s="317"/>
      <c r="AH492" s="315"/>
      <c r="AI492" s="143">
        <f t="shared" si="273"/>
        <v>0</v>
      </c>
      <c r="AJ492" s="144">
        <f t="shared" si="258"/>
        <v>0</v>
      </c>
      <c r="AK492" s="145">
        <f t="shared" si="274"/>
        <v>0</v>
      </c>
      <c r="AL492" s="146">
        <f t="shared" si="275"/>
        <v>0</v>
      </c>
      <c r="AM492" s="146">
        <f t="shared" si="276"/>
        <v>0</v>
      </c>
      <c r="AN492" s="146">
        <f t="shared" si="277"/>
        <v>0</v>
      </c>
      <c r="AO492" s="146">
        <f t="shared" si="278"/>
        <v>0</v>
      </c>
      <c r="AP492" s="520" t="str">
        <f t="shared" si="281"/>
        <v xml:space="preserve"> </v>
      </c>
      <c r="AQ492" s="523" t="str">
        <f t="shared" si="279"/>
        <v xml:space="preserve"> </v>
      </c>
      <c r="AR492" s="523" t="str">
        <f t="shared" si="282"/>
        <v xml:space="preserve"> </v>
      </c>
      <c r="AS492" s="523" t="str">
        <f t="shared" si="283"/>
        <v xml:space="preserve"> </v>
      </c>
      <c r="AT492" s="523" t="str">
        <f t="shared" si="284"/>
        <v xml:space="preserve"> </v>
      </c>
      <c r="AU492" s="523" t="str">
        <f t="shared" si="285"/>
        <v xml:space="preserve"> </v>
      </c>
      <c r="AV492" s="524" t="str">
        <f t="shared" si="286"/>
        <v xml:space="preserve"> </v>
      </c>
      <c r="AW492" s="177" t="str">
        <f t="shared" si="259"/>
        <v/>
      </c>
      <c r="AX492" s="147" t="str">
        <f t="shared" si="260"/>
        <v/>
      </c>
      <c r="AY492" s="174" t="str">
        <f t="shared" si="261"/>
        <v/>
      </c>
      <c r="AZ492" s="165" t="str">
        <f t="shared" si="262"/>
        <v/>
      </c>
      <c r="BA492" s="155" t="str">
        <f t="shared" si="263"/>
        <v/>
      </c>
      <c r="BB492" s="156" t="str">
        <f t="shared" si="264"/>
        <v/>
      </c>
      <c r="BC492" s="168" t="str">
        <f t="shared" si="287"/>
        <v/>
      </c>
      <c r="BD492" s="156" t="str">
        <f t="shared" si="265"/>
        <v/>
      </c>
      <c r="BE492" s="182" t="str">
        <f t="shared" si="266"/>
        <v/>
      </c>
      <c r="BF492" s="156" t="str">
        <f t="shared" si="267"/>
        <v/>
      </c>
      <c r="BG492" s="168" t="str">
        <f t="shared" si="268"/>
        <v/>
      </c>
      <c r="BH492" s="157" t="str">
        <f t="shared" si="269"/>
        <v/>
      </c>
      <c r="BI492" s="542"/>
      <c r="BQ492" s="52" t="s">
        <v>2522</v>
      </c>
    </row>
    <row r="493" spans="1:69" ht="18" x14ac:dyDescent="0.35">
      <c r="A493" s="202"/>
      <c r="B493" s="203"/>
      <c r="C493" s="195">
        <v>482</v>
      </c>
      <c r="D493" s="188"/>
      <c r="E493" s="18"/>
      <c r="F493" s="17"/>
      <c r="G493" s="116"/>
      <c r="H493" s="117"/>
      <c r="I493" s="123"/>
      <c r="J493" s="25"/>
      <c r="K493" s="127"/>
      <c r="L493" s="28"/>
      <c r="M493" s="371"/>
      <c r="N493" s="140" t="str">
        <f t="shared" si="270"/>
        <v/>
      </c>
      <c r="O493" s="27"/>
      <c r="P493" s="27"/>
      <c r="Q493" s="27"/>
      <c r="R493" s="27"/>
      <c r="S493" s="27"/>
      <c r="T493" s="28"/>
      <c r="U493" s="29"/>
      <c r="V493" s="32"/>
      <c r="W493" s="297"/>
      <c r="X493" s="298"/>
      <c r="Y493" s="142">
        <f t="shared" si="256"/>
        <v>0</v>
      </c>
      <c r="Z493" s="141">
        <f t="shared" si="271"/>
        <v>0</v>
      </c>
      <c r="AA493" s="306"/>
      <c r="AB493" s="376">
        <f t="shared" si="280"/>
        <v>0</v>
      </c>
      <c r="AC493" s="350"/>
      <c r="AD493" s="207" t="str">
        <f t="shared" si="257"/>
        <v/>
      </c>
      <c r="AE493" s="347">
        <f t="shared" si="272"/>
        <v>0</v>
      </c>
      <c r="AF493" s="318"/>
      <c r="AG493" s="317"/>
      <c r="AH493" s="315"/>
      <c r="AI493" s="143">
        <f t="shared" si="273"/>
        <v>0</v>
      </c>
      <c r="AJ493" s="144">
        <f t="shared" si="258"/>
        <v>0</v>
      </c>
      <c r="AK493" s="145">
        <f t="shared" si="274"/>
        <v>0</v>
      </c>
      <c r="AL493" s="146">
        <f t="shared" si="275"/>
        <v>0</v>
      </c>
      <c r="AM493" s="146">
        <f t="shared" si="276"/>
        <v>0</v>
      </c>
      <c r="AN493" s="146">
        <f t="shared" si="277"/>
        <v>0</v>
      </c>
      <c r="AO493" s="146">
        <f t="shared" si="278"/>
        <v>0</v>
      </c>
      <c r="AP493" s="520" t="str">
        <f t="shared" si="281"/>
        <v xml:space="preserve"> </v>
      </c>
      <c r="AQ493" s="523" t="str">
        <f t="shared" si="279"/>
        <v xml:space="preserve"> </v>
      </c>
      <c r="AR493" s="523" t="str">
        <f t="shared" si="282"/>
        <v xml:space="preserve"> </v>
      </c>
      <c r="AS493" s="523" t="str">
        <f t="shared" si="283"/>
        <v xml:space="preserve"> </v>
      </c>
      <c r="AT493" s="523" t="str">
        <f t="shared" si="284"/>
        <v xml:space="preserve"> </v>
      </c>
      <c r="AU493" s="523" t="str">
        <f t="shared" si="285"/>
        <v xml:space="preserve"> </v>
      </c>
      <c r="AV493" s="524" t="str">
        <f t="shared" si="286"/>
        <v xml:space="preserve"> </v>
      </c>
      <c r="AW493" s="177" t="str">
        <f t="shared" si="259"/>
        <v/>
      </c>
      <c r="AX493" s="147" t="str">
        <f t="shared" si="260"/>
        <v/>
      </c>
      <c r="AY493" s="174" t="str">
        <f t="shared" si="261"/>
        <v/>
      </c>
      <c r="AZ493" s="165" t="str">
        <f t="shared" si="262"/>
        <v/>
      </c>
      <c r="BA493" s="155" t="str">
        <f t="shared" si="263"/>
        <v/>
      </c>
      <c r="BB493" s="156" t="str">
        <f t="shared" si="264"/>
        <v/>
      </c>
      <c r="BC493" s="168" t="str">
        <f t="shared" si="287"/>
        <v/>
      </c>
      <c r="BD493" s="156" t="str">
        <f t="shared" si="265"/>
        <v/>
      </c>
      <c r="BE493" s="182" t="str">
        <f t="shared" si="266"/>
        <v/>
      </c>
      <c r="BF493" s="156" t="str">
        <f t="shared" si="267"/>
        <v/>
      </c>
      <c r="BG493" s="168" t="str">
        <f t="shared" si="268"/>
        <v/>
      </c>
      <c r="BH493" s="157" t="str">
        <f t="shared" si="269"/>
        <v/>
      </c>
      <c r="BI493" s="542"/>
      <c r="BQ493" s="52" t="s">
        <v>2523</v>
      </c>
    </row>
    <row r="494" spans="1:69" ht="18" x14ac:dyDescent="0.35">
      <c r="A494" s="202"/>
      <c r="B494" s="203"/>
      <c r="C494" s="195">
        <v>483</v>
      </c>
      <c r="D494" s="186"/>
      <c r="E494" s="16"/>
      <c r="F494" s="17"/>
      <c r="G494" s="116"/>
      <c r="H494" s="117"/>
      <c r="I494" s="123"/>
      <c r="J494" s="25"/>
      <c r="K494" s="127"/>
      <c r="L494" s="28"/>
      <c r="M494" s="371"/>
      <c r="N494" s="140" t="str">
        <f t="shared" si="270"/>
        <v/>
      </c>
      <c r="O494" s="27"/>
      <c r="P494" s="27"/>
      <c r="Q494" s="27"/>
      <c r="R494" s="27"/>
      <c r="S494" s="27"/>
      <c r="T494" s="28"/>
      <c r="U494" s="29"/>
      <c r="V494" s="32"/>
      <c r="W494" s="297"/>
      <c r="X494" s="298"/>
      <c r="Y494" s="142">
        <f t="shared" si="256"/>
        <v>0</v>
      </c>
      <c r="Z494" s="141">
        <f t="shared" si="271"/>
        <v>0</v>
      </c>
      <c r="AA494" s="306"/>
      <c r="AB494" s="376">
        <f t="shared" si="280"/>
        <v>0</v>
      </c>
      <c r="AC494" s="350"/>
      <c r="AD494" s="207" t="str">
        <f t="shared" si="257"/>
        <v/>
      </c>
      <c r="AE494" s="347">
        <f t="shared" si="272"/>
        <v>0</v>
      </c>
      <c r="AF494" s="318"/>
      <c r="AG494" s="317"/>
      <c r="AH494" s="315"/>
      <c r="AI494" s="143">
        <f t="shared" si="273"/>
        <v>0</v>
      </c>
      <c r="AJ494" s="144">
        <f t="shared" si="258"/>
        <v>0</v>
      </c>
      <c r="AK494" s="145">
        <f t="shared" si="274"/>
        <v>0</v>
      </c>
      <c r="AL494" s="146">
        <f t="shared" si="275"/>
        <v>0</v>
      </c>
      <c r="AM494" s="146">
        <f t="shared" si="276"/>
        <v>0</v>
      </c>
      <c r="AN494" s="146">
        <f t="shared" si="277"/>
        <v>0</v>
      </c>
      <c r="AO494" s="146">
        <f t="shared" si="278"/>
        <v>0</v>
      </c>
      <c r="AP494" s="520" t="str">
        <f t="shared" si="281"/>
        <v xml:space="preserve"> </v>
      </c>
      <c r="AQ494" s="523" t="str">
        <f t="shared" si="279"/>
        <v xml:space="preserve"> </v>
      </c>
      <c r="AR494" s="523" t="str">
        <f t="shared" si="282"/>
        <v xml:space="preserve"> </v>
      </c>
      <c r="AS494" s="523" t="str">
        <f t="shared" si="283"/>
        <v xml:space="preserve"> </v>
      </c>
      <c r="AT494" s="523" t="str">
        <f t="shared" si="284"/>
        <v xml:space="preserve"> </v>
      </c>
      <c r="AU494" s="523" t="str">
        <f t="shared" si="285"/>
        <v xml:space="preserve"> </v>
      </c>
      <c r="AV494" s="524" t="str">
        <f t="shared" si="286"/>
        <v xml:space="preserve"> </v>
      </c>
      <c r="AW494" s="177" t="str">
        <f t="shared" si="259"/>
        <v/>
      </c>
      <c r="AX494" s="147" t="str">
        <f t="shared" si="260"/>
        <v/>
      </c>
      <c r="AY494" s="174" t="str">
        <f t="shared" si="261"/>
        <v/>
      </c>
      <c r="AZ494" s="165" t="str">
        <f t="shared" si="262"/>
        <v/>
      </c>
      <c r="BA494" s="155" t="str">
        <f t="shared" si="263"/>
        <v/>
      </c>
      <c r="BB494" s="156" t="str">
        <f t="shared" si="264"/>
        <v/>
      </c>
      <c r="BC494" s="168" t="str">
        <f t="shared" si="287"/>
        <v/>
      </c>
      <c r="BD494" s="156" t="str">
        <f t="shared" si="265"/>
        <v/>
      </c>
      <c r="BE494" s="182" t="str">
        <f t="shared" si="266"/>
        <v/>
      </c>
      <c r="BF494" s="156" t="str">
        <f t="shared" si="267"/>
        <v/>
      </c>
      <c r="BG494" s="168" t="str">
        <f t="shared" si="268"/>
        <v/>
      </c>
      <c r="BH494" s="157" t="str">
        <f t="shared" si="269"/>
        <v/>
      </c>
      <c r="BI494" s="542"/>
      <c r="BQ494" s="52" t="s">
        <v>2524</v>
      </c>
    </row>
    <row r="495" spans="1:69" ht="18" x14ac:dyDescent="0.35">
      <c r="A495" s="202"/>
      <c r="B495" s="203"/>
      <c r="C495" s="194">
        <v>484</v>
      </c>
      <c r="D495" s="186"/>
      <c r="E495" s="16"/>
      <c r="F495" s="17"/>
      <c r="G495" s="116"/>
      <c r="H495" s="117"/>
      <c r="I495" s="123"/>
      <c r="J495" s="25"/>
      <c r="K495" s="127"/>
      <c r="L495" s="28"/>
      <c r="M495" s="371"/>
      <c r="N495" s="140" t="str">
        <f t="shared" si="270"/>
        <v/>
      </c>
      <c r="O495" s="27"/>
      <c r="P495" s="27"/>
      <c r="Q495" s="27"/>
      <c r="R495" s="27"/>
      <c r="S495" s="27"/>
      <c r="T495" s="28"/>
      <c r="U495" s="29"/>
      <c r="V495" s="32"/>
      <c r="W495" s="297"/>
      <c r="X495" s="298"/>
      <c r="Y495" s="142">
        <f t="shared" si="256"/>
        <v>0</v>
      </c>
      <c r="Z495" s="141">
        <f t="shared" si="271"/>
        <v>0</v>
      </c>
      <c r="AA495" s="306"/>
      <c r="AB495" s="376">
        <f t="shared" si="280"/>
        <v>0</v>
      </c>
      <c r="AC495" s="350"/>
      <c r="AD495" s="207" t="str">
        <f t="shared" si="257"/>
        <v/>
      </c>
      <c r="AE495" s="347">
        <f t="shared" si="272"/>
        <v>0</v>
      </c>
      <c r="AF495" s="318"/>
      <c r="AG495" s="317"/>
      <c r="AH495" s="315"/>
      <c r="AI495" s="143">
        <f t="shared" si="273"/>
        <v>0</v>
      </c>
      <c r="AJ495" s="144">
        <f t="shared" si="258"/>
        <v>0</v>
      </c>
      <c r="AK495" s="145">
        <f t="shared" si="274"/>
        <v>0</v>
      </c>
      <c r="AL495" s="146">
        <f t="shared" si="275"/>
        <v>0</v>
      </c>
      <c r="AM495" s="146">
        <f t="shared" si="276"/>
        <v>0</v>
      </c>
      <c r="AN495" s="146">
        <f t="shared" si="277"/>
        <v>0</v>
      </c>
      <c r="AO495" s="146">
        <f t="shared" si="278"/>
        <v>0</v>
      </c>
      <c r="AP495" s="520" t="str">
        <f t="shared" si="281"/>
        <v xml:space="preserve"> </v>
      </c>
      <c r="AQ495" s="523" t="str">
        <f t="shared" si="279"/>
        <v xml:space="preserve"> </v>
      </c>
      <c r="AR495" s="523" t="str">
        <f t="shared" si="282"/>
        <v xml:space="preserve"> </v>
      </c>
      <c r="AS495" s="523" t="str">
        <f t="shared" si="283"/>
        <v xml:space="preserve"> </v>
      </c>
      <c r="AT495" s="523" t="str">
        <f t="shared" si="284"/>
        <v xml:space="preserve"> </v>
      </c>
      <c r="AU495" s="523" t="str">
        <f t="shared" si="285"/>
        <v xml:space="preserve"> </v>
      </c>
      <c r="AV495" s="524" t="str">
        <f t="shared" si="286"/>
        <v xml:space="preserve"> </v>
      </c>
      <c r="AW495" s="177" t="str">
        <f t="shared" si="259"/>
        <v/>
      </c>
      <c r="AX495" s="147" t="str">
        <f t="shared" si="260"/>
        <v/>
      </c>
      <c r="AY495" s="174" t="str">
        <f t="shared" si="261"/>
        <v/>
      </c>
      <c r="AZ495" s="165" t="str">
        <f t="shared" si="262"/>
        <v/>
      </c>
      <c r="BA495" s="155" t="str">
        <f t="shared" si="263"/>
        <v/>
      </c>
      <c r="BB495" s="156" t="str">
        <f t="shared" si="264"/>
        <v/>
      </c>
      <c r="BC495" s="168" t="str">
        <f t="shared" si="287"/>
        <v/>
      </c>
      <c r="BD495" s="156" t="str">
        <f t="shared" si="265"/>
        <v/>
      </c>
      <c r="BE495" s="182" t="str">
        <f t="shared" si="266"/>
        <v/>
      </c>
      <c r="BF495" s="156" t="str">
        <f t="shared" si="267"/>
        <v/>
      </c>
      <c r="BG495" s="168" t="str">
        <f t="shared" si="268"/>
        <v/>
      </c>
      <c r="BH495" s="157" t="str">
        <f t="shared" si="269"/>
        <v/>
      </c>
      <c r="BI495" s="542"/>
      <c r="BQ495" s="52" t="s">
        <v>2525</v>
      </c>
    </row>
    <row r="496" spans="1:69" ht="18" x14ac:dyDescent="0.35">
      <c r="A496" s="202"/>
      <c r="B496" s="203"/>
      <c r="C496" s="195">
        <v>485</v>
      </c>
      <c r="D496" s="186"/>
      <c r="E496" s="16"/>
      <c r="F496" s="17"/>
      <c r="G496" s="116"/>
      <c r="H496" s="117"/>
      <c r="I496" s="123"/>
      <c r="J496" s="25"/>
      <c r="K496" s="127"/>
      <c r="L496" s="28"/>
      <c r="M496" s="371"/>
      <c r="N496" s="140" t="str">
        <f t="shared" si="270"/>
        <v/>
      </c>
      <c r="O496" s="27"/>
      <c r="P496" s="27"/>
      <c r="Q496" s="27"/>
      <c r="R496" s="27"/>
      <c r="S496" s="27"/>
      <c r="T496" s="28"/>
      <c r="U496" s="29"/>
      <c r="V496" s="32"/>
      <c r="W496" s="297"/>
      <c r="X496" s="298"/>
      <c r="Y496" s="142">
        <f t="shared" si="256"/>
        <v>0</v>
      </c>
      <c r="Z496" s="141">
        <f t="shared" si="271"/>
        <v>0</v>
      </c>
      <c r="AA496" s="306"/>
      <c r="AB496" s="376">
        <f t="shared" si="280"/>
        <v>0</v>
      </c>
      <c r="AC496" s="350"/>
      <c r="AD496" s="207" t="str">
        <f t="shared" si="257"/>
        <v/>
      </c>
      <c r="AE496" s="347">
        <f t="shared" si="272"/>
        <v>0</v>
      </c>
      <c r="AF496" s="318"/>
      <c r="AG496" s="317"/>
      <c r="AH496" s="315"/>
      <c r="AI496" s="143">
        <f t="shared" si="273"/>
        <v>0</v>
      </c>
      <c r="AJ496" s="144">
        <f t="shared" si="258"/>
        <v>0</v>
      </c>
      <c r="AK496" s="145">
        <f t="shared" si="274"/>
        <v>0</v>
      </c>
      <c r="AL496" s="146">
        <f t="shared" si="275"/>
        <v>0</v>
      </c>
      <c r="AM496" s="146">
        <f t="shared" si="276"/>
        <v>0</v>
      </c>
      <c r="AN496" s="146">
        <f t="shared" si="277"/>
        <v>0</v>
      </c>
      <c r="AO496" s="146">
        <f t="shared" si="278"/>
        <v>0</v>
      </c>
      <c r="AP496" s="520" t="str">
        <f t="shared" si="281"/>
        <v xml:space="preserve"> </v>
      </c>
      <c r="AQ496" s="523" t="str">
        <f t="shared" si="279"/>
        <v xml:space="preserve"> </v>
      </c>
      <c r="AR496" s="523" t="str">
        <f t="shared" si="282"/>
        <v xml:space="preserve"> </v>
      </c>
      <c r="AS496" s="523" t="str">
        <f t="shared" si="283"/>
        <v xml:space="preserve"> </v>
      </c>
      <c r="AT496" s="523" t="str">
        <f t="shared" si="284"/>
        <v xml:space="preserve"> </v>
      </c>
      <c r="AU496" s="523" t="str">
        <f t="shared" si="285"/>
        <v xml:space="preserve"> </v>
      </c>
      <c r="AV496" s="524" t="str">
        <f t="shared" si="286"/>
        <v xml:space="preserve"> </v>
      </c>
      <c r="AW496" s="177" t="str">
        <f t="shared" si="259"/>
        <v/>
      </c>
      <c r="AX496" s="147" t="str">
        <f t="shared" si="260"/>
        <v/>
      </c>
      <c r="AY496" s="174" t="str">
        <f t="shared" si="261"/>
        <v/>
      </c>
      <c r="AZ496" s="165" t="str">
        <f t="shared" si="262"/>
        <v/>
      </c>
      <c r="BA496" s="155" t="str">
        <f t="shared" si="263"/>
        <v/>
      </c>
      <c r="BB496" s="156" t="str">
        <f t="shared" si="264"/>
        <v/>
      </c>
      <c r="BC496" s="168" t="str">
        <f t="shared" si="287"/>
        <v/>
      </c>
      <c r="BD496" s="156" t="str">
        <f t="shared" si="265"/>
        <v/>
      </c>
      <c r="BE496" s="182" t="str">
        <f t="shared" si="266"/>
        <v/>
      </c>
      <c r="BF496" s="156" t="str">
        <f t="shared" si="267"/>
        <v/>
      </c>
      <c r="BG496" s="168" t="str">
        <f t="shared" si="268"/>
        <v/>
      </c>
      <c r="BH496" s="157" t="str">
        <f t="shared" si="269"/>
        <v/>
      </c>
      <c r="BI496" s="542"/>
      <c r="BQ496" s="52" t="s">
        <v>2526</v>
      </c>
    </row>
    <row r="497" spans="1:139" ht="18" x14ac:dyDescent="0.35">
      <c r="A497" s="202"/>
      <c r="B497" s="203"/>
      <c r="C497" s="194">
        <v>486</v>
      </c>
      <c r="D497" s="188"/>
      <c r="E497" s="18"/>
      <c r="F497" s="17"/>
      <c r="G497" s="116"/>
      <c r="H497" s="117"/>
      <c r="I497" s="123"/>
      <c r="J497" s="25"/>
      <c r="K497" s="127"/>
      <c r="L497" s="28"/>
      <c r="M497" s="371"/>
      <c r="N497" s="140" t="str">
        <f t="shared" si="270"/>
        <v/>
      </c>
      <c r="O497" s="27"/>
      <c r="P497" s="27"/>
      <c r="Q497" s="27"/>
      <c r="R497" s="27"/>
      <c r="S497" s="27"/>
      <c r="T497" s="28"/>
      <c r="U497" s="29"/>
      <c r="V497" s="32"/>
      <c r="W497" s="297"/>
      <c r="X497" s="298"/>
      <c r="Y497" s="142">
        <f t="shared" si="256"/>
        <v>0</v>
      </c>
      <c r="Z497" s="141">
        <f t="shared" si="271"/>
        <v>0</v>
      </c>
      <c r="AA497" s="306"/>
      <c r="AB497" s="376">
        <f t="shared" si="280"/>
        <v>0</v>
      </c>
      <c r="AC497" s="350"/>
      <c r="AD497" s="207" t="str">
        <f t="shared" si="257"/>
        <v/>
      </c>
      <c r="AE497" s="347">
        <f t="shared" si="272"/>
        <v>0</v>
      </c>
      <c r="AF497" s="318"/>
      <c r="AG497" s="317"/>
      <c r="AH497" s="315"/>
      <c r="AI497" s="143">
        <f t="shared" si="273"/>
        <v>0</v>
      </c>
      <c r="AJ497" s="144">
        <f t="shared" si="258"/>
        <v>0</v>
      </c>
      <c r="AK497" s="145">
        <f t="shared" si="274"/>
        <v>0</v>
      </c>
      <c r="AL497" s="146">
        <f t="shared" si="275"/>
        <v>0</v>
      </c>
      <c r="AM497" s="146">
        <f t="shared" si="276"/>
        <v>0</v>
      </c>
      <c r="AN497" s="146">
        <f t="shared" si="277"/>
        <v>0</v>
      </c>
      <c r="AO497" s="146">
        <f t="shared" si="278"/>
        <v>0</v>
      </c>
      <c r="AP497" s="520" t="str">
        <f t="shared" si="281"/>
        <v xml:space="preserve"> </v>
      </c>
      <c r="AQ497" s="523" t="str">
        <f t="shared" si="279"/>
        <v xml:space="preserve"> </v>
      </c>
      <c r="AR497" s="523" t="str">
        <f t="shared" si="282"/>
        <v xml:space="preserve"> </v>
      </c>
      <c r="AS497" s="523" t="str">
        <f t="shared" si="283"/>
        <v xml:space="preserve"> </v>
      </c>
      <c r="AT497" s="523" t="str">
        <f t="shared" si="284"/>
        <v xml:space="preserve"> </v>
      </c>
      <c r="AU497" s="523" t="str">
        <f t="shared" si="285"/>
        <v xml:space="preserve"> </v>
      </c>
      <c r="AV497" s="524" t="str">
        <f t="shared" si="286"/>
        <v xml:space="preserve"> </v>
      </c>
      <c r="AW497" s="177" t="str">
        <f t="shared" si="259"/>
        <v/>
      </c>
      <c r="AX497" s="147" t="str">
        <f t="shared" si="260"/>
        <v/>
      </c>
      <c r="AY497" s="174" t="str">
        <f t="shared" si="261"/>
        <v/>
      </c>
      <c r="AZ497" s="165" t="str">
        <f t="shared" si="262"/>
        <v/>
      </c>
      <c r="BA497" s="155" t="str">
        <f t="shared" si="263"/>
        <v/>
      </c>
      <c r="BB497" s="156" t="str">
        <f t="shared" si="264"/>
        <v/>
      </c>
      <c r="BC497" s="168" t="str">
        <f t="shared" si="287"/>
        <v/>
      </c>
      <c r="BD497" s="156" t="str">
        <f t="shared" si="265"/>
        <v/>
      </c>
      <c r="BE497" s="182" t="str">
        <f t="shared" si="266"/>
        <v/>
      </c>
      <c r="BF497" s="156" t="str">
        <f t="shared" si="267"/>
        <v/>
      </c>
      <c r="BG497" s="168" t="str">
        <f t="shared" si="268"/>
        <v/>
      </c>
      <c r="BH497" s="157" t="str">
        <f t="shared" si="269"/>
        <v/>
      </c>
      <c r="BI497" s="542"/>
      <c r="BQ497" s="52" t="s">
        <v>2527</v>
      </c>
    </row>
    <row r="498" spans="1:139" ht="18" x14ac:dyDescent="0.35">
      <c r="A498" s="202"/>
      <c r="B498" s="203"/>
      <c r="C498" s="195">
        <v>487</v>
      </c>
      <c r="D498" s="186"/>
      <c r="E498" s="16"/>
      <c r="F498" s="17"/>
      <c r="G498" s="116"/>
      <c r="H498" s="119"/>
      <c r="I498" s="125"/>
      <c r="J498" s="74"/>
      <c r="K498" s="129"/>
      <c r="L498" s="30"/>
      <c r="M498" s="371"/>
      <c r="N498" s="140" t="str">
        <f t="shared" si="270"/>
        <v/>
      </c>
      <c r="O498" s="27"/>
      <c r="P498" s="27"/>
      <c r="Q498" s="27"/>
      <c r="R498" s="27"/>
      <c r="S498" s="27"/>
      <c r="T498" s="28"/>
      <c r="U498" s="29"/>
      <c r="V498" s="32"/>
      <c r="W498" s="297"/>
      <c r="X498" s="298"/>
      <c r="Y498" s="142">
        <f t="shared" si="256"/>
        <v>0</v>
      </c>
      <c r="Z498" s="141">
        <f t="shared" si="271"/>
        <v>0</v>
      </c>
      <c r="AA498" s="306"/>
      <c r="AB498" s="376">
        <f t="shared" si="280"/>
        <v>0</v>
      </c>
      <c r="AC498" s="350"/>
      <c r="AD498" s="207" t="str">
        <f t="shared" si="257"/>
        <v/>
      </c>
      <c r="AE498" s="347">
        <f t="shared" si="272"/>
        <v>0</v>
      </c>
      <c r="AF498" s="318"/>
      <c r="AG498" s="317"/>
      <c r="AH498" s="315"/>
      <c r="AI498" s="143">
        <f t="shared" si="273"/>
        <v>0</v>
      </c>
      <c r="AJ498" s="144">
        <f t="shared" si="258"/>
        <v>0</v>
      </c>
      <c r="AK498" s="145">
        <f t="shared" si="274"/>
        <v>0</v>
      </c>
      <c r="AL498" s="146">
        <f t="shared" si="275"/>
        <v>0</v>
      </c>
      <c r="AM498" s="146">
        <f t="shared" si="276"/>
        <v>0</v>
      </c>
      <c r="AN498" s="146">
        <f t="shared" si="277"/>
        <v>0</v>
      </c>
      <c r="AO498" s="146">
        <f t="shared" si="278"/>
        <v>0</v>
      </c>
      <c r="AP498" s="520" t="str">
        <f t="shared" si="281"/>
        <v xml:space="preserve"> </v>
      </c>
      <c r="AQ498" s="523" t="str">
        <f t="shared" si="279"/>
        <v xml:space="preserve"> </v>
      </c>
      <c r="AR498" s="523" t="str">
        <f t="shared" si="282"/>
        <v xml:space="preserve"> </v>
      </c>
      <c r="AS498" s="523" t="str">
        <f t="shared" si="283"/>
        <v xml:space="preserve"> </v>
      </c>
      <c r="AT498" s="523" t="str">
        <f t="shared" si="284"/>
        <v xml:space="preserve"> </v>
      </c>
      <c r="AU498" s="523" t="str">
        <f t="shared" si="285"/>
        <v xml:space="preserve"> </v>
      </c>
      <c r="AV498" s="524" t="str">
        <f t="shared" si="286"/>
        <v xml:space="preserve"> </v>
      </c>
      <c r="AW498" s="177" t="str">
        <f t="shared" si="259"/>
        <v/>
      </c>
      <c r="AX498" s="147" t="str">
        <f t="shared" si="260"/>
        <v/>
      </c>
      <c r="AY498" s="174" t="str">
        <f t="shared" si="261"/>
        <v/>
      </c>
      <c r="AZ498" s="165" t="str">
        <f t="shared" si="262"/>
        <v/>
      </c>
      <c r="BA498" s="155" t="str">
        <f t="shared" si="263"/>
        <v/>
      </c>
      <c r="BB498" s="156" t="str">
        <f t="shared" si="264"/>
        <v/>
      </c>
      <c r="BC498" s="168" t="str">
        <f t="shared" si="287"/>
        <v/>
      </c>
      <c r="BD498" s="156" t="str">
        <f t="shared" si="265"/>
        <v/>
      </c>
      <c r="BE498" s="182" t="str">
        <f t="shared" si="266"/>
        <v/>
      </c>
      <c r="BF498" s="156" t="str">
        <f t="shared" si="267"/>
        <v/>
      </c>
      <c r="BG498" s="168" t="str">
        <f t="shared" si="268"/>
        <v/>
      </c>
      <c r="BH498" s="157" t="str">
        <f t="shared" si="269"/>
        <v/>
      </c>
      <c r="BI498" s="542"/>
      <c r="BQ498" s="52" t="s">
        <v>2528</v>
      </c>
    </row>
    <row r="499" spans="1:139" ht="18" x14ac:dyDescent="0.35">
      <c r="A499" s="202"/>
      <c r="B499" s="203"/>
      <c r="C499" s="195">
        <v>488</v>
      </c>
      <c r="D499" s="186"/>
      <c r="E499" s="16"/>
      <c r="F499" s="17"/>
      <c r="G499" s="116"/>
      <c r="H499" s="117"/>
      <c r="I499" s="123"/>
      <c r="J499" s="25"/>
      <c r="K499" s="127"/>
      <c r="L499" s="28"/>
      <c r="M499" s="371"/>
      <c r="N499" s="140" t="str">
        <f t="shared" si="270"/>
        <v/>
      </c>
      <c r="O499" s="27"/>
      <c r="P499" s="27"/>
      <c r="Q499" s="27"/>
      <c r="R499" s="27"/>
      <c r="S499" s="27"/>
      <c r="T499" s="28"/>
      <c r="U499" s="29"/>
      <c r="V499" s="32"/>
      <c r="W499" s="297"/>
      <c r="X499" s="298"/>
      <c r="Y499" s="142">
        <f t="shared" si="256"/>
        <v>0</v>
      </c>
      <c r="Z499" s="141">
        <f t="shared" si="271"/>
        <v>0</v>
      </c>
      <c r="AA499" s="306"/>
      <c r="AB499" s="376">
        <f t="shared" si="280"/>
        <v>0</v>
      </c>
      <c r="AC499" s="350"/>
      <c r="AD499" s="207" t="str">
        <f t="shared" si="257"/>
        <v/>
      </c>
      <c r="AE499" s="347">
        <f t="shared" si="272"/>
        <v>0</v>
      </c>
      <c r="AF499" s="318"/>
      <c r="AG499" s="317"/>
      <c r="AH499" s="315"/>
      <c r="AI499" s="143">
        <f t="shared" si="273"/>
        <v>0</v>
      </c>
      <c r="AJ499" s="144">
        <f t="shared" si="258"/>
        <v>0</v>
      </c>
      <c r="AK499" s="145">
        <f t="shared" si="274"/>
        <v>0</v>
      </c>
      <c r="AL499" s="146">
        <f t="shared" si="275"/>
        <v>0</v>
      </c>
      <c r="AM499" s="146">
        <f t="shared" si="276"/>
        <v>0</v>
      </c>
      <c r="AN499" s="146">
        <f t="shared" si="277"/>
        <v>0</v>
      </c>
      <c r="AO499" s="146">
        <f t="shared" si="278"/>
        <v>0</v>
      </c>
      <c r="AP499" s="520" t="str">
        <f t="shared" si="281"/>
        <v xml:space="preserve"> </v>
      </c>
      <c r="AQ499" s="523" t="str">
        <f t="shared" si="279"/>
        <v xml:space="preserve"> </v>
      </c>
      <c r="AR499" s="523" t="str">
        <f t="shared" si="282"/>
        <v xml:space="preserve"> </v>
      </c>
      <c r="AS499" s="523" t="str">
        <f t="shared" si="283"/>
        <v xml:space="preserve"> </v>
      </c>
      <c r="AT499" s="523" t="str">
        <f t="shared" si="284"/>
        <v xml:space="preserve"> </v>
      </c>
      <c r="AU499" s="523" t="str">
        <f t="shared" si="285"/>
        <v xml:space="preserve"> </v>
      </c>
      <c r="AV499" s="524" t="str">
        <f t="shared" si="286"/>
        <v xml:space="preserve"> </v>
      </c>
      <c r="AW499" s="177" t="str">
        <f t="shared" si="259"/>
        <v/>
      </c>
      <c r="AX499" s="147" t="str">
        <f t="shared" si="260"/>
        <v/>
      </c>
      <c r="AY499" s="174" t="str">
        <f t="shared" si="261"/>
        <v/>
      </c>
      <c r="AZ499" s="165" t="str">
        <f t="shared" si="262"/>
        <v/>
      </c>
      <c r="BA499" s="155" t="str">
        <f t="shared" si="263"/>
        <v/>
      </c>
      <c r="BB499" s="156" t="str">
        <f t="shared" si="264"/>
        <v/>
      </c>
      <c r="BC499" s="168" t="str">
        <f t="shared" si="287"/>
        <v/>
      </c>
      <c r="BD499" s="156" t="str">
        <f t="shared" si="265"/>
        <v/>
      </c>
      <c r="BE499" s="182" t="str">
        <f t="shared" si="266"/>
        <v/>
      </c>
      <c r="BF499" s="156" t="str">
        <f t="shared" si="267"/>
        <v/>
      </c>
      <c r="BG499" s="168" t="str">
        <f t="shared" si="268"/>
        <v/>
      </c>
      <c r="BH499" s="157" t="str">
        <f t="shared" si="269"/>
        <v/>
      </c>
      <c r="BI499" s="542"/>
      <c r="BQ499" s="52" t="s">
        <v>2529</v>
      </c>
    </row>
    <row r="500" spans="1:139" ht="18" x14ac:dyDescent="0.35">
      <c r="A500" s="202"/>
      <c r="B500" s="203"/>
      <c r="C500" s="194">
        <v>489</v>
      </c>
      <c r="D500" s="186"/>
      <c r="E500" s="16"/>
      <c r="F500" s="17"/>
      <c r="G500" s="116"/>
      <c r="H500" s="117"/>
      <c r="I500" s="123"/>
      <c r="J500" s="25"/>
      <c r="K500" s="127"/>
      <c r="L500" s="28"/>
      <c r="M500" s="371"/>
      <c r="N500" s="140" t="str">
        <f t="shared" si="270"/>
        <v/>
      </c>
      <c r="O500" s="27"/>
      <c r="P500" s="27"/>
      <c r="Q500" s="27"/>
      <c r="R500" s="27"/>
      <c r="S500" s="27"/>
      <c r="T500" s="28"/>
      <c r="U500" s="29"/>
      <c r="V500" s="32"/>
      <c r="W500" s="297"/>
      <c r="X500" s="298"/>
      <c r="Y500" s="142">
        <f t="shared" si="256"/>
        <v>0</v>
      </c>
      <c r="Z500" s="141">
        <f t="shared" si="271"/>
        <v>0</v>
      </c>
      <c r="AA500" s="306"/>
      <c r="AB500" s="376">
        <f t="shared" si="280"/>
        <v>0</v>
      </c>
      <c r="AC500" s="350"/>
      <c r="AD500" s="207" t="str">
        <f t="shared" si="257"/>
        <v/>
      </c>
      <c r="AE500" s="347">
        <f t="shared" si="272"/>
        <v>0</v>
      </c>
      <c r="AF500" s="318"/>
      <c r="AG500" s="317"/>
      <c r="AH500" s="315"/>
      <c r="AI500" s="143">
        <f t="shared" si="273"/>
        <v>0</v>
      </c>
      <c r="AJ500" s="144">
        <f t="shared" si="258"/>
        <v>0</v>
      </c>
      <c r="AK500" s="145">
        <f t="shared" si="274"/>
        <v>0</v>
      </c>
      <c r="AL500" s="146">
        <f t="shared" si="275"/>
        <v>0</v>
      </c>
      <c r="AM500" s="146">
        <f t="shared" si="276"/>
        <v>0</v>
      </c>
      <c r="AN500" s="146">
        <f t="shared" si="277"/>
        <v>0</v>
      </c>
      <c r="AO500" s="146">
        <f t="shared" si="278"/>
        <v>0</v>
      </c>
      <c r="AP500" s="520" t="str">
        <f t="shared" si="281"/>
        <v xml:space="preserve"> </v>
      </c>
      <c r="AQ500" s="523" t="str">
        <f t="shared" si="279"/>
        <v xml:space="preserve"> </v>
      </c>
      <c r="AR500" s="523" t="str">
        <f t="shared" si="282"/>
        <v xml:space="preserve"> </v>
      </c>
      <c r="AS500" s="523" t="str">
        <f t="shared" si="283"/>
        <v xml:space="preserve"> </v>
      </c>
      <c r="AT500" s="523" t="str">
        <f t="shared" si="284"/>
        <v xml:space="preserve"> </v>
      </c>
      <c r="AU500" s="523" t="str">
        <f t="shared" si="285"/>
        <v xml:space="preserve"> </v>
      </c>
      <c r="AV500" s="524" t="str">
        <f t="shared" si="286"/>
        <v xml:space="preserve"> </v>
      </c>
      <c r="AW500" s="177" t="str">
        <f t="shared" si="259"/>
        <v/>
      </c>
      <c r="AX500" s="147" t="str">
        <f t="shared" si="260"/>
        <v/>
      </c>
      <c r="AY500" s="174" t="str">
        <f t="shared" si="261"/>
        <v/>
      </c>
      <c r="AZ500" s="165" t="str">
        <f t="shared" si="262"/>
        <v/>
      </c>
      <c r="BA500" s="155" t="str">
        <f t="shared" si="263"/>
        <v/>
      </c>
      <c r="BB500" s="156" t="str">
        <f t="shared" si="264"/>
        <v/>
      </c>
      <c r="BC500" s="168" t="str">
        <f t="shared" si="287"/>
        <v/>
      </c>
      <c r="BD500" s="156" t="str">
        <f t="shared" si="265"/>
        <v/>
      </c>
      <c r="BE500" s="182" t="str">
        <f t="shared" si="266"/>
        <v/>
      </c>
      <c r="BF500" s="156" t="str">
        <f t="shared" si="267"/>
        <v/>
      </c>
      <c r="BG500" s="168" t="str">
        <f t="shared" si="268"/>
        <v/>
      </c>
      <c r="BH500" s="157" t="str">
        <f t="shared" si="269"/>
        <v/>
      </c>
      <c r="BI500" s="542"/>
      <c r="BQ500" s="52" t="s">
        <v>1813</v>
      </c>
    </row>
    <row r="501" spans="1:139" ht="18" x14ac:dyDescent="0.35">
      <c r="A501" s="202"/>
      <c r="B501" s="203"/>
      <c r="C501" s="195">
        <v>490</v>
      </c>
      <c r="D501" s="188"/>
      <c r="E501" s="18"/>
      <c r="F501" s="17"/>
      <c r="G501" s="116"/>
      <c r="H501" s="117"/>
      <c r="I501" s="123"/>
      <c r="J501" s="25"/>
      <c r="K501" s="127"/>
      <c r="L501" s="28"/>
      <c r="M501" s="371"/>
      <c r="N501" s="140" t="str">
        <f t="shared" si="270"/>
        <v/>
      </c>
      <c r="O501" s="27"/>
      <c r="P501" s="27"/>
      <c r="Q501" s="27"/>
      <c r="R501" s="27"/>
      <c r="S501" s="27"/>
      <c r="T501" s="28"/>
      <c r="U501" s="29"/>
      <c r="V501" s="32"/>
      <c r="W501" s="297"/>
      <c r="X501" s="298"/>
      <c r="Y501" s="142">
        <f t="shared" si="256"/>
        <v>0</v>
      </c>
      <c r="Z501" s="141">
        <f t="shared" si="271"/>
        <v>0</v>
      </c>
      <c r="AA501" s="306"/>
      <c r="AB501" s="376">
        <f t="shared" si="280"/>
        <v>0</v>
      </c>
      <c r="AC501" s="350"/>
      <c r="AD501" s="207" t="str">
        <f t="shared" si="257"/>
        <v/>
      </c>
      <c r="AE501" s="347">
        <f t="shared" si="272"/>
        <v>0</v>
      </c>
      <c r="AF501" s="318"/>
      <c r="AG501" s="317"/>
      <c r="AH501" s="315"/>
      <c r="AI501" s="143">
        <f t="shared" si="273"/>
        <v>0</v>
      </c>
      <c r="AJ501" s="144">
        <f t="shared" si="258"/>
        <v>0</v>
      </c>
      <c r="AK501" s="145">
        <f t="shared" si="274"/>
        <v>0</v>
      </c>
      <c r="AL501" s="146">
        <f t="shared" si="275"/>
        <v>0</v>
      </c>
      <c r="AM501" s="146">
        <f t="shared" si="276"/>
        <v>0</v>
      </c>
      <c r="AN501" s="146">
        <f t="shared" si="277"/>
        <v>0</v>
      </c>
      <c r="AO501" s="146">
        <f t="shared" si="278"/>
        <v>0</v>
      </c>
      <c r="AP501" s="520" t="str">
        <f t="shared" si="281"/>
        <v xml:space="preserve"> </v>
      </c>
      <c r="AQ501" s="523" t="str">
        <f t="shared" si="279"/>
        <v xml:space="preserve"> </v>
      </c>
      <c r="AR501" s="523" t="str">
        <f t="shared" si="282"/>
        <v xml:space="preserve"> </v>
      </c>
      <c r="AS501" s="523" t="str">
        <f t="shared" si="283"/>
        <v xml:space="preserve"> </v>
      </c>
      <c r="AT501" s="523" t="str">
        <f t="shared" si="284"/>
        <v xml:space="preserve"> </v>
      </c>
      <c r="AU501" s="523" t="str">
        <f t="shared" si="285"/>
        <v xml:space="preserve"> </v>
      </c>
      <c r="AV501" s="524" t="str">
        <f t="shared" si="286"/>
        <v xml:space="preserve"> </v>
      </c>
      <c r="AW501" s="177" t="str">
        <f t="shared" si="259"/>
        <v/>
      </c>
      <c r="AX501" s="147" t="str">
        <f t="shared" si="260"/>
        <v/>
      </c>
      <c r="AY501" s="174" t="str">
        <f t="shared" si="261"/>
        <v/>
      </c>
      <c r="AZ501" s="165" t="str">
        <f t="shared" si="262"/>
        <v/>
      </c>
      <c r="BA501" s="155" t="str">
        <f t="shared" si="263"/>
        <v/>
      </c>
      <c r="BB501" s="156" t="str">
        <f t="shared" si="264"/>
        <v/>
      </c>
      <c r="BC501" s="168" t="str">
        <f t="shared" si="287"/>
        <v/>
      </c>
      <c r="BD501" s="156" t="str">
        <f t="shared" si="265"/>
        <v/>
      </c>
      <c r="BE501" s="182" t="str">
        <f t="shared" si="266"/>
        <v/>
      </c>
      <c r="BF501" s="156" t="str">
        <f t="shared" si="267"/>
        <v/>
      </c>
      <c r="BG501" s="168" t="str">
        <f t="shared" si="268"/>
        <v/>
      </c>
      <c r="BH501" s="157" t="str">
        <f t="shared" si="269"/>
        <v/>
      </c>
      <c r="BI501" s="542"/>
      <c r="BQ501" s="52" t="s">
        <v>2530</v>
      </c>
    </row>
    <row r="502" spans="1:139" ht="18" x14ac:dyDescent="0.35">
      <c r="A502" s="202"/>
      <c r="B502" s="203"/>
      <c r="C502" s="194">
        <v>491</v>
      </c>
      <c r="D502" s="186"/>
      <c r="E502" s="16"/>
      <c r="F502" s="17"/>
      <c r="G502" s="116"/>
      <c r="H502" s="117"/>
      <c r="I502" s="123"/>
      <c r="J502" s="25"/>
      <c r="K502" s="127"/>
      <c r="L502" s="28"/>
      <c r="M502" s="371"/>
      <c r="N502" s="140" t="str">
        <f t="shared" si="270"/>
        <v/>
      </c>
      <c r="O502" s="27"/>
      <c r="P502" s="27"/>
      <c r="Q502" s="27"/>
      <c r="R502" s="27"/>
      <c r="S502" s="27"/>
      <c r="T502" s="28"/>
      <c r="U502" s="29"/>
      <c r="V502" s="32"/>
      <c r="W502" s="297"/>
      <c r="X502" s="298"/>
      <c r="Y502" s="142">
        <f t="shared" si="256"/>
        <v>0</v>
      </c>
      <c r="Z502" s="141">
        <f t="shared" si="271"/>
        <v>0</v>
      </c>
      <c r="AA502" s="306"/>
      <c r="AB502" s="376">
        <f t="shared" si="280"/>
        <v>0</v>
      </c>
      <c r="AC502" s="350"/>
      <c r="AD502" s="207" t="str">
        <f t="shared" si="257"/>
        <v/>
      </c>
      <c r="AE502" s="347">
        <f t="shared" si="272"/>
        <v>0</v>
      </c>
      <c r="AF502" s="318"/>
      <c r="AG502" s="317"/>
      <c r="AH502" s="315"/>
      <c r="AI502" s="143">
        <f t="shared" si="273"/>
        <v>0</v>
      </c>
      <c r="AJ502" s="144">
        <f t="shared" si="258"/>
        <v>0</v>
      </c>
      <c r="AK502" s="145">
        <f t="shared" si="274"/>
        <v>0</v>
      </c>
      <c r="AL502" s="146">
        <f t="shared" si="275"/>
        <v>0</v>
      </c>
      <c r="AM502" s="146">
        <f t="shared" si="276"/>
        <v>0</v>
      </c>
      <c r="AN502" s="146">
        <f t="shared" si="277"/>
        <v>0</v>
      </c>
      <c r="AO502" s="146">
        <f t="shared" si="278"/>
        <v>0</v>
      </c>
      <c r="AP502" s="520" t="str">
        <f t="shared" si="281"/>
        <v xml:space="preserve"> </v>
      </c>
      <c r="AQ502" s="523" t="str">
        <f t="shared" si="279"/>
        <v xml:space="preserve"> </v>
      </c>
      <c r="AR502" s="523" t="str">
        <f t="shared" si="282"/>
        <v xml:space="preserve"> </v>
      </c>
      <c r="AS502" s="523" t="str">
        <f t="shared" si="283"/>
        <v xml:space="preserve"> </v>
      </c>
      <c r="AT502" s="523" t="str">
        <f t="shared" si="284"/>
        <v xml:space="preserve"> </v>
      </c>
      <c r="AU502" s="523" t="str">
        <f t="shared" si="285"/>
        <v xml:space="preserve"> </v>
      </c>
      <c r="AV502" s="524" t="str">
        <f t="shared" si="286"/>
        <v xml:space="preserve"> </v>
      </c>
      <c r="AW502" s="177" t="str">
        <f t="shared" si="259"/>
        <v/>
      </c>
      <c r="AX502" s="147" t="str">
        <f t="shared" si="260"/>
        <v/>
      </c>
      <c r="AY502" s="174" t="str">
        <f t="shared" si="261"/>
        <v/>
      </c>
      <c r="AZ502" s="165" t="str">
        <f t="shared" si="262"/>
        <v/>
      </c>
      <c r="BA502" s="155" t="str">
        <f t="shared" si="263"/>
        <v/>
      </c>
      <c r="BB502" s="156" t="str">
        <f t="shared" si="264"/>
        <v/>
      </c>
      <c r="BC502" s="168" t="str">
        <f t="shared" si="287"/>
        <v/>
      </c>
      <c r="BD502" s="156" t="str">
        <f t="shared" si="265"/>
        <v/>
      </c>
      <c r="BE502" s="182" t="str">
        <f t="shared" si="266"/>
        <v/>
      </c>
      <c r="BF502" s="156" t="str">
        <f t="shared" si="267"/>
        <v/>
      </c>
      <c r="BG502" s="168" t="str">
        <f t="shared" si="268"/>
        <v/>
      </c>
      <c r="BH502" s="157" t="str">
        <f t="shared" si="269"/>
        <v/>
      </c>
      <c r="BI502" s="542"/>
      <c r="BQ502" s="52" t="s">
        <v>2531</v>
      </c>
    </row>
    <row r="503" spans="1:139" ht="18" x14ac:dyDescent="0.35">
      <c r="A503" s="202"/>
      <c r="B503" s="203"/>
      <c r="C503" s="195">
        <v>492</v>
      </c>
      <c r="D503" s="186"/>
      <c r="E503" s="16"/>
      <c r="F503" s="17"/>
      <c r="G503" s="116"/>
      <c r="H503" s="117"/>
      <c r="I503" s="123"/>
      <c r="J503" s="25"/>
      <c r="K503" s="127"/>
      <c r="L503" s="28"/>
      <c r="M503" s="371"/>
      <c r="N503" s="140" t="str">
        <f t="shared" si="270"/>
        <v/>
      </c>
      <c r="O503" s="27"/>
      <c r="P503" s="27"/>
      <c r="Q503" s="27"/>
      <c r="R503" s="27"/>
      <c r="S503" s="27"/>
      <c r="T503" s="28"/>
      <c r="U503" s="29"/>
      <c r="V503" s="32"/>
      <c r="W503" s="297"/>
      <c r="X503" s="298"/>
      <c r="Y503" s="142">
        <f t="shared" si="256"/>
        <v>0</v>
      </c>
      <c r="Z503" s="141">
        <f t="shared" si="271"/>
        <v>0</v>
      </c>
      <c r="AA503" s="306"/>
      <c r="AB503" s="376">
        <f t="shared" si="280"/>
        <v>0</v>
      </c>
      <c r="AC503" s="350"/>
      <c r="AD503" s="207" t="str">
        <f t="shared" si="257"/>
        <v/>
      </c>
      <c r="AE503" s="347">
        <f t="shared" si="272"/>
        <v>0</v>
      </c>
      <c r="AF503" s="318"/>
      <c r="AG503" s="317"/>
      <c r="AH503" s="315"/>
      <c r="AI503" s="143">
        <f t="shared" si="273"/>
        <v>0</v>
      </c>
      <c r="AJ503" s="144">
        <f t="shared" si="258"/>
        <v>0</v>
      </c>
      <c r="AK503" s="145">
        <f t="shared" si="274"/>
        <v>0</v>
      </c>
      <c r="AL503" s="146">
        <f t="shared" si="275"/>
        <v>0</v>
      </c>
      <c r="AM503" s="146">
        <f t="shared" si="276"/>
        <v>0</v>
      </c>
      <c r="AN503" s="146">
        <f t="shared" si="277"/>
        <v>0</v>
      </c>
      <c r="AO503" s="146">
        <f t="shared" si="278"/>
        <v>0</v>
      </c>
      <c r="AP503" s="520" t="str">
        <f t="shared" si="281"/>
        <v xml:space="preserve"> </v>
      </c>
      <c r="AQ503" s="523" t="str">
        <f t="shared" si="279"/>
        <v xml:space="preserve"> </v>
      </c>
      <c r="AR503" s="523" t="str">
        <f t="shared" si="282"/>
        <v xml:space="preserve"> </v>
      </c>
      <c r="AS503" s="523" t="str">
        <f t="shared" si="283"/>
        <v xml:space="preserve"> </v>
      </c>
      <c r="AT503" s="523" t="str">
        <f t="shared" si="284"/>
        <v xml:space="preserve"> </v>
      </c>
      <c r="AU503" s="523" t="str">
        <f t="shared" si="285"/>
        <v xml:space="preserve"> </v>
      </c>
      <c r="AV503" s="524" t="str">
        <f t="shared" si="286"/>
        <v xml:space="preserve"> </v>
      </c>
      <c r="AW503" s="177" t="str">
        <f t="shared" si="259"/>
        <v/>
      </c>
      <c r="AX503" s="147" t="str">
        <f t="shared" si="260"/>
        <v/>
      </c>
      <c r="AY503" s="174" t="str">
        <f t="shared" si="261"/>
        <v/>
      </c>
      <c r="AZ503" s="165" t="str">
        <f t="shared" si="262"/>
        <v/>
      </c>
      <c r="BA503" s="155" t="str">
        <f t="shared" si="263"/>
        <v/>
      </c>
      <c r="BB503" s="156" t="str">
        <f t="shared" si="264"/>
        <v/>
      </c>
      <c r="BC503" s="168" t="str">
        <f t="shared" si="287"/>
        <v/>
      </c>
      <c r="BD503" s="156" t="str">
        <f t="shared" si="265"/>
        <v/>
      </c>
      <c r="BE503" s="182" t="str">
        <f t="shared" si="266"/>
        <v/>
      </c>
      <c r="BF503" s="156" t="str">
        <f t="shared" si="267"/>
        <v/>
      </c>
      <c r="BG503" s="168" t="str">
        <f t="shared" si="268"/>
        <v/>
      </c>
      <c r="BH503" s="157" t="str">
        <f t="shared" si="269"/>
        <v/>
      </c>
      <c r="BI503" s="542"/>
      <c r="BQ503" s="52" t="s">
        <v>2532</v>
      </c>
    </row>
    <row r="504" spans="1:139" ht="18" x14ac:dyDescent="0.35">
      <c r="A504" s="202"/>
      <c r="B504" s="203"/>
      <c r="C504" s="195">
        <v>493</v>
      </c>
      <c r="D504" s="186"/>
      <c r="E504" s="16"/>
      <c r="F504" s="17"/>
      <c r="G504" s="116"/>
      <c r="H504" s="117"/>
      <c r="I504" s="123"/>
      <c r="J504" s="25"/>
      <c r="K504" s="127"/>
      <c r="L504" s="28"/>
      <c r="M504" s="371"/>
      <c r="N504" s="140" t="str">
        <f t="shared" si="270"/>
        <v/>
      </c>
      <c r="O504" s="27"/>
      <c r="P504" s="27"/>
      <c r="Q504" s="27"/>
      <c r="R504" s="27"/>
      <c r="S504" s="27"/>
      <c r="T504" s="28"/>
      <c r="U504" s="29"/>
      <c r="V504" s="32"/>
      <c r="W504" s="297"/>
      <c r="X504" s="298"/>
      <c r="Y504" s="142">
        <f t="shared" si="256"/>
        <v>0</v>
      </c>
      <c r="Z504" s="141">
        <f t="shared" si="271"/>
        <v>0</v>
      </c>
      <c r="AA504" s="306"/>
      <c r="AB504" s="376">
        <f t="shared" si="280"/>
        <v>0</v>
      </c>
      <c r="AC504" s="350"/>
      <c r="AD504" s="207" t="str">
        <f t="shared" si="257"/>
        <v/>
      </c>
      <c r="AE504" s="347">
        <f t="shared" si="272"/>
        <v>0</v>
      </c>
      <c r="AF504" s="318"/>
      <c r="AG504" s="317"/>
      <c r="AH504" s="315"/>
      <c r="AI504" s="143">
        <f t="shared" si="273"/>
        <v>0</v>
      </c>
      <c r="AJ504" s="144">
        <f t="shared" si="258"/>
        <v>0</v>
      </c>
      <c r="AK504" s="145">
        <f t="shared" si="274"/>
        <v>0</v>
      </c>
      <c r="AL504" s="146">
        <f t="shared" si="275"/>
        <v>0</v>
      </c>
      <c r="AM504" s="146">
        <f t="shared" si="276"/>
        <v>0</v>
      </c>
      <c r="AN504" s="146">
        <f t="shared" si="277"/>
        <v>0</v>
      </c>
      <c r="AO504" s="146">
        <f t="shared" si="278"/>
        <v>0</v>
      </c>
      <c r="AP504" s="520" t="str">
        <f t="shared" si="281"/>
        <v xml:space="preserve"> </v>
      </c>
      <c r="AQ504" s="523" t="str">
        <f t="shared" si="279"/>
        <v xml:space="preserve"> </v>
      </c>
      <c r="AR504" s="523" t="str">
        <f t="shared" si="282"/>
        <v xml:space="preserve"> </v>
      </c>
      <c r="AS504" s="523" t="str">
        <f t="shared" si="283"/>
        <v xml:space="preserve"> </v>
      </c>
      <c r="AT504" s="523" t="str">
        <f t="shared" si="284"/>
        <v xml:space="preserve"> </v>
      </c>
      <c r="AU504" s="523" t="str">
        <f t="shared" si="285"/>
        <v xml:space="preserve"> </v>
      </c>
      <c r="AV504" s="524" t="str">
        <f t="shared" si="286"/>
        <v xml:space="preserve"> </v>
      </c>
      <c r="AW504" s="177" t="str">
        <f t="shared" si="259"/>
        <v/>
      </c>
      <c r="AX504" s="147" t="str">
        <f t="shared" si="260"/>
        <v/>
      </c>
      <c r="AY504" s="174" t="str">
        <f t="shared" si="261"/>
        <v/>
      </c>
      <c r="AZ504" s="165" t="str">
        <f t="shared" si="262"/>
        <v/>
      </c>
      <c r="BA504" s="155" t="str">
        <f t="shared" si="263"/>
        <v/>
      </c>
      <c r="BB504" s="156" t="str">
        <f t="shared" si="264"/>
        <v/>
      </c>
      <c r="BC504" s="168" t="str">
        <f t="shared" si="287"/>
        <v/>
      </c>
      <c r="BD504" s="156" t="str">
        <f t="shared" si="265"/>
        <v/>
      </c>
      <c r="BE504" s="182" t="str">
        <f t="shared" si="266"/>
        <v/>
      </c>
      <c r="BF504" s="156" t="str">
        <f t="shared" si="267"/>
        <v/>
      </c>
      <c r="BG504" s="168" t="str">
        <f t="shared" si="268"/>
        <v/>
      </c>
      <c r="BH504" s="157" t="str">
        <f t="shared" si="269"/>
        <v/>
      </c>
      <c r="BI504" s="542"/>
      <c r="BQ504" s="52" t="s">
        <v>2533</v>
      </c>
    </row>
    <row r="505" spans="1:139" ht="18" x14ac:dyDescent="0.35">
      <c r="A505" s="202"/>
      <c r="B505" s="203"/>
      <c r="C505" s="194">
        <v>494</v>
      </c>
      <c r="D505" s="188"/>
      <c r="E505" s="18"/>
      <c r="F505" s="17"/>
      <c r="G505" s="116"/>
      <c r="H505" s="117"/>
      <c r="I505" s="123"/>
      <c r="J505" s="25"/>
      <c r="K505" s="127"/>
      <c r="L505" s="28"/>
      <c r="M505" s="371"/>
      <c r="N505" s="140" t="str">
        <f t="shared" si="270"/>
        <v/>
      </c>
      <c r="O505" s="27"/>
      <c r="P505" s="27"/>
      <c r="Q505" s="27"/>
      <c r="R505" s="27"/>
      <c r="S505" s="27"/>
      <c r="T505" s="28"/>
      <c r="U505" s="29"/>
      <c r="V505" s="32"/>
      <c r="W505" s="297"/>
      <c r="X505" s="298"/>
      <c r="Y505" s="142">
        <f t="shared" si="256"/>
        <v>0</v>
      </c>
      <c r="Z505" s="141">
        <f t="shared" si="271"/>
        <v>0</v>
      </c>
      <c r="AA505" s="306"/>
      <c r="AB505" s="376">
        <f t="shared" si="280"/>
        <v>0</v>
      </c>
      <c r="AC505" s="350"/>
      <c r="AD505" s="207" t="str">
        <f t="shared" si="257"/>
        <v/>
      </c>
      <c r="AE505" s="347">
        <f t="shared" si="272"/>
        <v>0</v>
      </c>
      <c r="AF505" s="318"/>
      <c r="AG505" s="317"/>
      <c r="AH505" s="315"/>
      <c r="AI505" s="143">
        <f t="shared" si="273"/>
        <v>0</v>
      </c>
      <c r="AJ505" s="144">
        <f t="shared" si="258"/>
        <v>0</v>
      </c>
      <c r="AK505" s="145">
        <f t="shared" si="274"/>
        <v>0</v>
      </c>
      <c r="AL505" s="146">
        <f t="shared" si="275"/>
        <v>0</v>
      </c>
      <c r="AM505" s="146">
        <f t="shared" si="276"/>
        <v>0</v>
      </c>
      <c r="AN505" s="146">
        <f t="shared" si="277"/>
        <v>0</v>
      </c>
      <c r="AO505" s="146">
        <f t="shared" si="278"/>
        <v>0</v>
      </c>
      <c r="AP505" s="520" t="str">
        <f t="shared" si="281"/>
        <v xml:space="preserve"> </v>
      </c>
      <c r="AQ505" s="523" t="str">
        <f t="shared" si="279"/>
        <v xml:space="preserve"> </v>
      </c>
      <c r="AR505" s="523" t="str">
        <f t="shared" si="282"/>
        <v xml:space="preserve"> </v>
      </c>
      <c r="AS505" s="523" t="str">
        <f t="shared" si="283"/>
        <v xml:space="preserve"> </v>
      </c>
      <c r="AT505" s="523" t="str">
        <f t="shared" si="284"/>
        <v xml:space="preserve"> </v>
      </c>
      <c r="AU505" s="523" t="str">
        <f t="shared" si="285"/>
        <v xml:space="preserve"> </v>
      </c>
      <c r="AV505" s="524" t="str">
        <f t="shared" si="286"/>
        <v xml:space="preserve"> </v>
      </c>
      <c r="AW505" s="177" t="str">
        <f t="shared" si="259"/>
        <v/>
      </c>
      <c r="AX505" s="147" t="str">
        <f t="shared" si="260"/>
        <v/>
      </c>
      <c r="AY505" s="174" t="str">
        <f t="shared" si="261"/>
        <v/>
      </c>
      <c r="AZ505" s="165" t="str">
        <f t="shared" si="262"/>
        <v/>
      </c>
      <c r="BA505" s="155" t="str">
        <f t="shared" si="263"/>
        <v/>
      </c>
      <c r="BB505" s="156" t="str">
        <f t="shared" si="264"/>
        <v/>
      </c>
      <c r="BC505" s="168" t="str">
        <f t="shared" si="287"/>
        <v/>
      </c>
      <c r="BD505" s="156" t="str">
        <f t="shared" si="265"/>
        <v/>
      </c>
      <c r="BE505" s="182" t="str">
        <f t="shared" si="266"/>
        <v/>
      </c>
      <c r="BF505" s="156" t="str">
        <f t="shared" si="267"/>
        <v/>
      </c>
      <c r="BG505" s="168" t="str">
        <f t="shared" si="268"/>
        <v/>
      </c>
      <c r="BH505" s="157" t="str">
        <f t="shared" si="269"/>
        <v/>
      </c>
      <c r="BI505" s="542"/>
      <c r="BQ505" s="52" t="s">
        <v>2534</v>
      </c>
    </row>
    <row r="506" spans="1:139" ht="18" x14ac:dyDescent="0.35">
      <c r="A506" s="202"/>
      <c r="B506" s="203"/>
      <c r="C506" s="195">
        <v>495</v>
      </c>
      <c r="D506" s="186"/>
      <c r="E506" s="16"/>
      <c r="F506" s="17"/>
      <c r="G506" s="116"/>
      <c r="H506" s="117"/>
      <c r="I506" s="123"/>
      <c r="J506" s="25"/>
      <c r="K506" s="127"/>
      <c r="L506" s="28"/>
      <c r="M506" s="371"/>
      <c r="N506" s="140" t="str">
        <f t="shared" si="270"/>
        <v/>
      </c>
      <c r="O506" s="27"/>
      <c r="P506" s="27"/>
      <c r="Q506" s="27"/>
      <c r="R506" s="27"/>
      <c r="S506" s="27"/>
      <c r="T506" s="28"/>
      <c r="U506" s="29"/>
      <c r="V506" s="32"/>
      <c r="W506" s="297"/>
      <c r="X506" s="298"/>
      <c r="Y506" s="142">
        <f t="shared" si="256"/>
        <v>0</v>
      </c>
      <c r="Z506" s="141">
        <f t="shared" si="271"/>
        <v>0</v>
      </c>
      <c r="AA506" s="306"/>
      <c r="AB506" s="376">
        <f t="shared" si="280"/>
        <v>0</v>
      </c>
      <c r="AC506" s="350"/>
      <c r="AD506" s="207" t="str">
        <f t="shared" si="257"/>
        <v/>
      </c>
      <c r="AE506" s="347">
        <f t="shared" si="272"/>
        <v>0</v>
      </c>
      <c r="AF506" s="318"/>
      <c r="AG506" s="317"/>
      <c r="AH506" s="315"/>
      <c r="AI506" s="143">
        <f t="shared" si="273"/>
        <v>0</v>
      </c>
      <c r="AJ506" s="144">
        <f t="shared" si="258"/>
        <v>0</v>
      </c>
      <c r="AK506" s="145">
        <f t="shared" si="274"/>
        <v>0</v>
      </c>
      <c r="AL506" s="146">
        <f t="shared" si="275"/>
        <v>0</v>
      </c>
      <c r="AM506" s="146">
        <f t="shared" si="276"/>
        <v>0</v>
      </c>
      <c r="AN506" s="146">
        <f t="shared" si="277"/>
        <v>0</v>
      </c>
      <c r="AO506" s="146">
        <f t="shared" si="278"/>
        <v>0</v>
      </c>
      <c r="AP506" s="520" t="str">
        <f t="shared" si="281"/>
        <v xml:space="preserve"> </v>
      </c>
      <c r="AQ506" s="523" t="str">
        <f t="shared" si="279"/>
        <v xml:space="preserve"> </v>
      </c>
      <c r="AR506" s="523" t="str">
        <f t="shared" si="282"/>
        <v xml:space="preserve"> </v>
      </c>
      <c r="AS506" s="523" t="str">
        <f t="shared" si="283"/>
        <v xml:space="preserve"> </v>
      </c>
      <c r="AT506" s="523" t="str">
        <f t="shared" si="284"/>
        <v xml:space="preserve"> </v>
      </c>
      <c r="AU506" s="523" t="str">
        <f t="shared" si="285"/>
        <v xml:space="preserve"> </v>
      </c>
      <c r="AV506" s="524" t="str">
        <f t="shared" si="286"/>
        <v xml:space="preserve"> </v>
      </c>
      <c r="AW506" s="177" t="str">
        <f t="shared" si="259"/>
        <v/>
      </c>
      <c r="AX506" s="147" t="str">
        <f t="shared" si="260"/>
        <v/>
      </c>
      <c r="AY506" s="174" t="str">
        <f t="shared" si="261"/>
        <v/>
      </c>
      <c r="AZ506" s="165" t="str">
        <f t="shared" si="262"/>
        <v/>
      </c>
      <c r="BA506" s="155" t="str">
        <f t="shared" si="263"/>
        <v/>
      </c>
      <c r="BB506" s="156" t="str">
        <f t="shared" si="264"/>
        <v/>
      </c>
      <c r="BC506" s="168" t="str">
        <f t="shared" si="287"/>
        <v/>
      </c>
      <c r="BD506" s="156" t="str">
        <f t="shared" si="265"/>
        <v/>
      </c>
      <c r="BE506" s="182" t="str">
        <f t="shared" si="266"/>
        <v/>
      </c>
      <c r="BF506" s="156" t="str">
        <f t="shared" si="267"/>
        <v/>
      </c>
      <c r="BG506" s="168" t="str">
        <f t="shared" si="268"/>
        <v/>
      </c>
      <c r="BH506" s="157" t="str">
        <f t="shared" si="269"/>
        <v/>
      </c>
      <c r="BI506" s="542"/>
      <c r="BQ506" s="52" t="s">
        <v>2535</v>
      </c>
    </row>
    <row r="507" spans="1:139" ht="18" x14ac:dyDescent="0.35">
      <c r="A507" s="202"/>
      <c r="B507" s="203"/>
      <c r="C507" s="194">
        <v>496</v>
      </c>
      <c r="D507" s="186"/>
      <c r="E507" s="22"/>
      <c r="F507" s="17"/>
      <c r="G507" s="116"/>
      <c r="H507" s="117"/>
      <c r="I507" s="123"/>
      <c r="J507" s="25"/>
      <c r="K507" s="127"/>
      <c r="L507" s="28"/>
      <c r="M507" s="371"/>
      <c r="N507" s="140" t="str">
        <f t="shared" si="270"/>
        <v/>
      </c>
      <c r="O507" s="27"/>
      <c r="P507" s="27"/>
      <c r="Q507" s="27"/>
      <c r="R507" s="27"/>
      <c r="S507" s="27"/>
      <c r="T507" s="28"/>
      <c r="U507" s="29"/>
      <c r="V507" s="32"/>
      <c r="W507" s="297"/>
      <c r="X507" s="298"/>
      <c r="Y507" s="142">
        <f t="shared" si="256"/>
        <v>0</v>
      </c>
      <c r="Z507" s="141">
        <f t="shared" si="271"/>
        <v>0</v>
      </c>
      <c r="AA507" s="306"/>
      <c r="AB507" s="376">
        <f t="shared" si="280"/>
        <v>0</v>
      </c>
      <c r="AC507" s="350"/>
      <c r="AD507" s="207" t="str">
        <f t="shared" si="257"/>
        <v/>
      </c>
      <c r="AE507" s="347">
        <f t="shared" si="272"/>
        <v>0</v>
      </c>
      <c r="AF507" s="318"/>
      <c r="AG507" s="317"/>
      <c r="AH507" s="315"/>
      <c r="AI507" s="143">
        <f t="shared" si="273"/>
        <v>0</v>
      </c>
      <c r="AJ507" s="144">
        <f t="shared" si="258"/>
        <v>0</v>
      </c>
      <c r="AK507" s="145">
        <f t="shared" si="274"/>
        <v>0</v>
      </c>
      <c r="AL507" s="146">
        <f t="shared" si="275"/>
        <v>0</v>
      </c>
      <c r="AM507" s="146">
        <f t="shared" si="276"/>
        <v>0</v>
      </c>
      <c r="AN507" s="146">
        <f t="shared" si="277"/>
        <v>0</v>
      </c>
      <c r="AO507" s="146">
        <f t="shared" si="278"/>
        <v>0</v>
      </c>
      <c r="AP507" s="520" t="str">
        <f t="shared" si="281"/>
        <v xml:space="preserve"> </v>
      </c>
      <c r="AQ507" s="523" t="str">
        <f t="shared" si="279"/>
        <v xml:space="preserve"> </v>
      </c>
      <c r="AR507" s="523" t="str">
        <f t="shared" si="282"/>
        <v xml:space="preserve"> </v>
      </c>
      <c r="AS507" s="523" t="str">
        <f t="shared" si="283"/>
        <v xml:space="preserve"> </v>
      </c>
      <c r="AT507" s="523" t="str">
        <f t="shared" si="284"/>
        <v xml:space="preserve"> </v>
      </c>
      <c r="AU507" s="523" t="str">
        <f t="shared" si="285"/>
        <v xml:space="preserve"> </v>
      </c>
      <c r="AV507" s="524" t="str">
        <f t="shared" si="286"/>
        <v xml:space="preserve"> </v>
      </c>
      <c r="AW507" s="177" t="str">
        <f t="shared" si="259"/>
        <v/>
      </c>
      <c r="AX507" s="147" t="str">
        <f t="shared" si="260"/>
        <v/>
      </c>
      <c r="AY507" s="174" t="str">
        <f t="shared" si="261"/>
        <v/>
      </c>
      <c r="AZ507" s="165" t="str">
        <f t="shared" si="262"/>
        <v/>
      </c>
      <c r="BA507" s="155" t="str">
        <f t="shared" si="263"/>
        <v/>
      </c>
      <c r="BB507" s="156" t="str">
        <f t="shared" si="264"/>
        <v/>
      </c>
      <c r="BC507" s="168" t="str">
        <f t="shared" si="287"/>
        <v/>
      </c>
      <c r="BD507" s="156" t="str">
        <f t="shared" si="265"/>
        <v/>
      </c>
      <c r="BE507" s="182" t="str">
        <f t="shared" si="266"/>
        <v/>
      </c>
      <c r="BF507" s="156" t="str">
        <f t="shared" si="267"/>
        <v/>
      </c>
      <c r="BG507" s="168" t="str">
        <f t="shared" si="268"/>
        <v/>
      </c>
      <c r="BH507" s="157" t="str">
        <f t="shared" si="269"/>
        <v/>
      </c>
      <c r="BI507" s="542"/>
      <c r="BQ507" s="52" t="s">
        <v>2536</v>
      </c>
    </row>
    <row r="508" spans="1:139" ht="18" x14ac:dyDescent="0.35">
      <c r="A508" s="202"/>
      <c r="B508" s="203"/>
      <c r="C508" s="195">
        <v>497</v>
      </c>
      <c r="D508" s="186"/>
      <c r="E508" s="16"/>
      <c r="F508" s="17"/>
      <c r="G508" s="116"/>
      <c r="H508" s="117"/>
      <c r="I508" s="123"/>
      <c r="J508" s="25"/>
      <c r="K508" s="127"/>
      <c r="L508" s="28"/>
      <c r="M508" s="371"/>
      <c r="N508" s="140" t="str">
        <f t="shared" si="270"/>
        <v/>
      </c>
      <c r="O508" s="27"/>
      <c r="P508" s="27"/>
      <c r="Q508" s="27"/>
      <c r="R508" s="27"/>
      <c r="S508" s="27"/>
      <c r="T508" s="28"/>
      <c r="U508" s="29"/>
      <c r="V508" s="32"/>
      <c r="W508" s="297"/>
      <c r="X508" s="298"/>
      <c r="Y508" s="142">
        <f t="shared" si="256"/>
        <v>0</v>
      </c>
      <c r="Z508" s="141">
        <f t="shared" si="271"/>
        <v>0</v>
      </c>
      <c r="AA508" s="306"/>
      <c r="AB508" s="376">
        <f t="shared" si="280"/>
        <v>0</v>
      </c>
      <c r="AC508" s="350"/>
      <c r="AD508" s="207" t="str">
        <f t="shared" si="257"/>
        <v/>
      </c>
      <c r="AE508" s="347">
        <f t="shared" si="272"/>
        <v>0</v>
      </c>
      <c r="AF508" s="318"/>
      <c r="AG508" s="317"/>
      <c r="AH508" s="315"/>
      <c r="AI508" s="143">
        <f t="shared" si="273"/>
        <v>0</v>
      </c>
      <c r="AJ508" s="144">
        <f t="shared" si="258"/>
        <v>0</v>
      </c>
      <c r="AK508" s="145">
        <f t="shared" si="274"/>
        <v>0</v>
      </c>
      <c r="AL508" s="146">
        <f t="shared" si="275"/>
        <v>0</v>
      </c>
      <c r="AM508" s="146">
        <f t="shared" si="276"/>
        <v>0</v>
      </c>
      <c r="AN508" s="146">
        <f t="shared" si="277"/>
        <v>0</v>
      </c>
      <c r="AO508" s="146">
        <f t="shared" si="278"/>
        <v>0</v>
      </c>
      <c r="AP508" s="520" t="str">
        <f t="shared" si="281"/>
        <v xml:space="preserve"> </v>
      </c>
      <c r="AQ508" s="523" t="str">
        <f t="shared" si="279"/>
        <v xml:space="preserve"> </v>
      </c>
      <c r="AR508" s="523" t="str">
        <f t="shared" si="282"/>
        <v xml:space="preserve"> </v>
      </c>
      <c r="AS508" s="523" t="str">
        <f t="shared" si="283"/>
        <v xml:space="preserve"> </v>
      </c>
      <c r="AT508" s="523" t="str">
        <f t="shared" si="284"/>
        <v xml:space="preserve"> </v>
      </c>
      <c r="AU508" s="523" t="str">
        <f t="shared" si="285"/>
        <v xml:space="preserve"> </v>
      </c>
      <c r="AV508" s="524" t="str">
        <f t="shared" si="286"/>
        <v xml:space="preserve"> </v>
      </c>
      <c r="AW508" s="177" t="str">
        <f t="shared" si="259"/>
        <v/>
      </c>
      <c r="AX508" s="147" t="str">
        <f t="shared" si="260"/>
        <v/>
      </c>
      <c r="AY508" s="174" t="str">
        <f t="shared" si="261"/>
        <v/>
      </c>
      <c r="AZ508" s="165" t="str">
        <f t="shared" si="262"/>
        <v/>
      </c>
      <c r="BA508" s="155" t="str">
        <f t="shared" si="263"/>
        <v/>
      </c>
      <c r="BB508" s="156" t="str">
        <f t="shared" si="264"/>
        <v/>
      </c>
      <c r="BC508" s="168" t="str">
        <f t="shared" si="287"/>
        <v/>
      </c>
      <c r="BD508" s="156" t="str">
        <f t="shared" si="265"/>
        <v/>
      </c>
      <c r="BE508" s="182" t="str">
        <f t="shared" si="266"/>
        <v/>
      </c>
      <c r="BF508" s="156" t="str">
        <f t="shared" si="267"/>
        <v/>
      </c>
      <c r="BG508" s="168" t="str">
        <f t="shared" si="268"/>
        <v/>
      </c>
      <c r="BH508" s="157" t="str">
        <f t="shared" si="269"/>
        <v/>
      </c>
      <c r="BI508" s="542"/>
      <c r="BQ508" s="52" t="s">
        <v>2537</v>
      </c>
    </row>
    <row r="509" spans="1:139" ht="18" x14ac:dyDescent="0.35">
      <c r="A509" s="202"/>
      <c r="B509" s="203"/>
      <c r="C509" s="195">
        <v>498</v>
      </c>
      <c r="D509" s="186"/>
      <c r="E509" s="16"/>
      <c r="F509" s="17"/>
      <c r="G509" s="116"/>
      <c r="H509" s="117"/>
      <c r="I509" s="123"/>
      <c r="J509" s="25"/>
      <c r="K509" s="127"/>
      <c r="L509" s="28"/>
      <c r="M509" s="371"/>
      <c r="N509" s="140" t="str">
        <f t="shared" si="270"/>
        <v/>
      </c>
      <c r="O509" s="27"/>
      <c r="P509" s="27"/>
      <c r="Q509" s="27"/>
      <c r="R509" s="27"/>
      <c r="S509" s="27"/>
      <c r="T509" s="28"/>
      <c r="U509" s="29"/>
      <c r="V509" s="32"/>
      <c r="W509" s="297"/>
      <c r="X509" s="298"/>
      <c r="Y509" s="142">
        <f t="shared" si="256"/>
        <v>0</v>
      </c>
      <c r="Z509" s="141">
        <f t="shared" si="271"/>
        <v>0</v>
      </c>
      <c r="AA509" s="306"/>
      <c r="AB509" s="376">
        <f t="shared" si="280"/>
        <v>0</v>
      </c>
      <c r="AC509" s="350"/>
      <c r="AD509" s="207" t="str">
        <f t="shared" si="257"/>
        <v/>
      </c>
      <c r="AE509" s="347">
        <f t="shared" si="272"/>
        <v>0</v>
      </c>
      <c r="AF509" s="318"/>
      <c r="AG509" s="317"/>
      <c r="AH509" s="315"/>
      <c r="AI509" s="143">
        <f t="shared" si="273"/>
        <v>0</v>
      </c>
      <c r="AJ509" s="144">
        <f t="shared" si="258"/>
        <v>0</v>
      </c>
      <c r="AK509" s="145">
        <f t="shared" si="274"/>
        <v>0</v>
      </c>
      <c r="AL509" s="146">
        <f t="shared" si="275"/>
        <v>0</v>
      </c>
      <c r="AM509" s="146">
        <f t="shared" si="276"/>
        <v>0</v>
      </c>
      <c r="AN509" s="146">
        <f t="shared" si="277"/>
        <v>0</v>
      </c>
      <c r="AO509" s="146">
        <f t="shared" si="278"/>
        <v>0</v>
      </c>
      <c r="AP509" s="520" t="str">
        <f t="shared" si="281"/>
        <v xml:space="preserve"> </v>
      </c>
      <c r="AQ509" s="523" t="str">
        <f t="shared" si="279"/>
        <v xml:space="preserve"> </v>
      </c>
      <c r="AR509" s="523" t="str">
        <f t="shared" si="282"/>
        <v xml:space="preserve"> </v>
      </c>
      <c r="AS509" s="523" t="str">
        <f t="shared" si="283"/>
        <v xml:space="preserve"> </v>
      </c>
      <c r="AT509" s="523" t="str">
        <f t="shared" si="284"/>
        <v xml:space="preserve"> </v>
      </c>
      <c r="AU509" s="523" t="str">
        <f t="shared" si="285"/>
        <v xml:space="preserve"> </v>
      </c>
      <c r="AV509" s="524" t="str">
        <f t="shared" si="286"/>
        <v xml:space="preserve"> </v>
      </c>
      <c r="AW509" s="177" t="str">
        <f t="shared" si="259"/>
        <v/>
      </c>
      <c r="AX509" s="147" t="str">
        <f t="shared" si="260"/>
        <v/>
      </c>
      <c r="AY509" s="174" t="str">
        <f t="shared" si="261"/>
        <v/>
      </c>
      <c r="AZ509" s="165" t="str">
        <f t="shared" si="262"/>
        <v/>
      </c>
      <c r="BA509" s="155" t="str">
        <f t="shared" si="263"/>
        <v/>
      </c>
      <c r="BB509" s="156" t="str">
        <f t="shared" si="264"/>
        <v/>
      </c>
      <c r="BC509" s="168" t="str">
        <f t="shared" si="287"/>
        <v/>
      </c>
      <c r="BD509" s="156" t="str">
        <f t="shared" si="265"/>
        <v/>
      </c>
      <c r="BE509" s="182" t="str">
        <f t="shared" si="266"/>
        <v/>
      </c>
      <c r="BF509" s="156" t="str">
        <f t="shared" si="267"/>
        <v/>
      </c>
      <c r="BG509" s="168" t="str">
        <f t="shared" si="268"/>
        <v/>
      </c>
      <c r="BH509" s="157" t="str">
        <f t="shared" si="269"/>
        <v/>
      </c>
      <c r="BI509" s="542"/>
      <c r="BQ509" s="52" t="s">
        <v>2538</v>
      </c>
    </row>
    <row r="510" spans="1:139" ht="18" x14ac:dyDescent="0.35">
      <c r="A510" s="202"/>
      <c r="B510" s="203"/>
      <c r="C510" s="194">
        <v>499</v>
      </c>
      <c r="D510" s="190"/>
      <c r="E510" s="19"/>
      <c r="F510" s="17"/>
      <c r="G510" s="120"/>
      <c r="H510" s="119"/>
      <c r="I510" s="125"/>
      <c r="J510" s="74"/>
      <c r="K510" s="129"/>
      <c r="L510" s="30"/>
      <c r="M510" s="372"/>
      <c r="N510" s="140" t="str">
        <f t="shared" si="270"/>
        <v/>
      </c>
      <c r="O510" s="27"/>
      <c r="P510" s="27"/>
      <c r="Q510" s="27"/>
      <c r="R510" s="27"/>
      <c r="S510" s="27"/>
      <c r="T510" s="30"/>
      <c r="U510" s="31"/>
      <c r="V510" s="32"/>
      <c r="W510" s="299"/>
      <c r="X510" s="297"/>
      <c r="Y510" s="142">
        <f t="shared" si="256"/>
        <v>0</v>
      </c>
      <c r="Z510" s="141">
        <f t="shared" si="271"/>
        <v>0</v>
      </c>
      <c r="AA510" s="307"/>
      <c r="AB510" s="376">
        <f t="shared" si="280"/>
        <v>0</v>
      </c>
      <c r="AC510" s="350"/>
      <c r="AD510" s="207" t="str">
        <f t="shared" si="257"/>
        <v/>
      </c>
      <c r="AE510" s="347">
        <f t="shared" si="272"/>
        <v>0</v>
      </c>
      <c r="AF510" s="319"/>
      <c r="AG510" s="320"/>
      <c r="AH510" s="318"/>
      <c r="AI510" s="143">
        <f t="shared" si="273"/>
        <v>0</v>
      </c>
      <c r="AJ510" s="144">
        <f t="shared" si="258"/>
        <v>0</v>
      </c>
      <c r="AK510" s="145">
        <f t="shared" si="274"/>
        <v>0</v>
      </c>
      <c r="AL510" s="146">
        <f t="shared" si="275"/>
        <v>0</v>
      </c>
      <c r="AM510" s="146">
        <f t="shared" si="276"/>
        <v>0</v>
      </c>
      <c r="AN510" s="146">
        <f t="shared" si="277"/>
        <v>0</v>
      </c>
      <c r="AO510" s="146">
        <f t="shared" si="278"/>
        <v>0</v>
      </c>
      <c r="AP510" s="520" t="str">
        <f t="shared" si="281"/>
        <v xml:space="preserve"> </v>
      </c>
      <c r="AQ510" s="523" t="str">
        <f t="shared" si="279"/>
        <v xml:space="preserve"> </v>
      </c>
      <c r="AR510" s="523" t="str">
        <f t="shared" si="282"/>
        <v xml:space="preserve"> </v>
      </c>
      <c r="AS510" s="523" t="str">
        <f t="shared" si="283"/>
        <v xml:space="preserve"> </v>
      </c>
      <c r="AT510" s="523" t="str">
        <f t="shared" si="284"/>
        <v xml:space="preserve"> </v>
      </c>
      <c r="AU510" s="523" t="str">
        <f t="shared" si="285"/>
        <v xml:space="preserve"> </v>
      </c>
      <c r="AV510" s="524" t="str">
        <f t="shared" si="286"/>
        <v xml:space="preserve"> </v>
      </c>
      <c r="AW510" s="177" t="str">
        <f t="shared" si="259"/>
        <v/>
      </c>
      <c r="AX510" s="147" t="str">
        <f t="shared" si="260"/>
        <v/>
      </c>
      <c r="AY510" s="174" t="str">
        <f t="shared" si="261"/>
        <v/>
      </c>
      <c r="AZ510" s="165" t="str">
        <f t="shared" si="262"/>
        <v/>
      </c>
      <c r="BA510" s="155" t="str">
        <f t="shared" si="263"/>
        <v/>
      </c>
      <c r="BB510" s="156" t="str">
        <f t="shared" si="264"/>
        <v/>
      </c>
      <c r="BC510" s="168" t="str">
        <f t="shared" si="287"/>
        <v/>
      </c>
      <c r="BD510" s="156" t="str">
        <f t="shared" si="265"/>
        <v/>
      </c>
      <c r="BE510" s="182" t="str">
        <f t="shared" si="266"/>
        <v/>
      </c>
      <c r="BF510" s="156" t="str">
        <f t="shared" si="267"/>
        <v/>
      </c>
      <c r="BG510" s="168" t="str">
        <f t="shared" si="268"/>
        <v/>
      </c>
      <c r="BH510" s="157" t="str">
        <f t="shared" si="269"/>
        <v/>
      </c>
      <c r="BI510" s="542"/>
      <c r="BQ510" s="52" t="s">
        <v>2539</v>
      </c>
    </row>
    <row r="511" spans="1:139" s="26" customFormat="1" ht="18" x14ac:dyDescent="0.35">
      <c r="A511" s="202"/>
      <c r="B511" s="203"/>
      <c r="C511" s="194">
        <v>500</v>
      </c>
      <c r="D511" s="186"/>
      <c r="E511" s="24"/>
      <c r="F511" s="17"/>
      <c r="G511" s="116"/>
      <c r="H511" s="121"/>
      <c r="I511" s="123"/>
      <c r="J511" s="25"/>
      <c r="K511" s="127"/>
      <c r="L511" s="28"/>
      <c r="M511" s="371"/>
      <c r="N511" s="140" t="str">
        <f t="shared" si="270"/>
        <v/>
      </c>
      <c r="O511" s="27"/>
      <c r="P511" s="27"/>
      <c r="Q511" s="27"/>
      <c r="R511" s="27"/>
      <c r="S511" s="27"/>
      <c r="T511" s="27"/>
      <c r="U511" s="28"/>
      <c r="V511" s="32"/>
      <c r="W511" s="297"/>
      <c r="X511" s="297"/>
      <c r="Y511" s="142">
        <f t="shared" si="256"/>
        <v>0</v>
      </c>
      <c r="Z511" s="141">
        <f t="shared" si="271"/>
        <v>0</v>
      </c>
      <c r="AA511" s="306"/>
      <c r="AB511" s="376">
        <f t="shared" si="280"/>
        <v>0</v>
      </c>
      <c r="AC511" s="350"/>
      <c r="AD511" s="207" t="str">
        <f t="shared" si="257"/>
        <v/>
      </c>
      <c r="AE511" s="347">
        <f t="shared" si="272"/>
        <v>0</v>
      </c>
      <c r="AF511" s="318"/>
      <c r="AG511" s="321"/>
      <c r="AH511" s="318"/>
      <c r="AI511" s="143">
        <f t="shared" si="273"/>
        <v>0</v>
      </c>
      <c r="AJ511" s="144">
        <f t="shared" si="258"/>
        <v>0</v>
      </c>
      <c r="AK511" s="145">
        <f t="shared" si="274"/>
        <v>0</v>
      </c>
      <c r="AL511" s="146">
        <f t="shared" si="275"/>
        <v>0</v>
      </c>
      <c r="AM511" s="146">
        <f t="shared" si="276"/>
        <v>0</v>
      </c>
      <c r="AN511" s="146">
        <f t="shared" si="277"/>
        <v>0</v>
      </c>
      <c r="AO511" s="146">
        <f t="shared" si="278"/>
        <v>0</v>
      </c>
      <c r="AP511" s="520" t="str">
        <f t="shared" si="281"/>
        <v xml:space="preserve"> </v>
      </c>
      <c r="AQ511" s="523" t="str">
        <f t="shared" si="279"/>
        <v xml:space="preserve"> </v>
      </c>
      <c r="AR511" s="523" t="str">
        <f t="shared" si="282"/>
        <v xml:space="preserve"> </v>
      </c>
      <c r="AS511" s="523" t="str">
        <f t="shared" si="283"/>
        <v xml:space="preserve"> </v>
      </c>
      <c r="AT511" s="523" t="str">
        <f t="shared" si="284"/>
        <v xml:space="preserve"> </v>
      </c>
      <c r="AU511" s="523" t="str">
        <f t="shared" si="285"/>
        <v xml:space="preserve"> </v>
      </c>
      <c r="AV511" s="524" t="str">
        <f t="shared" si="286"/>
        <v xml:space="preserve"> </v>
      </c>
      <c r="AW511" s="177" t="str">
        <f t="shared" si="259"/>
        <v/>
      </c>
      <c r="AX511" s="147" t="str">
        <f t="shared" si="260"/>
        <v/>
      </c>
      <c r="AY511" s="174" t="str">
        <f t="shared" si="261"/>
        <v/>
      </c>
      <c r="AZ511" s="165" t="str">
        <f t="shared" si="262"/>
        <v/>
      </c>
      <c r="BA511" s="155" t="str">
        <f t="shared" si="263"/>
        <v/>
      </c>
      <c r="BB511" s="156" t="str">
        <f t="shared" si="264"/>
        <v/>
      </c>
      <c r="BC511" s="168" t="str">
        <f t="shared" si="287"/>
        <v/>
      </c>
      <c r="BD511" s="156" t="str">
        <f t="shared" si="265"/>
        <v/>
      </c>
      <c r="BE511" s="182" t="str">
        <f t="shared" si="266"/>
        <v/>
      </c>
      <c r="BF511" s="156" t="str">
        <f t="shared" si="267"/>
        <v/>
      </c>
      <c r="BG511" s="168" t="str">
        <f t="shared" si="268"/>
        <v/>
      </c>
      <c r="BH511" s="157" t="str">
        <f t="shared" si="269"/>
        <v/>
      </c>
      <c r="BI511" s="542"/>
      <c r="BJ511" s="54"/>
      <c r="BK511" s="54"/>
      <c r="BL511" s="54"/>
      <c r="BM511" s="54"/>
      <c r="BN511" s="54"/>
      <c r="BO511" s="54"/>
      <c r="BP511" s="54"/>
      <c r="BQ511" s="52" t="s">
        <v>2540</v>
      </c>
      <c r="BR511" s="54"/>
      <c r="BS511" s="54"/>
      <c r="BT511" s="54"/>
      <c r="BU511" s="54"/>
      <c r="BV511" s="54"/>
      <c r="BW511" s="54"/>
      <c r="BX511" s="54"/>
      <c r="BY511" s="54"/>
      <c r="BZ511" s="54"/>
      <c r="CA511" s="54"/>
      <c r="CB511" s="54"/>
      <c r="CC511" s="54"/>
      <c r="CD511" s="37"/>
      <c r="CE511" s="37"/>
      <c r="CF511" s="63"/>
      <c r="CG511" s="63"/>
      <c r="CH511" s="63"/>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row>
    <row r="512" spans="1:139" ht="18" x14ac:dyDescent="0.35">
      <c r="A512" s="200"/>
      <c r="B512" s="201"/>
      <c r="C512" s="194">
        <v>501</v>
      </c>
      <c r="D512" s="185"/>
      <c r="E512" s="35"/>
      <c r="F512" s="34"/>
      <c r="G512" s="113"/>
      <c r="H512" s="118"/>
      <c r="I512" s="122"/>
      <c r="J512" s="72"/>
      <c r="K512" s="126"/>
      <c r="L512" s="104"/>
      <c r="M512" s="371"/>
      <c r="N512" s="140" t="str">
        <f t="shared" si="270"/>
        <v/>
      </c>
      <c r="O512" s="300"/>
      <c r="P512" s="294"/>
      <c r="Q512" s="294"/>
      <c r="R512" s="294"/>
      <c r="S512" s="294"/>
      <c r="T512" s="294"/>
      <c r="U512" s="295"/>
      <c r="V512" s="149"/>
      <c r="W512" s="292"/>
      <c r="X512" s="292"/>
      <c r="Y512" s="142">
        <f t="shared" si="256"/>
        <v>0</v>
      </c>
      <c r="Z512" s="141">
        <f t="shared" si="271"/>
        <v>0</v>
      </c>
      <c r="AA512" s="306"/>
      <c r="AB512" s="376">
        <f t="shared" si="280"/>
        <v>0</v>
      </c>
      <c r="AC512" s="350"/>
      <c r="AD512" s="207" t="str">
        <f t="shared" si="257"/>
        <v/>
      </c>
      <c r="AE512" s="347">
        <f t="shared" si="272"/>
        <v>0</v>
      </c>
      <c r="AF512" s="318"/>
      <c r="AG512" s="317"/>
      <c r="AH512" s="315"/>
      <c r="AI512" s="143">
        <f t="shared" si="273"/>
        <v>0</v>
      </c>
      <c r="AJ512" s="144">
        <f t="shared" si="258"/>
        <v>0</v>
      </c>
      <c r="AK512" s="145">
        <f t="shared" si="274"/>
        <v>0</v>
      </c>
      <c r="AL512" s="146">
        <f t="shared" si="275"/>
        <v>0</v>
      </c>
      <c r="AM512" s="146">
        <f t="shared" si="276"/>
        <v>0</v>
      </c>
      <c r="AN512" s="146">
        <f t="shared" si="277"/>
        <v>0</v>
      </c>
      <c r="AO512" s="146">
        <f t="shared" si="278"/>
        <v>0</v>
      </c>
      <c r="AP512" s="520" t="str">
        <f t="shared" si="281"/>
        <v xml:space="preserve"> </v>
      </c>
      <c r="AQ512" s="523" t="str">
        <f t="shared" si="279"/>
        <v xml:space="preserve"> </v>
      </c>
      <c r="AR512" s="523" t="str">
        <f t="shared" si="282"/>
        <v xml:space="preserve"> </v>
      </c>
      <c r="AS512" s="523" t="str">
        <f t="shared" si="283"/>
        <v xml:space="preserve"> </v>
      </c>
      <c r="AT512" s="523" t="str">
        <f t="shared" si="284"/>
        <v xml:space="preserve"> </v>
      </c>
      <c r="AU512" s="523" t="str">
        <f t="shared" si="285"/>
        <v xml:space="preserve"> </v>
      </c>
      <c r="AV512" s="524" t="str">
        <f t="shared" si="286"/>
        <v xml:space="preserve"> </v>
      </c>
      <c r="AW512" s="177" t="str">
        <f t="shared" si="259"/>
        <v/>
      </c>
      <c r="AX512" s="147" t="str">
        <f t="shared" si="260"/>
        <v/>
      </c>
      <c r="AY512" s="174" t="str">
        <f t="shared" si="261"/>
        <v/>
      </c>
      <c r="AZ512" s="165" t="str">
        <f t="shared" si="262"/>
        <v/>
      </c>
      <c r="BA512" s="155" t="str">
        <f t="shared" si="263"/>
        <v/>
      </c>
      <c r="BB512" s="156" t="str">
        <f t="shared" si="264"/>
        <v/>
      </c>
      <c r="BC512" s="168" t="str">
        <f t="shared" si="287"/>
        <v/>
      </c>
      <c r="BD512" s="156" t="str">
        <f t="shared" si="265"/>
        <v/>
      </c>
      <c r="BE512" s="182" t="str">
        <f t="shared" si="266"/>
        <v/>
      </c>
      <c r="BF512" s="156" t="str">
        <f t="shared" si="267"/>
        <v/>
      </c>
      <c r="BG512" s="168" t="str">
        <f t="shared" si="268"/>
        <v/>
      </c>
      <c r="BH512" s="157" t="str">
        <f t="shared" si="269"/>
        <v/>
      </c>
      <c r="BI512" s="542"/>
      <c r="BQ512" s="52" t="s">
        <v>2541</v>
      </c>
    </row>
    <row r="513" spans="1:69" ht="18" x14ac:dyDescent="0.35">
      <c r="A513" s="200"/>
      <c r="B513" s="201"/>
      <c r="C513" s="194">
        <v>502</v>
      </c>
      <c r="D513" s="185"/>
      <c r="E513" s="33"/>
      <c r="F513" s="34"/>
      <c r="G513" s="113"/>
      <c r="H513" s="115"/>
      <c r="I513" s="122"/>
      <c r="J513" s="72"/>
      <c r="K513" s="126"/>
      <c r="L513" s="104"/>
      <c r="M513" s="370"/>
      <c r="N513" s="140" t="str">
        <f t="shared" si="270"/>
        <v/>
      </c>
      <c r="O513" s="294"/>
      <c r="P513" s="294"/>
      <c r="Q513" s="294"/>
      <c r="R513" s="294"/>
      <c r="S513" s="294"/>
      <c r="T513" s="295"/>
      <c r="U513" s="296"/>
      <c r="V513" s="149"/>
      <c r="W513" s="292"/>
      <c r="X513" s="292"/>
      <c r="Y513" s="142">
        <f t="shared" si="256"/>
        <v>0</v>
      </c>
      <c r="Z513" s="141">
        <f t="shared" si="271"/>
        <v>0</v>
      </c>
      <c r="AA513" s="305"/>
      <c r="AB513" s="376">
        <f t="shared" si="280"/>
        <v>0</v>
      </c>
      <c r="AC513" s="349"/>
      <c r="AD513" s="207" t="str">
        <f t="shared" si="257"/>
        <v/>
      </c>
      <c r="AE513" s="347">
        <f t="shared" si="272"/>
        <v>0</v>
      </c>
      <c r="AF513" s="310"/>
      <c r="AG513" s="312"/>
      <c r="AH513" s="313"/>
      <c r="AI513" s="143">
        <f t="shared" si="273"/>
        <v>0</v>
      </c>
      <c r="AJ513" s="144">
        <f t="shared" si="258"/>
        <v>0</v>
      </c>
      <c r="AK513" s="145">
        <f t="shared" si="274"/>
        <v>0</v>
      </c>
      <c r="AL513" s="146">
        <f t="shared" si="275"/>
        <v>0</v>
      </c>
      <c r="AM513" s="146">
        <f t="shared" si="276"/>
        <v>0</v>
      </c>
      <c r="AN513" s="146">
        <f t="shared" si="277"/>
        <v>0</v>
      </c>
      <c r="AO513" s="146">
        <f t="shared" si="278"/>
        <v>0</v>
      </c>
      <c r="AP513" s="520" t="str">
        <f t="shared" si="281"/>
        <v xml:space="preserve"> </v>
      </c>
      <c r="AQ513" s="523" t="str">
        <f t="shared" si="279"/>
        <v xml:space="preserve"> </v>
      </c>
      <c r="AR513" s="523" t="str">
        <f t="shared" si="282"/>
        <v xml:space="preserve"> </v>
      </c>
      <c r="AS513" s="523" t="str">
        <f t="shared" si="283"/>
        <v xml:space="preserve"> </v>
      </c>
      <c r="AT513" s="523" t="str">
        <f t="shared" si="284"/>
        <v xml:space="preserve"> </v>
      </c>
      <c r="AU513" s="523" t="str">
        <f t="shared" si="285"/>
        <v xml:space="preserve"> </v>
      </c>
      <c r="AV513" s="524" t="str">
        <f t="shared" si="286"/>
        <v xml:space="preserve"> </v>
      </c>
      <c r="AW513" s="177" t="str">
        <f t="shared" si="259"/>
        <v/>
      </c>
      <c r="AX513" s="147" t="str">
        <f t="shared" si="260"/>
        <v/>
      </c>
      <c r="AY513" s="174" t="str">
        <f t="shared" si="261"/>
        <v/>
      </c>
      <c r="AZ513" s="165" t="str">
        <f t="shared" si="262"/>
        <v/>
      </c>
      <c r="BA513" s="155" t="str">
        <f t="shared" si="263"/>
        <v/>
      </c>
      <c r="BB513" s="156" t="str">
        <f t="shared" si="264"/>
        <v/>
      </c>
      <c r="BC513" s="168" t="str">
        <f t="shared" si="287"/>
        <v/>
      </c>
      <c r="BD513" s="156" t="str">
        <f t="shared" si="265"/>
        <v/>
      </c>
      <c r="BE513" s="182" t="str">
        <f t="shared" si="266"/>
        <v/>
      </c>
      <c r="BF513" s="156" t="str">
        <f t="shared" si="267"/>
        <v/>
      </c>
      <c r="BG513" s="168" t="str">
        <f t="shared" si="268"/>
        <v/>
      </c>
      <c r="BH513" s="157" t="str">
        <f t="shared" si="269"/>
        <v/>
      </c>
      <c r="BI513" s="542"/>
      <c r="BQ513" s="52" t="s">
        <v>2542</v>
      </c>
    </row>
    <row r="514" spans="1:69" ht="18" x14ac:dyDescent="0.35">
      <c r="A514" s="200"/>
      <c r="B514" s="201"/>
      <c r="C514" s="194">
        <v>503</v>
      </c>
      <c r="D514" s="185"/>
      <c r="E514" s="33"/>
      <c r="F514" s="34"/>
      <c r="G514" s="116"/>
      <c r="H514" s="117"/>
      <c r="I514" s="123"/>
      <c r="J514" s="25"/>
      <c r="K514" s="127"/>
      <c r="L514" s="28"/>
      <c r="M514" s="371"/>
      <c r="N514" s="140" t="str">
        <f t="shared" si="270"/>
        <v/>
      </c>
      <c r="O514" s="294"/>
      <c r="P514" s="294"/>
      <c r="Q514" s="294"/>
      <c r="R514" s="294"/>
      <c r="S514" s="294"/>
      <c r="T514" s="295"/>
      <c r="U514" s="296"/>
      <c r="V514" s="149"/>
      <c r="W514" s="292"/>
      <c r="X514" s="292"/>
      <c r="Y514" s="142">
        <f t="shared" si="256"/>
        <v>0</v>
      </c>
      <c r="Z514" s="141">
        <f t="shared" si="271"/>
        <v>0</v>
      </c>
      <c r="AA514" s="305"/>
      <c r="AB514" s="376">
        <f t="shared" si="280"/>
        <v>0</v>
      </c>
      <c r="AC514" s="349"/>
      <c r="AD514" s="207" t="str">
        <f t="shared" si="257"/>
        <v/>
      </c>
      <c r="AE514" s="347">
        <f t="shared" si="272"/>
        <v>0</v>
      </c>
      <c r="AF514" s="310"/>
      <c r="AG514" s="312"/>
      <c r="AH514" s="313"/>
      <c r="AI514" s="143">
        <f t="shared" si="273"/>
        <v>0</v>
      </c>
      <c r="AJ514" s="144">
        <f t="shared" si="258"/>
        <v>0</v>
      </c>
      <c r="AK514" s="145">
        <f t="shared" si="274"/>
        <v>0</v>
      </c>
      <c r="AL514" s="146">
        <f t="shared" si="275"/>
        <v>0</v>
      </c>
      <c r="AM514" s="146">
        <f t="shared" si="276"/>
        <v>0</v>
      </c>
      <c r="AN514" s="146">
        <f t="shared" si="277"/>
        <v>0</v>
      </c>
      <c r="AO514" s="146">
        <f t="shared" si="278"/>
        <v>0</v>
      </c>
      <c r="AP514" s="520" t="str">
        <f t="shared" si="281"/>
        <v xml:space="preserve"> </v>
      </c>
      <c r="AQ514" s="523" t="str">
        <f t="shared" si="279"/>
        <v xml:space="preserve"> </v>
      </c>
      <c r="AR514" s="523" t="str">
        <f t="shared" si="282"/>
        <v xml:space="preserve"> </v>
      </c>
      <c r="AS514" s="523" t="str">
        <f t="shared" si="283"/>
        <v xml:space="preserve"> </v>
      </c>
      <c r="AT514" s="523" t="str">
        <f t="shared" si="284"/>
        <v xml:space="preserve"> </v>
      </c>
      <c r="AU514" s="523" t="str">
        <f t="shared" si="285"/>
        <v xml:space="preserve"> </v>
      </c>
      <c r="AV514" s="524" t="str">
        <f t="shared" si="286"/>
        <v xml:space="preserve"> </v>
      </c>
      <c r="AW514" s="177" t="str">
        <f t="shared" si="259"/>
        <v/>
      </c>
      <c r="AX514" s="147" t="str">
        <f t="shared" si="260"/>
        <v/>
      </c>
      <c r="AY514" s="174" t="str">
        <f t="shared" si="261"/>
        <v/>
      </c>
      <c r="AZ514" s="165" t="str">
        <f t="shared" si="262"/>
        <v/>
      </c>
      <c r="BA514" s="155" t="str">
        <f t="shared" si="263"/>
        <v/>
      </c>
      <c r="BB514" s="156" t="str">
        <f t="shared" si="264"/>
        <v/>
      </c>
      <c r="BC514" s="168" t="str">
        <f t="shared" si="287"/>
        <v/>
      </c>
      <c r="BD514" s="156" t="str">
        <f t="shared" si="265"/>
        <v/>
      </c>
      <c r="BE514" s="182" t="str">
        <f t="shared" si="266"/>
        <v/>
      </c>
      <c r="BF514" s="156" t="str">
        <f t="shared" si="267"/>
        <v/>
      </c>
      <c r="BG514" s="168" t="str">
        <f t="shared" si="268"/>
        <v/>
      </c>
      <c r="BH514" s="157" t="str">
        <f t="shared" si="269"/>
        <v/>
      </c>
      <c r="BI514" s="542"/>
      <c r="BQ514" s="52" t="s">
        <v>2543</v>
      </c>
    </row>
    <row r="515" spans="1:69" ht="18" x14ac:dyDescent="0.35">
      <c r="A515" s="200"/>
      <c r="B515" s="201"/>
      <c r="C515" s="194">
        <v>504</v>
      </c>
      <c r="D515" s="185"/>
      <c r="E515" s="33"/>
      <c r="F515" s="34"/>
      <c r="G515" s="116"/>
      <c r="H515" s="117"/>
      <c r="I515" s="123"/>
      <c r="J515" s="25"/>
      <c r="K515" s="127"/>
      <c r="L515" s="28"/>
      <c r="M515" s="371"/>
      <c r="N515" s="140" t="str">
        <f t="shared" si="270"/>
        <v/>
      </c>
      <c r="O515" s="294"/>
      <c r="P515" s="294"/>
      <c r="Q515" s="294"/>
      <c r="R515" s="294"/>
      <c r="S515" s="294"/>
      <c r="T515" s="295"/>
      <c r="U515" s="296"/>
      <c r="V515" s="149"/>
      <c r="W515" s="292"/>
      <c r="X515" s="292"/>
      <c r="Y515" s="142">
        <f t="shared" si="256"/>
        <v>0</v>
      </c>
      <c r="Z515" s="141">
        <f t="shared" si="271"/>
        <v>0</v>
      </c>
      <c r="AA515" s="305"/>
      <c r="AB515" s="376">
        <f t="shared" si="280"/>
        <v>0</v>
      </c>
      <c r="AC515" s="349"/>
      <c r="AD515" s="207" t="str">
        <f t="shared" si="257"/>
        <v/>
      </c>
      <c r="AE515" s="347">
        <f t="shared" si="272"/>
        <v>0</v>
      </c>
      <c r="AF515" s="310"/>
      <c r="AG515" s="312"/>
      <c r="AH515" s="313"/>
      <c r="AI515" s="143">
        <f t="shared" si="273"/>
        <v>0</v>
      </c>
      <c r="AJ515" s="144">
        <f t="shared" si="258"/>
        <v>0</v>
      </c>
      <c r="AK515" s="145">
        <f t="shared" si="274"/>
        <v>0</v>
      </c>
      <c r="AL515" s="146">
        <f t="shared" si="275"/>
        <v>0</v>
      </c>
      <c r="AM515" s="146">
        <f t="shared" si="276"/>
        <v>0</v>
      </c>
      <c r="AN515" s="146">
        <f t="shared" si="277"/>
        <v>0</v>
      </c>
      <c r="AO515" s="146">
        <f t="shared" si="278"/>
        <v>0</v>
      </c>
      <c r="AP515" s="520" t="str">
        <f t="shared" si="281"/>
        <v xml:space="preserve"> </v>
      </c>
      <c r="AQ515" s="523" t="str">
        <f t="shared" si="279"/>
        <v xml:space="preserve"> </v>
      </c>
      <c r="AR515" s="523" t="str">
        <f t="shared" si="282"/>
        <v xml:space="preserve"> </v>
      </c>
      <c r="AS515" s="523" t="str">
        <f t="shared" si="283"/>
        <v xml:space="preserve"> </v>
      </c>
      <c r="AT515" s="523" t="str">
        <f t="shared" si="284"/>
        <v xml:space="preserve"> </v>
      </c>
      <c r="AU515" s="523" t="str">
        <f t="shared" si="285"/>
        <v xml:space="preserve"> </v>
      </c>
      <c r="AV515" s="524" t="str">
        <f t="shared" si="286"/>
        <v xml:space="preserve"> </v>
      </c>
      <c r="AW515" s="177" t="str">
        <f t="shared" si="259"/>
        <v/>
      </c>
      <c r="AX515" s="147" t="str">
        <f t="shared" si="260"/>
        <v/>
      </c>
      <c r="AY515" s="174" t="str">
        <f t="shared" si="261"/>
        <v/>
      </c>
      <c r="AZ515" s="165" t="str">
        <f t="shared" si="262"/>
        <v/>
      </c>
      <c r="BA515" s="155" t="str">
        <f t="shared" si="263"/>
        <v/>
      </c>
      <c r="BB515" s="156" t="str">
        <f t="shared" si="264"/>
        <v/>
      </c>
      <c r="BC515" s="168" t="str">
        <f t="shared" si="287"/>
        <v/>
      </c>
      <c r="BD515" s="156" t="str">
        <f t="shared" si="265"/>
        <v/>
      </c>
      <c r="BE515" s="182" t="str">
        <f t="shared" si="266"/>
        <v/>
      </c>
      <c r="BF515" s="156" t="str">
        <f t="shared" si="267"/>
        <v/>
      </c>
      <c r="BG515" s="168" t="str">
        <f t="shared" si="268"/>
        <v/>
      </c>
      <c r="BH515" s="157" t="str">
        <f t="shared" si="269"/>
        <v/>
      </c>
      <c r="BI515" s="542"/>
      <c r="BQ515" s="52" t="s">
        <v>2544</v>
      </c>
    </row>
    <row r="516" spans="1:69" ht="18" x14ac:dyDescent="0.35">
      <c r="A516" s="202"/>
      <c r="B516" s="203"/>
      <c r="C516" s="195">
        <v>505</v>
      </c>
      <c r="D516" s="186"/>
      <c r="E516" s="16"/>
      <c r="F516" s="17"/>
      <c r="G516" s="116"/>
      <c r="H516" s="117"/>
      <c r="I516" s="123"/>
      <c r="J516" s="25"/>
      <c r="K516" s="127"/>
      <c r="L516" s="28"/>
      <c r="M516" s="371"/>
      <c r="N516" s="140" t="str">
        <f t="shared" si="270"/>
        <v/>
      </c>
      <c r="O516" s="27"/>
      <c r="P516" s="27"/>
      <c r="Q516" s="27"/>
      <c r="R516" s="27"/>
      <c r="S516" s="27"/>
      <c r="T516" s="28"/>
      <c r="U516" s="29"/>
      <c r="V516" s="149"/>
      <c r="W516" s="292"/>
      <c r="X516" s="292"/>
      <c r="Y516" s="142">
        <f t="shared" si="256"/>
        <v>0</v>
      </c>
      <c r="Z516" s="141">
        <f t="shared" si="271"/>
        <v>0</v>
      </c>
      <c r="AA516" s="306"/>
      <c r="AB516" s="376">
        <f t="shared" si="280"/>
        <v>0</v>
      </c>
      <c r="AC516" s="350"/>
      <c r="AD516" s="207" t="str">
        <f t="shared" si="257"/>
        <v/>
      </c>
      <c r="AE516" s="347">
        <f t="shared" si="272"/>
        <v>0</v>
      </c>
      <c r="AF516" s="318"/>
      <c r="AG516" s="317"/>
      <c r="AH516" s="315"/>
      <c r="AI516" s="143">
        <f t="shared" si="273"/>
        <v>0</v>
      </c>
      <c r="AJ516" s="144">
        <f t="shared" si="258"/>
        <v>0</v>
      </c>
      <c r="AK516" s="145">
        <f t="shared" si="274"/>
        <v>0</v>
      </c>
      <c r="AL516" s="146">
        <f t="shared" si="275"/>
        <v>0</v>
      </c>
      <c r="AM516" s="146">
        <f t="shared" si="276"/>
        <v>0</v>
      </c>
      <c r="AN516" s="146">
        <f t="shared" si="277"/>
        <v>0</v>
      </c>
      <c r="AO516" s="146">
        <f t="shared" si="278"/>
        <v>0</v>
      </c>
      <c r="AP516" s="520" t="str">
        <f t="shared" si="281"/>
        <v xml:space="preserve"> </v>
      </c>
      <c r="AQ516" s="523" t="str">
        <f t="shared" si="279"/>
        <v xml:space="preserve"> </v>
      </c>
      <c r="AR516" s="523" t="str">
        <f t="shared" si="282"/>
        <v xml:space="preserve"> </v>
      </c>
      <c r="AS516" s="523" t="str">
        <f t="shared" si="283"/>
        <v xml:space="preserve"> </v>
      </c>
      <c r="AT516" s="523" t="str">
        <f t="shared" si="284"/>
        <v xml:space="preserve"> </v>
      </c>
      <c r="AU516" s="523" t="str">
        <f t="shared" si="285"/>
        <v xml:space="preserve"> </v>
      </c>
      <c r="AV516" s="524" t="str">
        <f t="shared" si="286"/>
        <v xml:space="preserve"> </v>
      </c>
      <c r="AW516" s="177" t="str">
        <f t="shared" si="259"/>
        <v/>
      </c>
      <c r="AX516" s="147" t="str">
        <f t="shared" si="260"/>
        <v/>
      </c>
      <c r="AY516" s="174" t="str">
        <f t="shared" si="261"/>
        <v/>
      </c>
      <c r="AZ516" s="165" t="str">
        <f t="shared" si="262"/>
        <v/>
      </c>
      <c r="BA516" s="155" t="str">
        <f t="shared" si="263"/>
        <v/>
      </c>
      <c r="BB516" s="156" t="str">
        <f t="shared" si="264"/>
        <v/>
      </c>
      <c r="BC516" s="168" t="str">
        <f t="shared" si="287"/>
        <v/>
      </c>
      <c r="BD516" s="156" t="str">
        <f t="shared" si="265"/>
        <v/>
      </c>
      <c r="BE516" s="182" t="str">
        <f t="shared" si="266"/>
        <v/>
      </c>
      <c r="BF516" s="156" t="str">
        <f t="shared" si="267"/>
        <v/>
      </c>
      <c r="BG516" s="168" t="str">
        <f t="shared" si="268"/>
        <v/>
      </c>
      <c r="BH516" s="157" t="str">
        <f t="shared" si="269"/>
        <v/>
      </c>
      <c r="BI516" s="542"/>
      <c r="BQ516" s="52" t="s">
        <v>2545</v>
      </c>
    </row>
    <row r="517" spans="1:69" ht="18" x14ac:dyDescent="0.35">
      <c r="A517" s="202"/>
      <c r="B517" s="203"/>
      <c r="C517" s="194">
        <v>506</v>
      </c>
      <c r="D517" s="186"/>
      <c r="E517" s="16"/>
      <c r="F517" s="17"/>
      <c r="G517" s="116"/>
      <c r="H517" s="117"/>
      <c r="I517" s="123"/>
      <c r="J517" s="25"/>
      <c r="K517" s="127"/>
      <c r="L517" s="28"/>
      <c r="M517" s="371"/>
      <c r="N517" s="140" t="str">
        <f t="shared" si="270"/>
        <v/>
      </c>
      <c r="O517" s="27"/>
      <c r="P517" s="27"/>
      <c r="Q517" s="27"/>
      <c r="R517" s="27"/>
      <c r="S517" s="27"/>
      <c r="T517" s="28"/>
      <c r="U517" s="29"/>
      <c r="V517" s="32"/>
      <c r="W517" s="297"/>
      <c r="X517" s="298"/>
      <c r="Y517" s="142">
        <f t="shared" si="256"/>
        <v>0</v>
      </c>
      <c r="Z517" s="141">
        <f t="shared" si="271"/>
        <v>0</v>
      </c>
      <c r="AA517" s="306"/>
      <c r="AB517" s="376">
        <f t="shared" si="280"/>
        <v>0</v>
      </c>
      <c r="AC517" s="350"/>
      <c r="AD517" s="207" t="str">
        <f t="shared" si="257"/>
        <v/>
      </c>
      <c r="AE517" s="347">
        <f t="shared" si="272"/>
        <v>0</v>
      </c>
      <c r="AF517" s="318"/>
      <c r="AG517" s="317"/>
      <c r="AH517" s="315"/>
      <c r="AI517" s="143">
        <f t="shared" si="273"/>
        <v>0</v>
      </c>
      <c r="AJ517" s="144">
        <f t="shared" si="258"/>
        <v>0</v>
      </c>
      <c r="AK517" s="145">
        <f t="shared" si="274"/>
        <v>0</v>
      </c>
      <c r="AL517" s="146">
        <f t="shared" si="275"/>
        <v>0</v>
      </c>
      <c r="AM517" s="146">
        <f t="shared" si="276"/>
        <v>0</v>
      </c>
      <c r="AN517" s="146">
        <f t="shared" si="277"/>
        <v>0</v>
      </c>
      <c r="AO517" s="146">
        <f t="shared" si="278"/>
        <v>0</v>
      </c>
      <c r="AP517" s="520" t="str">
        <f t="shared" si="281"/>
        <v xml:space="preserve"> </v>
      </c>
      <c r="AQ517" s="523" t="str">
        <f t="shared" si="279"/>
        <v xml:space="preserve"> </v>
      </c>
      <c r="AR517" s="523" t="str">
        <f t="shared" si="282"/>
        <v xml:space="preserve"> </v>
      </c>
      <c r="AS517" s="523" t="str">
        <f t="shared" si="283"/>
        <v xml:space="preserve"> </v>
      </c>
      <c r="AT517" s="523" t="str">
        <f t="shared" si="284"/>
        <v xml:space="preserve"> </v>
      </c>
      <c r="AU517" s="523" t="str">
        <f t="shared" si="285"/>
        <v xml:space="preserve"> </v>
      </c>
      <c r="AV517" s="524" t="str">
        <f t="shared" si="286"/>
        <v xml:space="preserve"> </v>
      </c>
      <c r="AW517" s="177" t="str">
        <f t="shared" si="259"/>
        <v/>
      </c>
      <c r="AX517" s="147" t="str">
        <f t="shared" si="260"/>
        <v/>
      </c>
      <c r="AY517" s="174" t="str">
        <f t="shared" si="261"/>
        <v/>
      </c>
      <c r="AZ517" s="165" t="str">
        <f t="shared" si="262"/>
        <v/>
      </c>
      <c r="BA517" s="155" t="str">
        <f t="shared" si="263"/>
        <v/>
      </c>
      <c r="BB517" s="156" t="str">
        <f t="shared" si="264"/>
        <v/>
      </c>
      <c r="BC517" s="168" t="str">
        <f t="shared" si="287"/>
        <v/>
      </c>
      <c r="BD517" s="156" t="str">
        <f t="shared" si="265"/>
        <v/>
      </c>
      <c r="BE517" s="182" t="str">
        <f t="shared" si="266"/>
        <v/>
      </c>
      <c r="BF517" s="156" t="str">
        <f t="shared" si="267"/>
        <v/>
      </c>
      <c r="BG517" s="168" t="str">
        <f t="shared" si="268"/>
        <v/>
      </c>
      <c r="BH517" s="157" t="str">
        <f t="shared" si="269"/>
        <v/>
      </c>
      <c r="BI517" s="542"/>
      <c r="BQ517" s="52" t="s">
        <v>2546</v>
      </c>
    </row>
    <row r="518" spans="1:69" ht="18" x14ac:dyDescent="0.35">
      <c r="A518" s="202"/>
      <c r="B518" s="203"/>
      <c r="C518" s="195">
        <v>507</v>
      </c>
      <c r="D518" s="186"/>
      <c r="E518" s="16"/>
      <c r="F518" s="17"/>
      <c r="G518" s="116"/>
      <c r="H518" s="117"/>
      <c r="I518" s="123"/>
      <c r="J518" s="25"/>
      <c r="K518" s="127"/>
      <c r="L518" s="28"/>
      <c r="M518" s="371"/>
      <c r="N518" s="140" t="str">
        <f t="shared" si="270"/>
        <v/>
      </c>
      <c r="O518" s="27"/>
      <c r="P518" s="27"/>
      <c r="Q518" s="27"/>
      <c r="R518" s="27"/>
      <c r="S518" s="27"/>
      <c r="T518" s="28"/>
      <c r="U518" s="29"/>
      <c r="V518" s="32"/>
      <c r="W518" s="297"/>
      <c r="X518" s="298"/>
      <c r="Y518" s="142">
        <f t="shared" si="256"/>
        <v>0</v>
      </c>
      <c r="Z518" s="141">
        <f t="shared" si="271"/>
        <v>0</v>
      </c>
      <c r="AA518" s="306"/>
      <c r="AB518" s="376">
        <f t="shared" si="280"/>
        <v>0</v>
      </c>
      <c r="AC518" s="350"/>
      <c r="AD518" s="207" t="str">
        <f t="shared" si="257"/>
        <v/>
      </c>
      <c r="AE518" s="347">
        <f t="shared" si="272"/>
        <v>0</v>
      </c>
      <c r="AF518" s="318"/>
      <c r="AG518" s="317"/>
      <c r="AH518" s="315"/>
      <c r="AI518" s="143">
        <f t="shared" si="273"/>
        <v>0</v>
      </c>
      <c r="AJ518" s="144">
        <f t="shared" si="258"/>
        <v>0</v>
      </c>
      <c r="AK518" s="145">
        <f t="shared" si="274"/>
        <v>0</v>
      </c>
      <c r="AL518" s="146">
        <f t="shared" si="275"/>
        <v>0</v>
      </c>
      <c r="AM518" s="146">
        <f t="shared" si="276"/>
        <v>0</v>
      </c>
      <c r="AN518" s="146">
        <f t="shared" si="277"/>
        <v>0</v>
      </c>
      <c r="AO518" s="146">
        <f t="shared" si="278"/>
        <v>0</v>
      </c>
      <c r="AP518" s="520" t="str">
        <f t="shared" si="281"/>
        <v xml:space="preserve"> </v>
      </c>
      <c r="AQ518" s="523" t="str">
        <f t="shared" si="279"/>
        <v xml:space="preserve"> </v>
      </c>
      <c r="AR518" s="523" t="str">
        <f t="shared" si="282"/>
        <v xml:space="preserve"> </v>
      </c>
      <c r="AS518" s="523" t="str">
        <f t="shared" si="283"/>
        <v xml:space="preserve"> </v>
      </c>
      <c r="AT518" s="523" t="str">
        <f t="shared" si="284"/>
        <v xml:space="preserve"> </v>
      </c>
      <c r="AU518" s="523" t="str">
        <f t="shared" si="285"/>
        <v xml:space="preserve"> </v>
      </c>
      <c r="AV518" s="524" t="str">
        <f t="shared" si="286"/>
        <v xml:space="preserve"> </v>
      </c>
      <c r="AW518" s="177" t="str">
        <f t="shared" si="259"/>
        <v/>
      </c>
      <c r="AX518" s="147" t="str">
        <f t="shared" si="260"/>
        <v/>
      </c>
      <c r="AY518" s="174" t="str">
        <f t="shared" si="261"/>
        <v/>
      </c>
      <c r="AZ518" s="165" t="str">
        <f t="shared" si="262"/>
        <v/>
      </c>
      <c r="BA518" s="155" t="str">
        <f t="shared" si="263"/>
        <v/>
      </c>
      <c r="BB518" s="156" t="str">
        <f t="shared" si="264"/>
        <v/>
      </c>
      <c r="BC518" s="168" t="str">
        <f t="shared" si="287"/>
        <v/>
      </c>
      <c r="BD518" s="156" t="str">
        <f t="shared" si="265"/>
        <v/>
      </c>
      <c r="BE518" s="182" t="str">
        <f t="shared" si="266"/>
        <v/>
      </c>
      <c r="BF518" s="156" t="str">
        <f t="shared" si="267"/>
        <v/>
      </c>
      <c r="BG518" s="168" t="str">
        <f t="shared" si="268"/>
        <v/>
      </c>
      <c r="BH518" s="157" t="str">
        <f t="shared" si="269"/>
        <v/>
      </c>
      <c r="BI518" s="542"/>
      <c r="BQ518" s="52" t="s">
        <v>2547</v>
      </c>
    </row>
    <row r="519" spans="1:69" ht="18" x14ac:dyDescent="0.35">
      <c r="A519" s="202"/>
      <c r="B519" s="203"/>
      <c r="C519" s="195">
        <v>508</v>
      </c>
      <c r="D519" s="188"/>
      <c r="E519" s="18"/>
      <c r="F519" s="17"/>
      <c r="G519" s="116"/>
      <c r="H519" s="117"/>
      <c r="I519" s="123"/>
      <c r="J519" s="25"/>
      <c r="K519" s="127"/>
      <c r="L519" s="28"/>
      <c r="M519" s="371"/>
      <c r="N519" s="140" t="str">
        <f t="shared" si="270"/>
        <v/>
      </c>
      <c r="O519" s="27"/>
      <c r="P519" s="27"/>
      <c r="Q519" s="27"/>
      <c r="R519" s="27"/>
      <c r="S519" s="27"/>
      <c r="T519" s="28"/>
      <c r="U519" s="29"/>
      <c r="V519" s="32"/>
      <c r="W519" s="297"/>
      <c r="X519" s="298"/>
      <c r="Y519" s="142">
        <f t="shared" si="256"/>
        <v>0</v>
      </c>
      <c r="Z519" s="141">
        <f t="shared" si="271"/>
        <v>0</v>
      </c>
      <c r="AA519" s="306"/>
      <c r="AB519" s="376">
        <f t="shared" si="280"/>
        <v>0</v>
      </c>
      <c r="AC519" s="350"/>
      <c r="AD519" s="207" t="str">
        <f t="shared" si="257"/>
        <v/>
      </c>
      <c r="AE519" s="347">
        <f t="shared" si="272"/>
        <v>0</v>
      </c>
      <c r="AF519" s="318"/>
      <c r="AG519" s="317"/>
      <c r="AH519" s="315"/>
      <c r="AI519" s="143">
        <f t="shared" si="273"/>
        <v>0</v>
      </c>
      <c r="AJ519" s="144">
        <f t="shared" si="258"/>
        <v>0</v>
      </c>
      <c r="AK519" s="145">
        <f t="shared" si="274"/>
        <v>0</v>
      </c>
      <c r="AL519" s="146">
        <f t="shared" si="275"/>
        <v>0</v>
      </c>
      <c r="AM519" s="146">
        <f t="shared" si="276"/>
        <v>0</v>
      </c>
      <c r="AN519" s="146">
        <f t="shared" si="277"/>
        <v>0</v>
      </c>
      <c r="AO519" s="146">
        <f t="shared" si="278"/>
        <v>0</v>
      </c>
      <c r="AP519" s="520" t="str">
        <f t="shared" si="281"/>
        <v xml:space="preserve"> </v>
      </c>
      <c r="AQ519" s="523" t="str">
        <f t="shared" si="279"/>
        <v xml:space="preserve"> </v>
      </c>
      <c r="AR519" s="523" t="str">
        <f t="shared" si="282"/>
        <v xml:space="preserve"> </v>
      </c>
      <c r="AS519" s="523" t="str">
        <f t="shared" si="283"/>
        <v xml:space="preserve"> </v>
      </c>
      <c r="AT519" s="523" t="str">
        <f t="shared" si="284"/>
        <v xml:space="preserve"> </v>
      </c>
      <c r="AU519" s="523" t="str">
        <f t="shared" si="285"/>
        <v xml:space="preserve"> </v>
      </c>
      <c r="AV519" s="524" t="str">
        <f t="shared" si="286"/>
        <v xml:space="preserve"> </v>
      </c>
      <c r="AW519" s="177" t="str">
        <f t="shared" si="259"/>
        <v/>
      </c>
      <c r="AX519" s="147" t="str">
        <f t="shared" si="260"/>
        <v/>
      </c>
      <c r="AY519" s="174" t="str">
        <f t="shared" si="261"/>
        <v/>
      </c>
      <c r="AZ519" s="165" t="str">
        <f t="shared" si="262"/>
        <v/>
      </c>
      <c r="BA519" s="155" t="str">
        <f t="shared" si="263"/>
        <v/>
      </c>
      <c r="BB519" s="156" t="str">
        <f t="shared" si="264"/>
        <v/>
      </c>
      <c r="BC519" s="168" t="str">
        <f t="shared" si="287"/>
        <v/>
      </c>
      <c r="BD519" s="156" t="str">
        <f t="shared" si="265"/>
        <v/>
      </c>
      <c r="BE519" s="182" t="str">
        <f t="shared" si="266"/>
        <v/>
      </c>
      <c r="BF519" s="156" t="str">
        <f t="shared" si="267"/>
        <v/>
      </c>
      <c r="BG519" s="168" t="str">
        <f t="shared" si="268"/>
        <v/>
      </c>
      <c r="BH519" s="157" t="str">
        <f t="shared" si="269"/>
        <v/>
      </c>
      <c r="BI519" s="542"/>
      <c r="BQ519" s="52" t="s">
        <v>2548</v>
      </c>
    </row>
    <row r="520" spans="1:69" ht="18" x14ac:dyDescent="0.35">
      <c r="A520" s="202"/>
      <c r="B520" s="203"/>
      <c r="C520" s="194">
        <v>509</v>
      </c>
      <c r="D520" s="189"/>
      <c r="E520" s="16"/>
      <c r="F520" s="17"/>
      <c r="G520" s="116"/>
      <c r="H520" s="117"/>
      <c r="I520" s="123"/>
      <c r="J520" s="25"/>
      <c r="K520" s="127"/>
      <c r="L520" s="28"/>
      <c r="M520" s="371"/>
      <c r="N520" s="140" t="str">
        <f t="shared" si="270"/>
        <v/>
      </c>
      <c r="O520" s="27"/>
      <c r="P520" s="27"/>
      <c r="Q520" s="27"/>
      <c r="R520" s="27"/>
      <c r="S520" s="27"/>
      <c r="T520" s="28"/>
      <c r="U520" s="29"/>
      <c r="V520" s="32"/>
      <c r="W520" s="297"/>
      <c r="X520" s="298"/>
      <c r="Y520" s="142">
        <f t="shared" si="256"/>
        <v>0</v>
      </c>
      <c r="Z520" s="141">
        <f t="shared" si="271"/>
        <v>0</v>
      </c>
      <c r="AA520" s="306"/>
      <c r="AB520" s="376">
        <f t="shared" si="280"/>
        <v>0</v>
      </c>
      <c r="AC520" s="350"/>
      <c r="AD520" s="207" t="str">
        <f t="shared" si="257"/>
        <v/>
      </c>
      <c r="AE520" s="347">
        <f t="shared" si="272"/>
        <v>0</v>
      </c>
      <c r="AF520" s="318"/>
      <c r="AG520" s="317"/>
      <c r="AH520" s="315"/>
      <c r="AI520" s="143">
        <f t="shared" si="273"/>
        <v>0</v>
      </c>
      <c r="AJ520" s="144">
        <f t="shared" si="258"/>
        <v>0</v>
      </c>
      <c r="AK520" s="145">
        <f t="shared" si="274"/>
        <v>0</v>
      </c>
      <c r="AL520" s="146">
        <f t="shared" si="275"/>
        <v>0</v>
      </c>
      <c r="AM520" s="146">
        <f t="shared" si="276"/>
        <v>0</v>
      </c>
      <c r="AN520" s="146">
        <f t="shared" si="277"/>
        <v>0</v>
      </c>
      <c r="AO520" s="146">
        <f t="shared" si="278"/>
        <v>0</v>
      </c>
      <c r="AP520" s="520" t="str">
        <f t="shared" si="281"/>
        <v xml:space="preserve"> </v>
      </c>
      <c r="AQ520" s="523" t="str">
        <f t="shared" si="279"/>
        <v xml:space="preserve"> </v>
      </c>
      <c r="AR520" s="523" t="str">
        <f t="shared" si="282"/>
        <v xml:space="preserve"> </v>
      </c>
      <c r="AS520" s="523" t="str">
        <f t="shared" si="283"/>
        <v xml:space="preserve"> </v>
      </c>
      <c r="AT520" s="523" t="str">
        <f t="shared" si="284"/>
        <v xml:space="preserve"> </v>
      </c>
      <c r="AU520" s="523" t="str">
        <f t="shared" si="285"/>
        <v xml:space="preserve"> </v>
      </c>
      <c r="AV520" s="524" t="str">
        <f t="shared" si="286"/>
        <v xml:space="preserve"> </v>
      </c>
      <c r="AW520" s="177" t="str">
        <f t="shared" si="259"/>
        <v/>
      </c>
      <c r="AX520" s="147" t="str">
        <f t="shared" si="260"/>
        <v/>
      </c>
      <c r="AY520" s="174" t="str">
        <f t="shared" si="261"/>
        <v/>
      </c>
      <c r="AZ520" s="165" t="str">
        <f t="shared" si="262"/>
        <v/>
      </c>
      <c r="BA520" s="155" t="str">
        <f t="shared" si="263"/>
        <v/>
      </c>
      <c r="BB520" s="156" t="str">
        <f t="shared" si="264"/>
        <v/>
      </c>
      <c r="BC520" s="168" t="str">
        <f t="shared" si="287"/>
        <v/>
      </c>
      <c r="BD520" s="156" t="str">
        <f t="shared" si="265"/>
        <v/>
      </c>
      <c r="BE520" s="182" t="str">
        <f t="shared" si="266"/>
        <v/>
      </c>
      <c r="BF520" s="156" t="str">
        <f t="shared" si="267"/>
        <v/>
      </c>
      <c r="BG520" s="168" t="str">
        <f t="shared" si="268"/>
        <v/>
      </c>
      <c r="BH520" s="157" t="str">
        <f t="shared" si="269"/>
        <v/>
      </c>
      <c r="BI520" s="542"/>
      <c r="BQ520" s="52" t="s">
        <v>2549</v>
      </c>
    </row>
    <row r="521" spans="1:69" ht="18" x14ac:dyDescent="0.35">
      <c r="A521" s="202"/>
      <c r="B521" s="203"/>
      <c r="C521" s="195">
        <v>510</v>
      </c>
      <c r="D521" s="186"/>
      <c r="E521" s="16"/>
      <c r="F521" s="17"/>
      <c r="G521" s="116"/>
      <c r="H521" s="119"/>
      <c r="I521" s="125"/>
      <c r="J521" s="74"/>
      <c r="K521" s="129"/>
      <c r="L521" s="30"/>
      <c r="M521" s="371"/>
      <c r="N521" s="140" t="str">
        <f t="shared" si="270"/>
        <v/>
      </c>
      <c r="O521" s="27"/>
      <c r="P521" s="27"/>
      <c r="Q521" s="27"/>
      <c r="R521" s="27"/>
      <c r="S521" s="27"/>
      <c r="T521" s="28"/>
      <c r="U521" s="29"/>
      <c r="V521" s="32"/>
      <c r="W521" s="297"/>
      <c r="X521" s="298"/>
      <c r="Y521" s="142">
        <f t="shared" si="256"/>
        <v>0</v>
      </c>
      <c r="Z521" s="141">
        <f t="shared" si="271"/>
        <v>0</v>
      </c>
      <c r="AA521" s="306"/>
      <c r="AB521" s="376">
        <f t="shared" si="280"/>
        <v>0</v>
      </c>
      <c r="AC521" s="350"/>
      <c r="AD521" s="207" t="str">
        <f t="shared" si="257"/>
        <v/>
      </c>
      <c r="AE521" s="347">
        <f t="shared" si="272"/>
        <v>0</v>
      </c>
      <c r="AF521" s="318"/>
      <c r="AG521" s="317"/>
      <c r="AH521" s="315"/>
      <c r="AI521" s="143">
        <f t="shared" si="273"/>
        <v>0</v>
      </c>
      <c r="AJ521" s="144">
        <f t="shared" si="258"/>
        <v>0</v>
      </c>
      <c r="AK521" s="145">
        <f t="shared" si="274"/>
        <v>0</v>
      </c>
      <c r="AL521" s="146">
        <f t="shared" si="275"/>
        <v>0</v>
      </c>
      <c r="AM521" s="146">
        <f t="shared" si="276"/>
        <v>0</v>
      </c>
      <c r="AN521" s="146">
        <f t="shared" si="277"/>
        <v>0</v>
      </c>
      <c r="AO521" s="146">
        <f t="shared" si="278"/>
        <v>0</v>
      </c>
      <c r="AP521" s="520" t="str">
        <f t="shared" si="281"/>
        <v xml:space="preserve"> </v>
      </c>
      <c r="AQ521" s="523" t="str">
        <f t="shared" si="279"/>
        <v xml:space="preserve"> </v>
      </c>
      <c r="AR521" s="523" t="str">
        <f t="shared" si="282"/>
        <v xml:space="preserve"> </v>
      </c>
      <c r="AS521" s="523" t="str">
        <f t="shared" si="283"/>
        <v xml:space="preserve"> </v>
      </c>
      <c r="AT521" s="523" t="str">
        <f t="shared" si="284"/>
        <v xml:space="preserve"> </v>
      </c>
      <c r="AU521" s="523" t="str">
        <f t="shared" si="285"/>
        <v xml:space="preserve"> </v>
      </c>
      <c r="AV521" s="524" t="str">
        <f t="shared" si="286"/>
        <v xml:space="preserve"> </v>
      </c>
      <c r="AW521" s="177" t="str">
        <f t="shared" si="259"/>
        <v/>
      </c>
      <c r="AX521" s="147" t="str">
        <f t="shared" si="260"/>
        <v/>
      </c>
      <c r="AY521" s="174" t="str">
        <f t="shared" si="261"/>
        <v/>
      </c>
      <c r="AZ521" s="165" t="str">
        <f t="shared" si="262"/>
        <v/>
      </c>
      <c r="BA521" s="155" t="str">
        <f t="shared" si="263"/>
        <v/>
      </c>
      <c r="BB521" s="156" t="str">
        <f t="shared" si="264"/>
        <v/>
      </c>
      <c r="BC521" s="168" t="str">
        <f t="shared" si="287"/>
        <v/>
      </c>
      <c r="BD521" s="156" t="str">
        <f t="shared" si="265"/>
        <v/>
      </c>
      <c r="BE521" s="182" t="str">
        <f t="shared" si="266"/>
        <v/>
      </c>
      <c r="BF521" s="156" t="str">
        <f t="shared" si="267"/>
        <v/>
      </c>
      <c r="BG521" s="168" t="str">
        <f t="shared" si="268"/>
        <v/>
      </c>
      <c r="BH521" s="157" t="str">
        <f t="shared" si="269"/>
        <v/>
      </c>
      <c r="BI521" s="542"/>
      <c r="BQ521" s="52" t="s">
        <v>2550</v>
      </c>
    </row>
    <row r="522" spans="1:69" ht="18" x14ac:dyDescent="0.35">
      <c r="A522" s="202"/>
      <c r="B522" s="203"/>
      <c r="C522" s="194">
        <v>511</v>
      </c>
      <c r="D522" s="186"/>
      <c r="E522" s="16"/>
      <c r="F522" s="17"/>
      <c r="G522" s="116"/>
      <c r="H522" s="117"/>
      <c r="I522" s="123"/>
      <c r="J522" s="25"/>
      <c r="K522" s="127"/>
      <c r="L522" s="28"/>
      <c r="M522" s="371"/>
      <c r="N522" s="140" t="str">
        <f t="shared" si="270"/>
        <v/>
      </c>
      <c r="O522" s="27"/>
      <c r="P522" s="27"/>
      <c r="Q522" s="27"/>
      <c r="R522" s="27"/>
      <c r="S522" s="27"/>
      <c r="T522" s="28"/>
      <c r="U522" s="29"/>
      <c r="V522" s="32"/>
      <c r="W522" s="297"/>
      <c r="X522" s="298"/>
      <c r="Y522" s="142">
        <f t="shared" si="256"/>
        <v>0</v>
      </c>
      <c r="Z522" s="141">
        <f t="shared" si="271"/>
        <v>0</v>
      </c>
      <c r="AA522" s="306"/>
      <c r="AB522" s="376">
        <f t="shared" si="280"/>
        <v>0</v>
      </c>
      <c r="AC522" s="350"/>
      <c r="AD522" s="207" t="str">
        <f t="shared" si="257"/>
        <v/>
      </c>
      <c r="AE522" s="347">
        <f t="shared" si="272"/>
        <v>0</v>
      </c>
      <c r="AF522" s="318"/>
      <c r="AG522" s="317"/>
      <c r="AH522" s="315"/>
      <c r="AI522" s="143">
        <f t="shared" si="273"/>
        <v>0</v>
      </c>
      <c r="AJ522" s="144">
        <f t="shared" si="258"/>
        <v>0</v>
      </c>
      <c r="AK522" s="145">
        <f t="shared" si="274"/>
        <v>0</v>
      </c>
      <c r="AL522" s="146">
        <f t="shared" si="275"/>
        <v>0</v>
      </c>
      <c r="AM522" s="146">
        <f t="shared" si="276"/>
        <v>0</v>
      </c>
      <c r="AN522" s="146">
        <f t="shared" si="277"/>
        <v>0</v>
      </c>
      <c r="AO522" s="146">
        <f t="shared" si="278"/>
        <v>0</v>
      </c>
      <c r="AP522" s="520" t="str">
        <f t="shared" si="281"/>
        <v xml:space="preserve"> </v>
      </c>
      <c r="AQ522" s="523" t="str">
        <f t="shared" si="279"/>
        <v xml:space="preserve"> </v>
      </c>
      <c r="AR522" s="523" t="str">
        <f t="shared" si="282"/>
        <v xml:space="preserve"> </v>
      </c>
      <c r="AS522" s="523" t="str">
        <f t="shared" si="283"/>
        <v xml:space="preserve"> </v>
      </c>
      <c r="AT522" s="523" t="str">
        <f t="shared" si="284"/>
        <v xml:space="preserve"> </v>
      </c>
      <c r="AU522" s="523" t="str">
        <f t="shared" si="285"/>
        <v xml:space="preserve"> </v>
      </c>
      <c r="AV522" s="524" t="str">
        <f t="shared" si="286"/>
        <v xml:space="preserve"> </v>
      </c>
      <c r="AW522" s="177" t="str">
        <f t="shared" si="259"/>
        <v/>
      </c>
      <c r="AX522" s="147" t="str">
        <f t="shared" si="260"/>
        <v/>
      </c>
      <c r="AY522" s="174" t="str">
        <f t="shared" si="261"/>
        <v/>
      </c>
      <c r="AZ522" s="165" t="str">
        <f t="shared" si="262"/>
        <v/>
      </c>
      <c r="BA522" s="155" t="str">
        <f t="shared" si="263"/>
        <v/>
      </c>
      <c r="BB522" s="156" t="str">
        <f t="shared" si="264"/>
        <v/>
      </c>
      <c r="BC522" s="168" t="str">
        <f t="shared" si="287"/>
        <v/>
      </c>
      <c r="BD522" s="156" t="str">
        <f t="shared" si="265"/>
        <v/>
      </c>
      <c r="BE522" s="182" t="str">
        <f t="shared" si="266"/>
        <v/>
      </c>
      <c r="BF522" s="156" t="str">
        <f t="shared" si="267"/>
        <v/>
      </c>
      <c r="BG522" s="168" t="str">
        <f t="shared" si="268"/>
        <v/>
      </c>
      <c r="BH522" s="157" t="str">
        <f t="shared" si="269"/>
        <v/>
      </c>
      <c r="BI522" s="542"/>
      <c r="BQ522" s="52" t="s">
        <v>2551</v>
      </c>
    </row>
    <row r="523" spans="1:69" ht="18" x14ac:dyDescent="0.35">
      <c r="A523" s="202"/>
      <c r="B523" s="203"/>
      <c r="C523" s="195">
        <v>512</v>
      </c>
      <c r="D523" s="188"/>
      <c r="E523" s="18"/>
      <c r="F523" s="17"/>
      <c r="G523" s="116"/>
      <c r="H523" s="117"/>
      <c r="I523" s="123"/>
      <c r="J523" s="25"/>
      <c r="K523" s="127"/>
      <c r="L523" s="28"/>
      <c r="M523" s="371"/>
      <c r="N523" s="140" t="str">
        <f t="shared" si="270"/>
        <v/>
      </c>
      <c r="O523" s="27"/>
      <c r="P523" s="27"/>
      <c r="Q523" s="27"/>
      <c r="R523" s="27"/>
      <c r="S523" s="27"/>
      <c r="T523" s="28"/>
      <c r="U523" s="29"/>
      <c r="V523" s="32"/>
      <c r="W523" s="297"/>
      <c r="X523" s="298"/>
      <c r="Y523" s="142">
        <f t="shared" si="256"/>
        <v>0</v>
      </c>
      <c r="Z523" s="141">
        <f t="shared" si="271"/>
        <v>0</v>
      </c>
      <c r="AA523" s="306"/>
      <c r="AB523" s="376">
        <f t="shared" si="280"/>
        <v>0</v>
      </c>
      <c r="AC523" s="350"/>
      <c r="AD523" s="207" t="str">
        <f t="shared" si="257"/>
        <v/>
      </c>
      <c r="AE523" s="347">
        <f t="shared" si="272"/>
        <v>0</v>
      </c>
      <c r="AF523" s="318"/>
      <c r="AG523" s="317"/>
      <c r="AH523" s="315"/>
      <c r="AI523" s="143">
        <f t="shared" si="273"/>
        <v>0</v>
      </c>
      <c r="AJ523" s="144">
        <f t="shared" si="258"/>
        <v>0</v>
      </c>
      <c r="AK523" s="145">
        <f t="shared" si="274"/>
        <v>0</v>
      </c>
      <c r="AL523" s="146">
        <f t="shared" si="275"/>
        <v>0</v>
      </c>
      <c r="AM523" s="146">
        <f t="shared" si="276"/>
        <v>0</v>
      </c>
      <c r="AN523" s="146">
        <f t="shared" si="277"/>
        <v>0</v>
      </c>
      <c r="AO523" s="146">
        <f t="shared" si="278"/>
        <v>0</v>
      </c>
      <c r="AP523" s="520" t="str">
        <f t="shared" si="281"/>
        <v xml:space="preserve"> </v>
      </c>
      <c r="AQ523" s="523" t="str">
        <f t="shared" si="279"/>
        <v xml:space="preserve"> </v>
      </c>
      <c r="AR523" s="523" t="str">
        <f t="shared" si="282"/>
        <v xml:space="preserve"> </v>
      </c>
      <c r="AS523" s="523" t="str">
        <f t="shared" si="283"/>
        <v xml:space="preserve"> </v>
      </c>
      <c r="AT523" s="523" t="str">
        <f t="shared" si="284"/>
        <v xml:space="preserve"> </v>
      </c>
      <c r="AU523" s="523" t="str">
        <f t="shared" si="285"/>
        <v xml:space="preserve"> </v>
      </c>
      <c r="AV523" s="524" t="str">
        <f t="shared" si="286"/>
        <v xml:space="preserve"> </v>
      </c>
      <c r="AW523" s="177" t="str">
        <f t="shared" si="259"/>
        <v/>
      </c>
      <c r="AX523" s="147" t="str">
        <f t="shared" si="260"/>
        <v/>
      </c>
      <c r="AY523" s="174" t="str">
        <f t="shared" si="261"/>
        <v/>
      </c>
      <c r="AZ523" s="165" t="str">
        <f t="shared" si="262"/>
        <v/>
      </c>
      <c r="BA523" s="155" t="str">
        <f t="shared" si="263"/>
        <v/>
      </c>
      <c r="BB523" s="156" t="str">
        <f t="shared" si="264"/>
        <v/>
      </c>
      <c r="BC523" s="168" t="str">
        <f t="shared" si="287"/>
        <v/>
      </c>
      <c r="BD523" s="156" t="str">
        <f t="shared" si="265"/>
        <v/>
      </c>
      <c r="BE523" s="182" t="str">
        <f t="shared" si="266"/>
        <v/>
      </c>
      <c r="BF523" s="156" t="str">
        <f t="shared" si="267"/>
        <v/>
      </c>
      <c r="BG523" s="168" t="str">
        <f t="shared" si="268"/>
        <v/>
      </c>
      <c r="BH523" s="157" t="str">
        <f t="shared" si="269"/>
        <v/>
      </c>
      <c r="BI523" s="542"/>
      <c r="BQ523" s="52" t="s">
        <v>2552</v>
      </c>
    </row>
    <row r="524" spans="1:69" ht="18" x14ac:dyDescent="0.35">
      <c r="A524" s="202"/>
      <c r="B524" s="203"/>
      <c r="C524" s="195">
        <v>513</v>
      </c>
      <c r="D524" s="186"/>
      <c r="E524" s="16"/>
      <c r="F524" s="17"/>
      <c r="G524" s="116"/>
      <c r="H524" s="117"/>
      <c r="I524" s="123"/>
      <c r="J524" s="25"/>
      <c r="K524" s="127"/>
      <c r="L524" s="28"/>
      <c r="M524" s="371"/>
      <c r="N524" s="140" t="str">
        <f t="shared" si="270"/>
        <v/>
      </c>
      <c r="O524" s="27"/>
      <c r="P524" s="27"/>
      <c r="Q524" s="27"/>
      <c r="R524" s="27"/>
      <c r="S524" s="27"/>
      <c r="T524" s="28"/>
      <c r="U524" s="29"/>
      <c r="V524" s="32"/>
      <c r="W524" s="297"/>
      <c r="X524" s="298"/>
      <c r="Y524" s="142">
        <f t="shared" ref="Y524:Y587" si="288">V524+W524+X524</f>
        <v>0</v>
      </c>
      <c r="Z524" s="141">
        <f t="shared" si="271"/>
        <v>0</v>
      </c>
      <c r="AA524" s="306"/>
      <c r="AB524" s="376">
        <f t="shared" si="280"/>
        <v>0</v>
      </c>
      <c r="AC524" s="350"/>
      <c r="AD524" s="207" t="str">
        <f t="shared" ref="AD524:AD587" si="289">IF(F524="x",(0-((V524*10)+(W524*20))),"")</f>
        <v/>
      </c>
      <c r="AE524" s="347">
        <f t="shared" si="272"/>
        <v>0</v>
      </c>
      <c r="AF524" s="318"/>
      <c r="AG524" s="317"/>
      <c r="AH524" s="315"/>
      <c r="AI524" s="143">
        <f t="shared" si="273"/>
        <v>0</v>
      </c>
      <c r="AJ524" s="144">
        <f t="shared" ref="AJ524:AJ587" si="290">(X524*20)+Z524+AA524+AF524</f>
        <v>0</v>
      </c>
      <c r="AK524" s="145">
        <f t="shared" si="274"/>
        <v>0</v>
      </c>
      <c r="AL524" s="146">
        <f t="shared" si="275"/>
        <v>0</v>
      </c>
      <c r="AM524" s="146">
        <f t="shared" si="276"/>
        <v>0</v>
      </c>
      <c r="AN524" s="146">
        <f t="shared" si="277"/>
        <v>0</v>
      </c>
      <c r="AO524" s="146">
        <f t="shared" si="278"/>
        <v>0</v>
      </c>
      <c r="AP524" s="520" t="str">
        <f t="shared" si="281"/>
        <v xml:space="preserve"> </v>
      </c>
      <c r="AQ524" s="523" t="str">
        <f t="shared" si="279"/>
        <v xml:space="preserve"> </v>
      </c>
      <c r="AR524" s="523" t="str">
        <f t="shared" si="282"/>
        <v xml:space="preserve"> </v>
      </c>
      <c r="AS524" s="523" t="str">
        <f t="shared" si="283"/>
        <v xml:space="preserve"> </v>
      </c>
      <c r="AT524" s="523" t="str">
        <f t="shared" si="284"/>
        <v xml:space="preserve"> </v>
      </c>
      <c r="AU524" s="523" t="str">
        <f t="shared" si="285"/>
        <v xml:space="preserve"> </v>
      </c>
      <c r="AV524" s="524" t="str">
        <f t="shared" si="286"/>
        <v xml:space="preserve"> </v>
      </c>
      <c r="AW524" s="177" t="str">
        <f t="shared" ref="AW524:AW587" si="291">IF(N524&gt;0,N524,"")</f>
        <v/>
      </c>
      <c r="AX524" s="147" t="str">
        <f t="shared" ref="AX524:AX587" si="292">IF(AND(K524="x",AW524&gt;0),AW524,"")</f>
        <v/>
      </c>
      <c r="AY524" s="174" t="str">
        <f t="shared" ref="AY524:AY587" si="293">IF(OR(K524="x",F524="x",AW524&lt;=0),"",AW524)</f>
        <v/>
      </c>
      <c r="AZ524" s="165" t="str">
        <f t="shared" ref="AZ524:AZ587" si="294">IF(AND(F524="x",AW524&gt;0),AW524,"")</f>
        <v/>
      </c>
      <c r="BA524" s="155" t="str">
        <f t="shared" ref="BA524:BA587" si="295">IF(V524&gt;0,V524,"")</f>
        <v/>
      </c>
      <c r="BB524" s="156" t="str">
        <f t="shared" ref="BB524:BB587" si="296">IF(AND(K524="x",BA524&gt;0),BA524,"")</f>
        <v/>
      </c>
      <c r="BC524" s="168" t="str">
        <f t="shared" si="287"/>
        <v/>
      </c>
      <c r="BD524" s="156" t="str">
        <f t="shared" ref="BD524:BD587" si="297">IF(AND(F524="x",BA524&gt;0),BA524,"")</f>
        <v/>
      </c>
      <c r="BE524" s="182" t="str">
        <f t="shared" ref="BE524:BE587" si="298">IF(W524&gt;0,W524,"")</f>
        <v/>
      </c>
      <c r="BF524" s="156" t="str">
        <f t="shared" ref="BF524:BF587" si="299">IF(AND(K524="x",BE524&gt;0),BE524,"")</f>
        <v/>
      </c>
      <c r="BG524" s="168" t="str">
        <f t="shared" ref="BG524:BG587" si="300">IF(OR(K524="x",F524="x",BE524&lt;=0),"",BE524)</f>
        <v/>
      </c>
      <c r="BH524" s="157" t="str">
        <f t="shared" ref="BH524:BH587" si="301">IF(AND(F524="x",BE524&gt;0),BE524,"")</f>
        <v/>
      </c>
      <c r="BI524" s="542"/>
      <c r="BQ524" s="52" t="s">
        <v>2553</v>
      </c>
    </row>
    <row r="525" spans="1:69" ht="18" x14ac:dyDescent="0.35">
      <c r="A525" s="202"/>
      <c r="B525" s="203"/>
      <c r="C525" s="194">
        <v>514</v>
      </c>
      <c r="D525" s="186"/>
      <c r="E525" s="16"/>
      <c r="F525" s="17"/>
      <c r="G525" s="116"/>
      <c r="H525" s="117"/>
      <c r="I525" s="123"/>
      <c r="J525" s="25"/>
      <c r="K525" s="127"/>
      <c r="L525" s="28"/>
      <c r="M525" s="371"/>
      <c r="N525" s="140" t="str">
        <f t="shared" ref="N525:N588" si="302">IF((NETWORKDAYS(G525,M525)&gt;0),(NETWORKDAYS(G525,M525)),"")</f>
        <v/>
      </c>
      <c r="O525" s="27"/>
      <c r="P525" s="27"/>
      <c r="Q525" s="27"/>
      <c r="R525" s="27"/>
      <c r="S525" s="27"/>
      <c r="T525" s="28"/>
      <c r="U525" s="29"/>
      <c r="V525" s="32"/>
      <c r="W525" s="297"/>
      <c r="X525" s="298"/>
      <c r="Y525" s="142">
        <f t="shared" si="288"/>
        <v>0</v>
      </c>
      <c r="Z525" s="141">
        <f t="shared" ref="Z525:Z588" si="303">IF((F525="x"),0,((V525*10)+(W525*20)))</f>
        <v>0</v>
      </c>
      <c r="AA525" s="306"/>
      <c r="AB525" s="376">
        <f t="shared" si="280"/>
        <v>0</v>
      </c>
      <c r="AC525" s="350"/>
      <c r="AD525" s="207" t="str">
        <f t="shared" si="289"/>
        <v/>
      </c>
      <c r="AE525" s="347">
        <f t="shared" ref="AE525:AE588" si="304">IF(AND(Z525&gt;0,F525="x"),0,IF(AND(Z525&gt;0,AC525="x"),Z525-60,IF(AND(Z525&gt;0,AB525=-30),Z525+AB525,0)))</f>
        <v>0</v>
      </c>
      <c r="AF525" s="318"/>
      <c r="AG525" s="317"/>
      <c r="AH525" s="315"/>
      <c r="AI525" s="143">
        <f t="shared" ref="AI525:AI588" si="305">IF(AE525&lt;=0,AG525,AE525+AG525)</f>
        <v>0</v>
      </c>
      <c r="AJ525" s="144">
        <f t="shared" si="290"/>
        <v>0</v>
      </c>
      <c r="AK525" s="145">
        <f t="shared" ref="AK525:AK588" si="306">AJ525-AH525</f>
        <v>0</v>
      </c>
      <c r="AL525" s="146">
        <f t="shared" ref="AL525:AL588" si="307">IF(K525="x",AH525,0)</f>
        <v>0</v>
      </c>
      <c r="AM525" s="146">
        <f t="shared" ref="AM525:AM588" si="308">IF(K525="x",AI525,0)</f>
        <v>0</v>
      </c>
      <c r="AN525" s="146">
        <f t="shared" ref="AN525:AN588" si="309">IF(K525="x",AJ525,0)</f>
        <v>0</v>
      </c>
      <c r="AO525" s="146">
        <f t="shared" ref="AO525:AO588" si="310">IF(K525="x",AK525,0)</f>
        <v>0</v>
      </c>
      <c r="AP525" s="520" t="str">
        <f t="shared" si="281"/>
        <v xml:space="preserve"> </v>
      </c>
      <c r="AQ525" s="523" t="str">
        <f t="shared" ref="AQ525:AQ588" si="311">IF(AND(AH525&gt;4.99,AH525&lt;50),AH525," ")</f>
        <v xml:space="preserve"> </v>
      </c>
      <c r="AR525" s="523" t="str">
        <f t="shared" si="282"/>
        <v xml:space="preserve"> </v>
      </c>
      <c r="AS525" s="523" t="str">
        <f t="shared" si="283"/>
        <v xml:space="preserve"> </v>
      </c>
      <c r="AT525" s="523" t="str">
        <f t="shared" si="284"/>
        <v xml:space="preserve"> </v>
      </c>
      <c r="AU525" s="523" t="str">
        <f t="shared" si="285"/>
        <v xml:space="preserve"> </v>
      </c>
      <c r="AV525" s="524" t="str">
        <f t="shared" si="286"/>
        <v xml:space="preserve"> </v>
      </c>
      <c r="AW525" s="177" t="str">
        <f t="shared" si="291"/>
        <v/>
      </c>
      <c r="AX525" s="147" t="str">
        <f t="shared" si="292"/>
        <v/>
      </c>
      <c r="AY525" s="174" t="str">
        <f t="shared" si="293"/>
        <v/>
      </c>
      <c r="AZ525" s="165" t="str">
        <f t="shared" si="294"/>
        <v/>
      </c>
      <c r="BA525" s="155" t="str">
        <f t="shared" si="295"/>
        <v/>
      </c>
      <c r="BB525" s="156" t="str">
        <f t="shared" si="296"/>
        <v/>
      </c>
      <c r="BC525" s="168" t="str">
        <f t="shared" si="287"/>
        <v/>
      </c>
      <c r="BD525" s="156" t="str">
        <f t="shared" si="297"/>
        <v/>
      </c>
      <c r="BE525" s="182" t="str">
        <f t="shared" si="298"/>
        <v/>
      </c>
      <c r="BF525" s="156" t="str">
        <f t="shared" si="299"/>
        <v/>
      </c>
      <c r="BG525" s="168" t="str">
        <f t="shared" si="300"/>
        <v/>
      </c>
      <c r="BH525" s="157" t="str">
        <f t="shared" si="301"/>
        <v/>
      </c>
      <c r="BI525" s="542"/>
      <c r="BQ525" s="52" t="s">
        <v>2554</v>
      </c>
    </row>
    <row r="526" spans="1:69" ht="18" x14ac:dyDescent="0.35">
      <c r="A526" s="202"/>
      <c r="B526" s="203"/>
      <c r="C526" s="195">
        <v>515</v>
      </c>
      <c r="D526" s="186"/>
      <c r="E526" s="16"/>
      <c r="F526" s="17"/>
      <c r="G526" s="116"/>
      <c r="H526" s="117"/>
      <c r="I526" s="123"/>
      <c r="J526" s="25"/>
      <c r="K526" s="127"/>
      <c r="L526" s="28"/>
      <c r="M526" s="371"/>
      <c r="N526" s="140" t="str">
        <f t="shared" si="302"/>
        <v/>
      </c>
      <c r="O526" s="27"/>
      <c r="P526" s="27"/>
      <c r="Q526" s="27"/>
      <c r="R526" s="27"/>
      <c r="S526" s="27"/>
      <c r="T526" s="28"/>
      <c r="U526" s="29"/>
      <c r="V526" s="32"/>
      <c r="W526" s="297"/>
      <c r="X526" s="298"/>
      <c r="Y526" s="142">
        <f t="shared" si="288"/>
        <v>0</v>
      </c>
      <c r="Z526" s="141">
        <f t="shared" si="303"/>
        <v>0</v>
      </c>
      <c r="AA526" s="306"/>
      <c r="AB526" s="376">
        <f t="shared" ref="AB526:AB589" si="312">IF(AND(Z526&gt;=0,F526="x"),0,IF(AND(Z526&gt;0,AC526="x"),0,IF(Z526&gt;0,0-30,0)))</f>
        <v>0</v>
      </c>
      <c r="AC526" s="350"/>
      <c r="AD526" s="207" t="str">
        <f t="shared" si="289"/>
        <v/>
      </c>
      <c r="AE526" s="347">
        <f t="shared" si="304"/>
        <v>0</v>
      </c>
      <c r="AF526" s="318"/>
      <c r="AG526" s="317"/>
      <c r="AH526" s="315"/>
      <c r="AI526" s="143">
        <f t="shared" si="305"/>
        <v>0</v>
      </c>
      <c r="AJ526" s="144">
        <f t="shared" si="290"/>
        <v>0</v>
      </c>
      <c r="AK526" s="145">
        <f t="shared" si="306"/>
        <v>0</v>
      </c>
      <c r="AL526" s="146">
        <f t="shared" si="307"/>
        <v>0</v>
      </c>
      <c r="AM526" s="146">
        <f t="shared" si="308"/>
        <v>0</v>
      </c>
      <c r="AN526" s="146">
        <f t="shared" si="309"/>
        <v>0</v>
      </c>
      <c r="AO526" s="146">
        <f t="shared" si="310"/>
        <v>0</v>
      </c>
      <c r="AP526" s="520" t="str">
        <f t="shared" ref="AP526:AP589" si="313">IF(AND(AH526&gt;0,AH526&lt;5),AH526," ")</f>
        <v xml:space="preserve"> </v>
      </c>
      <c r="AQ526" s="523" t="str">
        <f t="shared" si="311"/>
        <v xml:space="preserve"> </v>
      </c>
      <c r="AR526" s="523" t="str">
        <f t="shared" ref="AR526:AR589" si="314">IF(AND(AH526&gt;49.99,AH526&lt;100),AH526," ")</f>
        <v xml:space="preserve"> </v>
      </c>
      <c r="AS526" s="523" t="str">
        <f t="shared" ref="AS526:AS589" si="315">IF(AND(AH526&gt;99.99,AH526&lt;500),AH526," ")</f>
        <v xml:space="preserve"> </v>
      </c>
      <c r="AT526" s="523" t="str">
        <f t="shared" ref="AT526:AT589" si="316">IF(AND(AH526&gt;499.99,AH526&lt;1000),AH526," ")</f>
        <v xml:space="preserve"> </v>
      </c>
      <c r="AU526" s="523" t="str">
        <f t="shared" ref="AU526:AU589" si="317">IF(AND(AH526&gt;999.99,AH526&lt;10000),AH526," ")</f>
        <v xml:space="preserve"> </v>
      </c>
      <c r="AV526" s="524" t="str">
        <f t="shared" ref="AV526:AV589" si="318">IF(AH526&gt;=10000,AH526," ")</f>
        <v xml:space="preserve"> </v>
      </c>
      <c r="AW526" s="177" t="str">
        <f t="shared" si="291"/>
        <v/>
      </c>
      <c r="AX526" s="147" t="str">
        <f t="shared" si="292"/>
        <v/>
      </c>
      <c r="AY526" s="174" t="str">
        <f t="shared" si="293"/>
        <v/>
      </c>
      <c r="AZ526" s="165" t="str">
        <f t="shared" si="294"/>
        <v/>
      </c>
      <c r="BA526" s="155" t="str">
        <f t="shared" si="295"/>
        <v/>
      </c>
      <c r="BB526" s="156" t="str">
        <f t="shared" si="296"/>
        <v/>
      </c>
      <c r="BC526" s="168" t="str">
        <f t="shared" si="287"/>
        <v/>
      </c>
      <c r="BD526" s="156" t="str">
        <f t="shared" si="297"/>
        <v/>
      </c>
      <c r="BE526" s="182" t="str">
        <f t="shared" si="298"/>
        <v/>
      </c>
      <c r="BF526" s="156" t="str">
        <f t="shared" si="299"/>
        <v/>
      </c>
      <c r="BG526" s="168" t="str">
        <f t="shared" si="300"/>
        <v/>
      </c>
      <c r="BH526" s="157" t="str">
        <f t="shared" si="301"/>
        <v/>
      </c>
      <c r="BI526" s="542"/>
      <c r="BQ526" s="52" t="s">
        <v>2555</v>
      </c>
    </row>
    <row r="527" spans="1:69" ht="18" x14ac:dyDescent="0.35">
      <c r="A527" s="202"/>
      <c r="B527" s="203"/>
      <c r="C527" s="194">
        <v>516</v>
      </c>
      <c r="D527" s="188"/>
      <c r="E527" s="18"/>
      <c r="F527" s="17"/>
      <c r="G527" s="116"/>
      <c r="H527" s="117"/>
      <c r="I527" s="123"/>
      <c r="J527" s="25"/>
      <c r="K527" s="127"/>
      <c r="L527" s="28"/>
      <c r="M527" s="371"/>
      <c r="N527" s="140" t="str">
        <f t="shared" si="302"/>
        <v/>
      </c>
      <c r="O527" s="27"/>
      <c r="P527" s="27"/>
      <c r="Q527" s="27"/>
      <c r="R527" s="27"/>
      <c r="S527" s="27"/>
      <c r="T527" s="28"/>
      <c r="U527" s="29"/>
      <c r="V527" s="32"/>
      <c r="W527" s="297"/>
      <c r="X527" s="298"/>
      <c r="Y527" s="142">
        <f t="shared" si="288"/>
        <v>0</v>
      </c>
      <c r="Z527" s="141">
        <f t="shared" si="303"/>
        <v>0</v>
      </c>
      <c r="AA527" s="306"/>
      <c r="AB527" s="376">
        <f t="shared" si="312"/>
        <v>0</v>
      </c>
      <c r="AC527" s="350"/>
      <c r="AD527" s="207" t="str">
        <f t="shared" si="289"/>
        <v/>
      </c>
      <c r="AE527" s="347">
        <f t="shared" si="304"/>
        <v>0</v>
      </c>
      <c r="AF527" s="318"/>
      <c r="AG527" s="317"/>
      <c r="AH527" s="315"/>
      <c r="AI527" s="143">
        <f t="shared" si="305"/>
        <v>0</v>
      </c>
      <c r="AJ527" s="144">
        <f t="shared" si="290"/>
        <v>0</v>
      </c>
      <c r="AK527" s="145">
        <f t="shared" si="306"/>
        <v>0</v>
      </c>
      <c r="AL527" s="146">
        <f t="shared" si="307"/>
        <v>0</v>
      </c>
      <c r="AM527" s="146">
        <f t="shared" si="308"/>
        <v>0</v>
      </c>
      <c r="AN527" s="146">
        <f t="shared" si="309"/>
        <v>0</v>
      </c>
      <c r="AO527" s="146">
        <f t="shared" si="310"/>
        <v>0</v>
      </c>
      <c r="AP527" s="520" t="str">
        <f t="shared" si="313"/>
        <v xml:space="preserve"> </v>
      </c>
      <c r="AQ527" s="523" t="str">
        <f t="shared" si="311"/>
        <v xml:space="preserve"> </v>
      </c>
      <c r="AR527" s="523" t="str">
        <f t="shared" si="314"/>
        <v xml:space="preserve"> </v>
      </c>
      <c r="AS527" s="523" t="str">
        <f t="shared" si="315"/>
        <v xml:space="preserve"> </v>
      </c>
      <c r="AT527" s="523" t="str">
        <f t="shared" si="316"/>
        <v xml:space="preserve"> </v>
      </c>
      <c r="AU527" s="523" t="str">
        <f t="shared" si="317"/>
        <v xml:space="preserve"> </v>
      </c>
      <c r="AV527" s="524" t="str">
        <f t="shared" si="318"/>
        <v xml:space="preserve"> </v>
      </c>
      <c r="AW527" s="177" t="str">
        <f t="shared" si="291"/>
        <v/>
      </c>
      <c r="AX527" s="147" t="str">
        <f t="shared" si="292"/>
        <v/>
      </c>
      <c r="AY527" s="174" t="str">
        <f t="shared" si="293"/>
        <v/>
      </c>
      <c r="AZ527" s="165" t="str">
        <f t="shared" si="294"/>
        <v/>
      </c>
      <c r="BA527" s="155" t="str">
        <f t="shared" si="295"/>
        <v/>
      </c>
      <c r="BB527" s="156" t="str">
        <f t="shared" si="296"/>
        <v/>
      </c>
      <c r="BC527" s="168" t="str">
        <f t="shared" si="287"/>
        <v/>
      </c>
      <c r="BD527" s="156" t="str">
        <f t="shared" si="297"/>
        <v/>
      </c>
      <c r="BE527" s="182" t="str">
        <f t="shared" si="298"/>
        <v/>
      </c>
      <c r="BF527" s="156" t="str">
        <f t="shared" si="299"/>
        <v/>
      </c>
      <c r="BG527" s="168" t="str">
        <f t="shared" si="300"/>
        <v/>
      </c>
      <c r="BH527" s="157" t="str">
        <f t="shared" si="301"/>
        <v/>
      </c>
      <c r="BI527" s="542"/>
      <c r="BQ527" s="52" t="s">
        <v>2556</v>
      </c>
    </row>
    <row r="528" spans="1:69" ht="18" x14ac:dyDescent="0.35">
      <c r="A528" s="202"/>
      <c r="B528" s="203"/>
      <c r="C528" s="195">
        <v>517</v>
      </c>
      <c r="D528" s="186"/>
      <c r="E528" s="16"/>
      <c r="F528" s="17"/>
      <c r="G528" s="116"/>
      <c r="H528" s="117"/>
      <c r="I528" s="123"/>
      <c r="J528" s="25"/>
      <c r="K528" s="127"/>
      <c r="L528" s="28"/>
      <c r="M528" s="371"/>
      <c r="N528" s="140" t="str">
        <f t="shared" si="302"/>
        <v/>
      </c>
      <c r="O528" s="27"/>
      <c r="P528" s="27"/>
      <c r="Q528" s="27"/>
      <c r="R528" s="27"/>
      <c r="S528" s="27"/>
      <c r="T528" s="28"/>
      <c r="U528" s="29"/>
      <c r="V528" s="32"/>
      <c r="W528" s="297"/>
      <c r="X528" s="298"/>
      <c r="Y528" s="142">
        <f t="shared" si="288"/>
        <v>0</v>
      </c>
      <c r="Z528" s="141">
        <f t="shared" si="303"/>
        <v>0</v>
      </c>
      <c r="AA528" s="306"/>
      <c r="AB528" s="376">
        <f t="shared" si="312"/>
        <v>0</v>
      </c>
      <c r="AC528" s="350"/>
      <c r="AD528" s="207" t="str">
        <f t="shared" si="289"/>
        <v/>
      </c>
      <c r="AE528" s="347">
        <f t="shared" si="304"/>
        <v>0</v>
      </c>
      <c r="AF528" s="318"/>
      <c r="AG528" s="317"/>
      <c r="AH528" s="315"/>
      <c r="AI528" s="143">
        <f t="shared" si="305"/>
        <v>0</v>
      </c>
      <c r="AJ528" s="144">
        <f t="shared" si="290"/>
        <v>0</v>
      </c>
      <c r="AK528" s="145">
        <f t="shared" si="306"/>
        <v>0</v>
      </c>
      <c r="AL528" s="146">
        <f t="shared" si="307"/>
        <v>0</v>
      </c>
      <c r="AM528" s="146">
        <f t="shared" si="308"/>
        <v>0</v>
      </c>
      <c r="AN528" s="146">
        <f t="shared" si="309"/>
        <v>0</v>
      </c>
      <c r="AO528" s="146">
        <f t="shared" si="310"/>
        <v>0</v>
      </c>
      <c r="AP528" s="520" t="str">
        <f t="shared" si="313"/>
        <v xml:space="preserve"> </v>
      </c>
      <c r="AQ528" s="523" t="str">
        <f t="shared" si="311"/>
        <v xml:space="preserve"> </v>
      </c>
      <c r="AR528" s="523" t="str">
        <f t="shared" si="314"/>
        <v xml:space="preserve"> </v>
      </c>
      <c r="AS528" s="523" t="str">
        <f t="shared" si="315"/>
        <v xml:space="preserve"> </v>
      </c>
      <c r="AT528" s="523" t="str">
        <f t="shared" si="316"/>
        <v xml:space="preserve"> </v>
      </c>
      <c r="AU528" s="523" t="str">
        <f t="shared" si="317"/>
        <v xml:space="preserve"> </v>
      </c>
      <c r="AV528" s="524" t="str">
        <f t="shared" si="318"/>
        <v xml:space="preserve"> </v>
      </c>
      <c r="AW528" s="177" t="str">
        <f t="shared" si="291"/>
        <v/>
      </c>
      <c r="AX528" s="147" t="str">
        <f t="shared" si="292"/>
        <v/>
      </c>
      <c r="AY528" s="174" t="str">
        <f t="shared" si="293"/>
        <v/>
      </c>
      <c r="AZ528" s="165" t="str">
        <f t="shared" si="294"/>
        <v/>
      </c>
      <c r="BA528" s="155" t="str">
        <f t="shared" si="295"/>
        <v/>
      </c>
      <c r="BB528" s="156" t="str">
        <f t="shared" si="296"/>
        <v/>
      </c>
      <c r="BC528" s="168" t="str">
        <f t="shared" si="287"/>
        <v/>
      </c>
      <c r="BD528" s="156" t="str">
        <f t="shared" si="297"/>
        <v/>
      </c>
      <c r="BE528" s="182" t="str">
        <f t="shared" si="298"/>
        <v/>
      </c>
      <c r="BF528" s="156" t="str">
        <f t="shared" si="299"/>
        <v/>
      </c>
      <c r="BG528" s="168" t="str">
        <f t="shared" si="300"/>
        <v/>
      </c>
      <c r="BH528" s="157" t="str">
        <f t="shared" si="301"/>
        <v/>
      </c>
      <c r="BI528" s="542"/>
      <c r="BQ528" s="52" t="s">
        <v>2557</v>
      </c>
    </row>
    <row r="529" spans="1:69" ht="18" x14ac:dyDescent="0.35">
      <c r="A529" s="202"/>
      <c r="B529" s="203"/>
      <c r="C529" s="195">
        <v>518</v>
      </c>
      <c r="D529" s="186"/>
      <c r="E529" s="16"/>
      <c r="F529" s="17"/>
      <c r="G529" s="116"/>
      <c r="H529" s="117"/>
      <c r="I529" s="123"/>
      <c r="J529" s="25"/>
      <c r="K529" s="127"/>
      <c r="L529" s="28"/>
      <c r="M529" s="371"/>
      <c r="N529" s="140" t="str">
        <f t="shared" si="302"/>
        <v/>
      </c>
      <c r="O529" s="27"/>
      <c r="P529" s="27"/>
      <c r="Q529" s="27"/>
      <c r="R529" s="27"/>
      <c r="S529" s="27"/>
      <c r="T529" s="28"/>
      <c r="U529" s="29"/>
      <c r="V529" s="32"/>
      <c r="W529" s="297"/>
      <c r="X529" s="298"/>
      <c r="Y529" s="142">
        <f t="shared" si="288"/>
        <v>0</v>
      </c>
      <c r="Z529" s="141">
        <f t="shared" si="303"/>
        <v>0</v>
      </c>
      <c r="AA529" s="306"/>
      <c r="AB529" s="376">
        <f t="shared" si="312"/>
        <v>0</v>
      </c>
      <c r="AC529" s="350"/>
      <c r="AD529" s="207" t="str">
        <f t="shared" si="289"/>
        <v/>
      </c>
      <c r="AE529" s="347">
        <f t="shared" si="304"/>
        <v>0</v>
      </c>
      <c r="AF529" s="318"/>
      <c r="AG529" s="317"/>
      <c r="AH529" s="315"/>
      <c r="AI529" s="143">
        <f t="shared" si="305"/>
        <v>0</v>
      </c>
      <c r="AJ529" s="144">
        <f t="shared" si="290"/>
        <v>0</v>
      </c>
      <c r="AK529" s="145">
        <f t="shared" si="306"/>
        <v>0</v>
      </c>
      <c r="AL529" s="146">
        <f t="shared" si="307"/>
        <v>0</v>
      </c>
      <c r="AM529" s="146">
        <f t="shared" si="308"/>
        <v>0</v>
      </c>
      <c r="AN529" s="146">
        <f t="shared" si="309"/>
        <v>0</v>
      </c>
      <c r="AO529" s="146">
        <f t="shared" si="310"/>
        <v>0</v>
      </c>
      <c r="AP529" s="520" t="str">
        <f t="shared" si="313"/>
        <v xml:space="preserve"> </v>
      </c>
      <c r="AQ529" s="523" t="str">
        <f t="shared" si="311"/>
        <v xml:space="preserve"> </v>
      </c>
      <c r="AR529" s="523" t="str">
        <f t="shared" si="314"/>
        <v xml:space="preserve"> </v>
      </c>
      <c r="AS529" s="523" t="str">
        <f t="shared" si="315"/>
        <v xml:space="preserve"> </v>
      </c>
      <c r="AT529" s="523" t="str">
        <f t="shared" si="316"/>
        <v xml:space="preserve"> </v>
      </c>
      <c r="AU529" s="523" t="str">
        <f t="shared" si="317"/>
        <v xml:space="preserve"> </v>
      </c>
      <c r="AV529" s="524" t="str">
        <f t="shared" si="318"/>
        <v xml:space="preserve"> </v>
      </c>
      <c r="AW529" s="177" t="str">
        <f t="shared" si="291"/>
        <v/>
      </c>
      <c r="AX529" s="147" t="str">
        <f t="shared" si="292"/>
        <v/>
      </c>
      <c r="AY529" s="174" t="str">
        <f t="shared" si="293"/>
        <v/>
      </c>
      <c r="AZ529" s="165" t="str">
        <f t="shared" si="294"/>
        <v/>
      </c>
      <c r="BA529" s="155" t="str">
        <f t="shared" si="295"/>
        <v/>
      </c>
      <c r="BB529" s="156" t="str">
        <f t="shared" si="296"/>
        <v/>
      </c>
      <c r="BC529" s="168" t="str">
        <f t="shared" si="287"/>
        <v/>
      </c>
      <c r="BD529" s="156" t="str">
        <f t="shared" si="297"/>
        <v/>
      </c>
      <c r="BE529" s="182" t="str">
        <f t="shared" si="298"/>
        <v/>
      </c>
      <c r="BF529" s="156" t="str">
        <f t="shared" si="299"/>
        <v/>
      </c>
      <c r="BG529" s="168" t="str">
        <f t="shared" si="300"/>
        <v/>
      </c>
      <c r="BH529" s="157" t="str">
        <f t="shared" si="301"/>
        <v/>
      </c>
      <c r="BI529" s="542"/>
      <c r="BQ529" s="52" t="s">
        <v>2558</v>
      </c>
    </row>
    <row r="530" spans="1:69" ht="18" x14ac:dyDescent="0.35">
      <c r="A530" s="202"/>
      <c r="B530" s="203"/>
      <c r="C530" s="194">
        <v>519</v>
      </c>
      <c r="D530" s="186"/>
      <c r="E530" s="16"/>
      <c r="F530" s="17"/>
      <c r="G530" s="116"/>
      <c r="H530" s="117"/>
      <c r="I530" s="123"/>
      <c r="J530" s="25"/>
      <c r="K530" s="127"/>
      <c r="L530" s="28"/>
      <c r="M530" s="371"/>
      <c r="N530" s="140" t="str">
        <f t="shared" si="302"/>
        <v/>
      </c>
      <c r="O530" s="27"/>
      <c r="P530" s="27"/>
      <c r="Q530" s="27"/>
      <c r="R530" s="27"/>
      <c r="S530" s="27"/>
      <c r="T530" s="28"/>
      <c r="U530" s="29"/>
      <c r="V530" s="32"/>
      <c r="W530" s="297"/>
      <c r="X530" s="298"/>
      <c r="Y530" s="142">
        <f t="shared" si="288"/>
        <v>0</v>
      </c>
      <c r="Z530" s="141">
        <f t="shared" si="303"/>
        <v>0</v>
      </c>
      <c r="AA530" s="306"/>
      <c r="AB530" s="376">
        <f t="shared" si="312"/>
        <v>0</v>
      </c>
      <c r="AC530" s="350"/>
      <c r="AD530" s="207" t="str">
        <f t="shared" si="289"/>
        <v/>
      </c>
      <c r="AE530" s="347">
        <f t="shared" si="304"/>
        <v>0</v>
      </c>
      <c r="AF530" s="318"/>
      <c r="AG530" s="317"/>
      <c r="AH530" s="315"/>
      <c r="AI530" s="143">
        <f t="shared" si="305"/>
        <v>0</v>
      </c>
      <c r="AJ530" s="144">
        <f t="shared" si="290"/>
        <v>0</v>
      </c>
      <c r="AK530" s="145">
        <f t="shared" si="306"/>
        <v>0</v>
      </c>
      <c r="AL530" s="146">
        <f t="shared" si="307"/>
        <v>0</v>
      </c>
      <c r="AM530" s="146">
        <f t="shared" si="308"/>
        <v>0</v>
      </c>
      <c r="AN530" s="146">
        <f t="shared" si="309"/>
        <v>0</v>
      </c>
      <c r="AO530" s="146">
        <f t="shared" si="310"/>
        <v>0</v>
      </c>
      <c r="AP530" s="520" t="str">
        <f t="shared" si="313"/>
        <v xml:space="preserve"> </v>
      </c>
      <c r="AQ530" s="523" t="str">
        <f t="shared" si="311"/>
        <v xml:space="preserve"> </v>
      </c>
      <c r="AR530" s="523" t="str">
        <f t="shared" si="314"/>
        <v xml:space="preserve"> </v>
      </c>
      <c r="AS530" s="523" t="str">
        <f t="shared" si="315"/>
        <v xml:space="preserve"> </v>
      </c>
      <c r="AT530" s="523" t="str">
        <f t="shared" si="316"/>
        <v xml:space="preserve"> </v>
      </c>
      <c r="AU530" s="523" t="str">
        <f t="shared" si="317"/>
        <v xml:space="preserve"> </v>
      </c>
      <c r="AV530" s="524" t="str">
        <f t="shared" si="318"/>
        <v xml:space="preserve"> </v>
      </c>
      <c r="AW530" s="177" t="str">
        <f t="shared" si="291"/>
        <v/>
      </c>
      <c r="AX530" s="147" t="str">
        <f t="shared" si="292"/>
        <v/>
      </c>
      <c r="AY530" s="174" t="str">
        <f t="shared" si="293"/>
        <v/>
      </c>
      <c r="AZ530" s="165" t="str">
        <f t="shared" si="294"/>
        <v/>
      </c>
      <c r="BA530" s="155" t="str">
        <f t="shared" si="295"/>
        <v/>
      </c>
      <c r="BB530" s="156" t="str">
        <f t="shared" si="296"/>
        <v/>
      </c>
      <c r="BC530" s="168" t="str">
        <f t="shared" ref="BC530:BC593" si="319">IF(OR(K530="x",F530="X",BA530&lt;=0),"",BA530)</f>
        <v/>
      </c>
      <c r="BD530" s="156" t="str">
        <f t="shared" si="297"/>
        <v/>
      </c>
      <c r="BE530" s="182" t="str">
        <f t="shared" si="298"/>
        <v/>
      </c>
      <c r="BF530" s="156" t="str">
        <f t="shared" si="299"/>
        <v/>
      </c>
      <c r="BG530" s="168" t="str">
        <f t="shared" si="300"/>
        <v/>
      </c>
      <c r="BH530" s="157" t="str">
        <f t="shared" si="301"/>
        <v/>
      </c>
      <c r="BI530" s="542"/>
      <c r="BQ530" s="52" t="s">
        <v>2559</v>
      </c>
    </row>
    <row r="531" spans="1:69" ht="18" x14ac:dyDescent="0.35">
      <c r="A531" s="202"/>
      <c r="B531" s="203"/>
      <c r="C531" s="195">
        <v>520</v>
      </c>
      <c r="D531" s="188"/>
      <c r="E531" s="18"/>
      <c r="F531" s="17"/>
      <c r="G531" s="116"/>
      <c r="H531" s="117"/>
      <c r="I531" s="123"/>
      <c r="J531" s="25"/>
      <c r="K531" s="127"/>
      <c r="L531" s="28"/>
      <c r="M531" s="371"/>
      <c r="N531" s="140" t="str">
        <f t="shared" si="302"/>
        <v/>
      </c>
      <c r="O531" s="27"/>
      <c r="P531" s="27"/>
      <c r="Q531" s="27"/>
      <c r="R531" s="27"/>
      <c r="S531" s="27"/>
      <c r="T531" s="28"/>
      <c r="U531" s="29"/>
      <c r="V531" s="32"/>
      <c r="W531" s="297"/>
      <c r="X531" s="298"/>
      <c r="Y531" s="142">
        <f t="shared" si="288"/>
        <v>0</v>
      </c>
      <c r="Z531" s="141">
        <f t="shared" si="303"/>
        <v>0</v>
      </c>
      <c r="AA531" s="306"/>
      <c r="AB531" s="376">
        <f t="shared" si="312"/>
        <v>0</v>
      </c>
      <c r="AC531" s="350"/>
      <c r="AD531" s="207" t="str">
        <f t="shared" si="289"/>
        <v/>
      </c>
      <c r="AE531" s="347">
        <f t="shared" si="304"/>
        <v>0</v>
      </c>
      <c r="AF531" s="318"/>
      <c r="AG531" s="317"/>
      <c r="AH531" s="315"/>
      <c r="AI531" s="143">
        <f t="shared" si="305"/>
        <v>0</v>
      </c>
      <c r="AJ531" s="144">
        <f t="shared" si="290"/>
        <v>0</v>
      </c>
      <c r="AK531" s="145">
        <f t="shared" si="306"/>
        <v>0</v>
      </c>
      <c r="AL531" s="146">
        <f t="shared" si="307"/>
        <v>0</v>
      </c>
      <c r="AM531" s="146">
        <f t="shared" si="308"/>
        <v>0</v>
      </c>
      <c r="AN531" s="146">
        <f t="shared" si="309"/>
        <v>0</v>
      </c>
      <c r="AO531" s="146">
        <f t="shared" si="310"/>
        <v>0</v>
      </c>
      <c r="AP531" s="520" t="str">
        <f t="shared" si="313"/>
        <v xml:space="preserve"> </v>
      </c>
      <c r="AQ531" s="523" t="str">
        <f t="shared" si="311"/>
        <v xml:space="preserve"> </v>
      </c>
      <c r="AR531" s="523" t="str">
        <f t="shared" si="314"/>
        <v xml:space="preserve"> </v>
      </c>
      <c r="AS531" s="523" t="str">
        <f t="shared" si="315"/>
        <v xml:space="preserve"> </v>
      </c>
      <c r="AT531" s="523" t="str">
        <f t="shared" si="316"/>
        <v xml:space="preserve"> </v>
      </c>
      <c r="AU531" s="523" t="str">
        <f t="shared" si="317"/>
        <v xml:space="preserve"> </v>
      </c>
      <c r="AV531" s="524" t="str">
        <f t="shared" si="318"/>
        <v xml:space="preserve"> </v>
      </c>
      <c r="AW531" s="177" t="str">
        <f t="shared" si="291"/>
        <v/>
      </c>
      <c r="AX531" s="147" t="str">
        <f t="shared" si="292"/>
        <v/>
      </c>
      <c r="AY531" s="174" t="str">
        <f t="shared" si="293"/>
        <v/>
      </c>
      <c r="AZ531" s="165" t="str">
        <f t="shared" si="294"/>
        <v/>
      </c>
      <c r="BA531" s="155" t="str">
        <f t="shared" si="295"/>
        <v/>
      </c>
      <c r="BB531" s="156" t="str">
        <f t="shared" si="296"/>
        <v/>
      </c>
      <c r="BC531" s="168" t="str">
        <f t="shared" si="319"/>
        <v/>
      </c>
      <c r="BD531" s="156" t="str">
        <f t="shared" si="297"/>
        <v/>
      </c>
      <c r="BE531" s="182" t="str">
        <f t="shared" si="298"/>
        <v/>
      </c>
      <c r="BF531" s="156" t="str">
        <f t="shared" si="299"/>
        <v/>
      </c>
      <c r="BG531" s="168" t="str">
        <f t="shared" si="300"/>
        <v/>
      </c>
      <c r="BH531" s="157" t="str">
        <f t="shared" si="301"/>
        <v/>
      </c>
      <c r="BI531" s="542"/>
      <c r="BQ531" s="52" t="s">
        <v>2560</v>
      </c>
    </row>
    <row r="532" spans="1:69" ht="18" x14ac:dyDescent="0.35">
      <c r="A532" s="202"/>
      <c r="B532" s="203"/>
      <c r="C532" s="194">
        <v>521</v>
      </c>
      <c r="D532" s="186"/>
      <c r="E532" s="16"/>
      <c r="F532" s="17"/>
      <c r="G532" s="116"/>
      <c r="H532" s="117"/>
      <c r="I532" s="123"/>
      <c r="J532" s="25"/>
      <c r="K532" s="127"/>
      <c r="L532" s="28"/>
      <c r="M532" s="371"/>
      <c r="N532" s="140" t="str">
        <f t="shared" si="302"/>
        <v/>
      </c>
      <c r="O532" s="27"/>
      <c r="P532" s="27"/>
      <c r="Q532" s="27"/>
      <c r="R532" s="27"/>
      <c r="S532" s="27"/>
      <c r="T532" s="28"/>
      <c r="U532" s="29"/>
      <c r="V532" s="32"/>
      <c r="W532" s="297"/>
      <c r="X532" s="298"/>
      <c r="Y532" s="142">
        <f t="shared" si="288"/>
        <v>0</v>
      </c>
      <c r="Z532" s="141">
        <f t="shared" si="303"/>
        <v>0</v>
      </c>
      <c r="AA532" s="306"/>
      <c r="AB532" s="376">
        <f t="shared" si="312"/>
        <v>0</v>
      </c>
      <c r="AC532" s="350"/>
      <c r="AD532" s="207" t="str">
        <f t="shared" si="289"/>
        <v/>
      </c>
      <c r="AE532" s="347">
        <f t="shared" si="304"/>
        <v>0</v>
      </c>
      <c r="AF532" s="318"/>
      <c r="AG532" s="317"/>
      <c r="AH532" s="315"/>
      <c r="AI532" s="143">
        <f t="shared" si="305"/>
        <v>0</v>
      </c>
      <c r="AJ532" s="144">
        <f t="shared" si="290"/>
        <v>0</v>
      </c>
      <c r="AK532" s="145">
        <f t="shared" si="306"/>
        <v>0</v>
      </c>
      <c r="AL532" s="146">
        <f t="shared" si="307"/>
        <v>0</v>
      </c>
      <c r="AM532" s="146">
        <f t="shared" si="308"/>
        <v>0</v>
      </c>
      <c r="AN532" s="146">
        <f t="shared" si="309"/>
        <v>0</v>
      </c>
      <c r="AO532" s="146">
        <f t="shared" si="310"/>
        <v>0</v>
      </c>
      <c r="AP532" s="520" t="str">
        <f t="shared" si="313"/>
        <v xml:space="preserve"> </v>
      </c>
      <c r="AQ532" s="523" t="str">
        <f t="shared" si="311"/>
        <v xml:space="preserve"> </v>
      </c>
      <c r="AR532" s="523" t="str">
        <f t="shared" si="314"/>
        <v xml:space="preserve"> </v>
      </c>
      <c r="AS532" s="523" t="str">
        <f t="shared" si="315"/>
        <v xml:space="preserve"> </v>
      </c>
      <c r="AT532" s="523" t="str">
        <f t="shared" si="316"/>
        <v xml:space="preserve"> </v>
      </c>
      <c r="AU532" s="523" t="str">
        <f t="shared" si="317"/>
        <v xml:space="preserve"> </v>
      </c>
      <c r="AV532" s="524" t="str">
        <f t="shared" si="318"/>
        <v xml:space="preserve"> </v>
      </c>
      <c r="AW532" s="177" t="str">
        <f t="shared" si="291"/>
        <v/>
      </c>
      <c r="AX532" s="147" t="str">
        <f t="shared" si="292"/>
        <v/>
      </c>
      <c r="AY532" s="174" t="str">
        <f t="shared" si="293"/>
        <v/>
      </c>
      <c r="AZ532" s="165" t="str">
        <f t="shared" si="294"/>
        <v/>
      </c>
      <c r="BA532" s="155" t="str">
        <f t="shared" si="295"/>
        <v/>
      </c>
      <c r="BB532" s="156" t="str">
        <f t="shared" si="296"/>
        <v/>
      </c>
      <c r="BC532" s="168" t="str">
        <f t="shared" si="319"/>
        <v/>
      </c>
      <c r="BD532" s="156" t="str">
        <f t="shared" si="297"/>
        <v/>
      </c>
      <c r="BE532" s="182" t="str">
        <f t="shared" si="298"/>
        <v/>
      </c>
      <c r="BF532" s="156" t="str">
        <f t="shared" si="299"/>
        <v/>
      </c>
      <c r="BG532" s="168" t="str">
        <f t="shared" si="300"/>
        <v/>
      </c>
      <c r="BH532" s="157" t="str">
        <f t="shared" si="301"/>
        <v/>
      </c>
      <c r="BI532" s="542"/>
      <c r="BQ532" s="52" t="s">
        <v>2561</v>
      </c>
    </row>
    <row r="533" spans="1:69" ht="18" x14ac:dyDescent="0.35">
      <c r="A533" s="202"/>
      <c r="B533" s="203"/>
      <c r="C533" s="195">
        <v>522</v>
      </c>
      <c r="D533" s="186"/>
      <c r="E533" s="16"/>
      <c r="F533" s="17"/>
      <c r="G533" s="116"/>
      <c r="H533" s="117"/>
      <c r="I533" s="123"/>
      <c r="J533" s="25"/>
      <c r="K533" s="127"/>
      <c r="L533" s="28"/>
      <c r="M533" s="371"/>
      <c r="N533" s="140" t="str">
        <f t="shared" si="302"/>
        <v/>
      </c>
      <c r="O533" s="27"/>
      <c r="P533" s="27"/>
      <c r="Q533" s="27"/>
      <c r="R533" s="27"/>
      <c r="S533" s="27"/>
      <c r="T533" s="28"/>
      <c r="U533" s="29"/>
      <c r="V533" s="32"/>
      <c r="W533" s="297"/>
      <c r="X533" s="298"/>
      <c r="Y533" s="142">
        <f t="shared" si="288"/>
        <v>0</v>
      </c>
      <c r="Z533" s="141">
        <f t="shared" si="303"/>
        <v>0</v>
      </c>
      <c r="AA533" s="306"/>
      <c r="AB533" s="376">
        <f t="shared" si="312"/>
        <v>0</v>
      </c>
      <c r="AC533" s="350"/>
      <c r="AD533" s="207" t="str">
        <f t="shared" si="289"/>
        <v/>
      </c>
      <c r="AE533" s="347">
        <f t="shared" si="304"/>
        <v>0</v>
      </c>
      <c r="AF533" s="318"/>
      <c r="AG533" s="317"/>
      <c r="AH533" s="315"/>
      <c r="AI533" s="143">
        <f t="shared" si="305"/>
        <v>0</v>
      </c>
      <c r="AJ533" s="144">
        <f t="shared" si="290"/>
        <v>0</v>
      </c>
      <c r="AK533" s="145">
        <f t="shared" si="306"/>
        <v>0</v>
      </c>
      <c r="AL533" s="146">
        <f t="shared" si="307"/>
        <v>0</v>
      </c>
      <c r="AM533" s="146">
        <f t="shared" si="308"/>
        <v>0</v>
      </c>
      <c r="AN533" s="146">
        <f t="shared" si="309"/>
        <v>0</v>
      </c>
      <c r="AO533" s="146">
        <f t="shared" si="310"/>
        <v>0</v>
      </c>
      <c r="AP533" s="520" t="str">
        <f t="shared" si="313"/>
        <v xml:space="preserve"> </v>
      </c>
      <c r="AQ533" s="523" t="str">
        <f t="shared" si="311"/>
        <v xml:space="preserve"> </v>
      </c>
      <c r="AR533" s="523" t="str">
        <f t="shared" si="314"/>
        <v xml:space="preserve"> </v>
      </c>
      <c r="AS533" s="523" t="str">
        <f t="shared" si="315"/>
        <v xml:space="preserve"> </v>
      </c>
      <c r="AT533" s="523" t="str">
        <f t="shared" si="316"/>
        <v xml:space="preserve"> </v>
      </c>
      <c r="AU533" s="523" t="str">
        <f t="shared" si="317"/>
        <v xml:space="preserve"> </v>
      </c>
      <c r="AV533" s="524" t="str">
        <f t="shared" si="318"/>
        <v xml:space="preserve"> </v>
      </c>
      <c r="AW533" s="177" t="str">
        <f t="shared" si="291"/>
        <v/>
      </c>
      <c r="AX533" s="147" t="str">
        <f t="shared" si="292"/>
        <v/>
      </c>
      <c r="AY533" s="174" t="str">
        <f t="shared" si="293"/>
        <v/>
      </c>
      <c r="AZ533" s="165" t="str">
        <f t="shared" si="294"/>
        <v/>
      </c>
      <c r="BA533" s="155" t="str">
        <f t="shared" si="295"/>
        <v/>
      </c>
      <c r="BB533" s="156" t="str">
        <f t="shared" si="296"/>
        <v/>
      </c>
      <c r="BC533" s="168" t="str">
        <f t="shared" si="319"/>
        <v/>
      </c>
      <c r="BD533" s="156" t="str">
        <f t="shared" si="297"/>
        <v/>
      </c>
      <c r="BE533" s="182" t="str">
        <f t="shared" si="298"/>
        <v/>
      </c>
      <c r="BF533" s="156" t="str">
        <f t="shared" si="299"/>
        <v/>
      </c>
      <c r="BG533" s="168" t="str">
        <f t="shared" si="300"/>
        <v/>
      </c>
      <c r="BH533" s="157" t="str">
        <f t="shared" si="301"/>
        <v/>
      </c>
      <c r="BI533" s="542"/>
      <c r="BQ533" s="52" t="s">
        <v>2562</v>
      </c>
    </row>
    <row r="534" spans="1:69" ht="18" x14ac:dyDescent="0.35">
      <c r="A534" s="202"/>
      <c r="B534" s="203"/>
      <c r="C534" s="195">
        <v>523</v>
      </c>
      <c r="D534" s="186"/>
      <c r="E534" s="16"/>
      <c r="F534" s="17"/>
      <c r="G534" s="116"/>
      <c r="H534" s="117"/>
      <c r="I534" s="123"/>
      <c r="J534" s="25"/>
      <c r="K534" s="127"/>
      <c r="L534" s="28"/>
      <c r="M534" s="371"/>
      <c r="N534" s="140" t="str">
        <f t="shared" si="302"/>
        <v/>
      </c>
      <c r="O534" s="27"/>
      <c r="P534" s="27"/>
      <c r="Q534" s="27"/>
      <c r="R534" s="27"/>
      <c r="S534" s="27"/>
      <c r="T534" s="28"/>
      <c r="U534" s="29"/>
      <c r="V534" s="32"/>
      <c r="W534" s="297"/>
      <c r="X534" s="298"/>
      <c r="Y534" s="142">
        <f t="shared" si="288"/>
        <v>0</v>
      </c>
      <c r="Z534" s="141">
        <f t="shared" si="303"/>
        <v>0</v>
      </c>
      <c r="AA534" s="306"/>
      <c r="AB534" s="376">
        <f t="shared" si="312"/>
        <v>0</v>
      </c>
      <c r="AC534" s="350"/>
      <c r="AD534" s="207" t="str">
        <f t="shared" si="289"/>
        <v/>
      </c>
      <c r="AE534" s="347">
        <f t="shared" si="304"/>
        <v>0</v>
      </c>
      <c r="AF534" s="318"/>
      <c r="AG534" s="317"/>
      <c r="AH534" s="315"/>
      <c r="AI534" s="143">
        <f t="shared" si="305"/>
        <v>0</v>
      </c>
      <c r="AJ534" s="144">
        <f t="shared" si="290"/>
        <v>0</v>
      </c>
      <c r="AK534" s="145">
        <f t="shared" si="306"/>
        <v>0</v>
      </c>
      <c r="AL534" s="146">
        <f t="shared" si="307"/>
        <v>0</v>
      </c>
      <c r="AM534" s="146">
        <f t="shared" si="308"/>
        <v>0</v>
      </c>
      <c r="AN534" s="146">
        <f t="shared" si="309"/>
        <v>0</v>
      </c>
      <c r="AO534" s="146">
        <f t="shared" si="310"/>
        <v>0</v>
      </c>
      <c r="AP534" s="520" t="str">
        <f t="shared" si="313"/>
        <v xml:space="preserve"> </v>
      </c>
      <c r="AQ534" s="523" t="str">
        <f t="shared" si="311"/>
        <v xml:space="preserve"> </v>
      </c>
      <c r="AR534" s="523" t="str">
        <f t="shared" si="314"/>
        <v xml:space="preserve"> </v>
      </c>
      <c r="AS534" s="523" t="str">
        <f t="shared" si="315"/>
        <v xml:space="preserve"> </v>
      </c>
      <c r="AT534" s="523" t="str">
        <f t="shared" si="316"/>
        <v xml:space="preserve"> </v>
      </c>
      <c r="AU534" s="523" t="str">
        <f t="shared" si="317"/>
        <v xml:space="preserve"> </v>
      </c>
      <c r="AV534" s="524" t="str">
        <f t="shared" si="318"/>
        <v xml:space="preserve"> </v>
      </c>
      <c r="AW534" s="177" t="str">
        <f t="shared" si="291"/>
        <v/>
      </c>
      <c r="AX534" s="147" t="str">
        <f t="shared" si="292"/>
        <v/>
      </c>
      <c r="AY534" s="174" t="str">
        <f t="shared" si="293"/>
        <v/>
      </c>
      <c r="AZ534" s="165" t="str">
        <f t="shared" si="294"/>
        <v/>
      </c>
      <c r="BA534" s="155" t="str">
        <f t="shared" si="295"/>
        <v/>
      </c>
      <c r="BB534" s="156" t="str">
        <f t="shared" si="296"/>
        <v/>
      </c>
      <c r="BC534" s="168" t="str">
        <f t="shared" si="319"/>
        <v/>
      </c>
      <c r="BD534" s="156" t="str">
        <f t="shared" si="297"/>
        <v/>
      </c>
      <c r="BE534" s="182" t="str">
        <f t="shared" si="298"/>
        <v/>
      </c>
      <c r="BF534" s="156" t="str">
        <f t="shared" si="299"/>
        <v/>
      </c>
      <c r="BG534" s="168" t="str">
        <f t="shared" si="300"/>
        <v/>
      </c>
      <c r="BH534" s="157" t="str">
        <f t="shared" si="301"/>
        <v/>
      </c>
      <c r="BI534" s="542"/>
      <c r="BQ534" s="52" t="s">
        <v>2563</v>
      </c>
    </row>
    <row r="535" spans="1:69" ht="18" x14ac:dyDescent="0.35">
      <c r="A535" s="202"/>
      <c r="B535" s="203"/>
      <c r="C535" s="194">
        <v>524</v>
      </c>
      <c r="D535" s="188"/>
      <c r="E535" s="18"/>
      <c r="F535" s="17"/>
      <c r="G535" s="116"/>
      <c r="H535" s="117"/>
      <c r="I535" s="123"/>
      <c r="J535" s="25"/>
      <c r="K535" s="127"/>
      <c r="L535" s="28"/>
      <c r="M535" s="371"/>
      <c r="N535" s="140" t="str">
        <f t="shared" si="302"/>
        <v/>
      </c>
      <c r="O535" s="27"/>
      <c r="P535" s="27"/>
      <c r="Q535" s="27"/>
      <c r="R535" s="27"/>
      <c r="S535" s="27"/>
      <c r="T535" s="28"/>
      <c r="U535" s="29"/>
      <c r="V535" s="32"/>
      <c r="W535" s="297"/>
      <c r="X535" s="298"/>
      <c r="Y535" s="142">
        <f t="shared" si="288"/>
        <v>0</v>
      </c>
      <c r="Z535" s="141">
        <f t="shared" si="303"/>
        <v>0</v>
      </c>
      <c r="AA535" s="306"/>
      <c r="AB535" s="376">
        <f t="shared" si="312"/>
        <v>0</v>
      </c>
      <c r="AC535" s="350"/>
      <c r="AD535" s="207" t="str">
        <f t="shared" si="289"/>
        <v/>
      </c>
      <c r="AE535" s="347">
        <f t="shared" si="304"/>
        <v>0</v>
      </c>
      <c r="AF535" s="318"/>
      <c r="AG535" s="317"/>
      <c r="AH535" s="315"/>
      <c r="AI535" s="143">
        <f t="shared" si="305"/>
        <v>0</v>
      </c>
      <c r="AJ535" s="144">
        <f t="shared" si="290"/>
        <v>0</v>
      </c>
      <c r="AK535" s="145">
        <f t="shared" si="306"/>
        <v>0</v>
      </c>
      <c r="AL535" s="146">
        <f t="shared" si="307"/>
        <v>0</v>
      </c>
      <c r="AM535" s="146">
        <f t="shared" si="308"/>
        <v>0</v>
      </c>
      <c r="AN535" s="146">
        <f t="shared" si="309"/>
        <v>0</v>
      </c>
      <c r="AO535" s="146">
        <f t="shared" si="310"/>
        <v>0</v>
      </c>
      <c r="AP535" s="520" t="str">
        <f t="shared" si="313"/>
        <v xml:space="preserve"> </v>
      </c>
      <c r="AQ535" s="523" t="str">
        <f t="shared" si="311"/>
        <v xml:space="preserve"> </v>
      </c>
      <c r="AR535" s="523" t="str">
        <f t="shared" si="314"/>
        <v xml:space="preserve"> </v>
      </c>
      <c r="AS535" s="523" t="str">
        <f t="shared" si="315"/>
        <v xml:space="preserve"> </v>
      </c>
      <c r="AT535" s="523" t="str">
        <f t="shared" si="316"/>
        <v xml:space="preserve"> </v>
      </c>
      <c r="AU535" s="523" t="str">
        <f t="shared" si="317"/>
        <v xml:space="preserve"> </v>
      </c>
      <c r="AV535" s="524" t="str">
        <f t="shared" si="318"/>
        <v xml:space="preserve"> </v>
      </c>
      <c r="AW535" s="177" t="str">
        <f t="shared" si="291"/>
        <v/>
      </c>
      <c r="AX535" s="147" t="str">
        <f t="shared" si="292"/>
        <v/>
      </c>
      <c r="AY535" s="174" t="str">
        <f t="shared" si="293"/>
        <v/>
      </c>
      <c r="AZ535" s="165" t="str">
        <f t="shared" si="294"/>
        <v/>
      </c>
      <c r="BA535" s="155" t="str">
        <f t="shared" si="295"/>
        <v/>
      </c>
      <c r="BB535" s="156" t="str">
        <f t="shared" si="296"/>
        <v/>
      </c>
      <c r="BC535" s="168" t="str">
        <f t="shared" si="319"/>
        <v/>
      </c>
      <c r="BD535" s="156" t="str">
        <f t="shared" si="297"/>
        <v/>
      </c>
      <c r="BE535" s="182" t="str">
        <f t="shared" si="298"/>
        <v/>
      </c>
      <c r="BF535" s="156" t="str">
        <f t="shared" si="299"/>
        <v/>
      </c>
      <c r="BG535" s="168" t="str">
        <f t="shared" si="300"/>
        <v/>
      </c>
      <c r="BH535" s="157" t="str">
        <f t="shared" si="301"/>
        <v/>
      </c>
      <c r="BI535" s="542"/>
      <c r="BQ535" s="52" t="s">
        <v>2564</v>
      </c>
    </row>
    <row r="536" spans="1:69" ht="18" x14ac:dyDescent="0.35">
      <c r="A536" s="202"/>
      <c r="B536" s="203"/>
      <c r="C536" s="195">
        <v>525</v>
      </c>
      <c r="D536" s="186"/>
      <c r="E536" s="16"/>
      <c r="F536" s="17"/>
      <c r="G536" s="116"/>
      <c r="H536" s="117"/>
      <c r="I536" s="123"/>
      <c r="J536" s="25"/>
      <c r="K536" s="127"/>
      <c r="L536" s="28"/>
      <c r="M536" s="371"/>
      <c r="N536" s="140" t="str">
        <f t="shared" si="302"/>
        <v/>
      </c>
      <c r="O536" s="27"/>
      <c r="P536" s="27"/>
      <c r="Q536" s="27"/>
      <c r="R536" s="27"/>
      <c r="S536" s="27"/>
      <c r="T536" s="28"/>
      <c r="U536" s="29"/>
      <c r="V536" s="32"/>
      <c r="W536" s="297"/>
      <c r="X536" s="298"/>
      <c r="Y536" s="142">
        <f t="shared" si="288"/>
        <v>0</v>
      </c>
      <c r="Z536" s="141">
        <f t="shared" si="303"/>
        <v>0</v>
      </c>
      <c r="AA536" s="306"/>
      <c r="AB536" s="376">
        <f t="shared" si="312"/>
        <v>0</v>
      </c>
      <c r="AC536" s="350"/>
      <c r="AD536" s="207" t="str">
        <f t="shared" si="289"/>
        <v/>
      </c>
      <c r="AE536" s="347">
        <f t="shared" si="304"/>
        <v>0</v>
      </c>
      <c r="AF536" s="318"/>
      <c r="AG536" s="317"/>
      <c r="AH536" s="315"/>
      <c r="AI536" s="143">
        <f t="shared" si="305"/>
        <v>0</v>
      </c>
      <c r="AJ536" s="144">
        <f t="shared" si="290"/>
        <v>0</v>
      </c>
      <c r="AK536" s="145">
        <f t="shared" si="306"/>
        <v>0</v>
      </c>
      <c r="AL536" s="146">
        <f t="shared" si="307"/>
        <v>0</v>
      </c>
      <c r="AM536" s="146">
        <f t="shared" si="308"/>
        <v>0</v>
      </c>
      <c r="AN536" s="146">
        <f t="shared" si="309"/>
        <v>0</v>
      </c>
      <c r="AO536" s="146">
        <f t="shared" si="310"/>
        <v>0</v>
      </c>
      <c r="AP536" s="520" t="str">
        <f t="shared" si="313"/>
        <v xml:space="preserve"> </v>
      </c>
      <c r="AQ536" s="523" t="str">
        <f t="shared" si="311"/>
        <v xml:space="preserve"> </v>
      </c>
      <c r="AR536" s="523" t="str">
        <f t="shared" si="314"/>
        <v xml:space="preserve"> </v>
      </c>
      <c r="AS536" s="523" t="str">
        <f t="shared" si="315"/>
        <v xml:space="preserve"> </v>
      </c>
      <c r="AT536" s="523" t="str">
        <f t="shared" si="316"/>
        <v xml:space="preserve"> </v>
      </c>
      <c r="AU536" s="523" t="str">
        <f t="shared" si="317"/>
        <v xml:space="preserve"> </v>
      </c>
      <c r="AV536" s="524" t="str">
        <f t="shared" si="318"/>
        <v xml:space="preserve"> </v>
      </c>
      <c r="AW536" s="177" t="str">
        <f t="shared" si="291"/>
        <v/>
      </c>
      <c r="AX536" s="147" t="str">
        <f t="shared" si="292"/>
        <v/>
      </c>
      <c r="AY536" s="174" t="str">
        <f t="shared" si="293"/>
        <v/>
      </c>
      <c r="AZ536" s="165" t="str">
        <f t="shared" si="294"/>
        <v/>
      </c>
      <c r="BA536" s="155" t="str">
        <f t="shared" si="295"/>
        <v/>
      </c>
      <c r="BB536" s="156" t="str">
        <f t="shared" si="296"/>
        <v/>
      </c>
      <c r="BC536" s="168" t="str">
        <f t="shared" si="319"/>
        <v/>
      </c>
      <c r="BD536" s="156" t="str">
        <f t="shared" si="297"/>
        <v/>
      </c>
      <c r="BE536" s="182" t="str">
        <f t="shared" si="298"/>
        <v/>
      </c>
      <c r="BF536" s="156" t="str">
        <f t="shared" si="299"/>
        <v/>
      </c>
      <c r="BG536" s="168" t="str">
        <f t="shared" si="300"/>
        <v/>
      </c>
      <c r="BH536" s="157" t="str">
        <f t="shared" si="301"/>
        <v/>
      </c>
      <c r="BI536" s="542"/>
      <c r="BQ536" s="52" t="s">
        <v>2565</v>
      </c>
    </row>
    <row r="537" spans="1:69" ht="18" x14ac:dyDescent="0.35">
      <c r="A537" s="202"/>
      <c r="B537" s="203"/>
      <c r="C537" s="194">
        <v>526</v>
      </c>
      <c r="D537" s="186"/>
      <c r="E537" s="16"/>
      <c r="F537" s="17"/>
      <c r="G537" s="116"/>
      <c r="H537" s="117"/>
      <c r="I537" s="123"/>
      <c r="J537" s="25"/>
      <c r="K537" s="127"/>
      <c r="L537" s="28"/>
      <c r="M537" s="371"/>
      <c r="N537" s="140" t="str">
        <f t="shared" si="302"/>
        <v/>
      </c>
      <c r="O537" s="27"/>
      <c r="P537" s="27"/>
      <c r="Q537" s="27"/>
      <c r="R537" s="27"/>
      <c r="S537" s="27"/>
      <c r="T537" s="28"/>
      <c r="U537" s="29"/>
      <c r="V537" s="32"/>
      <c r="W537" s="297"/>
      <c r="X537" s="298"/>
      <c r="Y537" s="142">
        <f t="shared" si="288"/>
        <v>0</v>
      </c>
      <c r="Z537" s="141">
        <f t="shared" si="303"/>
        <v>0</v>
      </c>
      <c r="AA537" s="306"/>
      <c r="AB537" s="376">
        <f t="shared" si="312"/>
        <v>0</v>
      </c>
      <c r="AC537" s="350"/>
      <c r="AD537" s="207" t="str">
        <f t="shared" si="289"/>
        <v/>
      </c>
      <c r="AE537" s="347">
        <f t="shared" si="304"/>
        <v>0</v>
      </c>
      <c r="AF537" s="318"/>
      <c r="AG537" s="317"/>
      <c r="AH537" s="315"/>
      <c r="AI537" s="143">
        <f t="shared" si="305"/>
        <v>0</v>
      </c>
      <c r="AJ537" s="144">
        <f t="shared" si="290"/>
        <v>0</v>
      </c>
      <c r="AK537" s="145">
        <f t="shared" si="306"/>
        <v>0</v>
      </c>
      <c r="AL537" s="146">
        <f t="shared" si="307"/>
        <v>0</v>
      </c>
      <c r="AM537" s="146">
        <f t="shared" si="308"/>
        <v>0</v>
      </c>
      <c r="AN537" s="146">
        <f t="shared" si="309"/>
        <v>0</v>
      </c>
      <c r="AO537" s="146">
        <f t="shared" si="310"/>
        <v>0</v>
      </c>
      <c r="AP537" s="520" t="str">
        <f t="shared" si="313"/>
        <v xml:space="preserve"> </v>
      </c>
      <c r="AQ537" s="523" t="str">
        <f t="shared" si="311"/>
        <v xml:space="preserve"> </v>
      </c>
      <c r="AR537" s="523" t="str">
        <f t="shared" si="314"/>
        <v xml:space="preserve"> </v>
      </c>
      <c r="AS537" s="523" t="str">
        <f t="shared" si="315"/>
        <v xml:space="preserve"> </v>
      </c>
      <c r="AT537" s="523" t="str">
        <f t="shared" si="316"/>
        <v xml:space="preserve"> </v>
      </c>
      <c r="AU537" s="523" t="str">
        <f t="shared" si="317"/>
        <v xml:space="preserve"> </v>
      </c>
      <c r="AV537" s="524" t="str">
        <f t="shared" si="318"/>
        <v xml:space="preserve"> </v>
      </c>
      <c r="AW537" s="177" t="str">
        <f t="shared" si="291"/>
        <v/>
      </c>
      <c r="AX537" s="147" t="str">
        <f t="shared" si="292"/>
        <v/>
      </c>
      <c r="AY537" s="174" t="str">
        <f t="shared" si="293"/>
        <v/>
      </c>
      <c r="AZ537" s="165" t="str">
        <f t="shared" si="294"/>
        <v/>
      </c>
      <c r="BA537" s="155" t="str">
        <f t="shared" si="295"/>
        <v/>
      </c>
      <c r="BB537" s="156" t="str">
        <f t="shared" si="296"/>
        <v/>
      </c>
      <c r="BC537" s="168" t="str">
        <f t="shared" si="319"/>
        <v/>
      </c>
      <c r="BD537" s="156" t="str">
        <f t="shared" si="297"/>
        <v/>
      </c>
      <c r="BE537" s="182" t="str">
        <f t="shared" si="298"/>
        <v/>
      </c>
      <c r="BF537" s="156" t="str">
        <f t="shared" si="299"/>
        <v/>
      </c>
      <c r="BG537" s="168" t="str">
        <f t="shared" si="300"/>
        <v/>
      </c>
      <c r="BH537" s="157" t="str">
        <f t="shared" si="301"/>
        <v/>
      </c>
      <c r="BI537" s="542"/>
      <c r="BQ537" s="52" t="s">
        <v>2566</v>
      </c>
    </row>
    <row r="538" spans="1:69" ht="18" x14ac:dyDescent="0.35">
      <c r="A538" s="202"/>
      <c r="B538" s="203"/>
      <c r="C538" s="195">
        <v>527</v>
      </c>
      <c r="D538" s="186"/>
      <c r="E538" s="16"/>
      <c r="F538" s="17"/>
      <c r="G538" s="116"/>
      <c r="H538" s="117"/>
      <c r="I538" s="123"/>
      <c r="J538" s="25"/>
      <c r="K538" s="127"/>
      <c r="L538" s="28"/>
      <c r="M538" s="371"/>
      <c r="N538" s="140" t="str">
        <f t="shared" si="302"/>
        <v/>
      </c>
      <c r="O538" s="27"/>
      <c r="P538" s="27"/>
      <c r="Q538" s="27"/>
      <c r="R538" s="27"/>
      <c r="S538" s="27"/>
      <c r="T538" s="28"/>
      <c r="U538" s="29"/>
      <c r="V538" s="32"/>
      <c r="W538" s="297"/>
      <c r="X538" s="298"/>
      <c r="Y538" s="142">
        <f t="shared" si="288"/>
        <v>0</v>
      </c>
      <c r="Z538" s="141">
        <f t="shared" si="303"/>
        <v>0</v>
      </c>
      <c r="AA538" s="306"/>
      <c r="AB538" s="376">
        <f t="shared" si="312"/>
        <v>0</v>
      </c>
      <c r="AC538" s="350"/>
      <c r="AD538" s="207" t="str">
        <f t="shared" si="289"/>
        <v/>
      </c>
      <c r="AE538" s="347">
        <f t="shared" si="304"/>
        <v>0</v>
      </c>
      <c r="AF538" s="318"/>
      <c r="AG538" s="317"/>
      <c r="AH538" s="315"/>
      <c r="AI538" s="143">
        <f t="shared" si="305"/>
        <v>0</v>
      </c>
      <c r="AJ538" s="144">
        <f t="shared" si="290"/>
        <v>0</v>
      </c>
      <c r="AK538" s="145">
        <f t="shared" si="306"/>
        <v>0</v>
      </c>
      <c r="AL538" s="146">
        <f t="shared" si="307"/>
        <v>0</v>
      </c>
      <c r="AM538" s="146">
        <f t="shared" si="308"/>
        <v>0</v>
      </c>
      <c r="AN538" s="146">
        <f t="shared" si="309"/>
        <v>0</v>
      </c>
      <c r="AO538" s="146">
        <f t="shared" si="310"/>
        <v>0</v>
      </c>
      <c r="AP538" s="520" t="str">
        <f t="shared" si="313"/>
        <v xml:space="preserve"> </v>
      </c>
      <c r="AQ538" s="523" t="str">
        <f t="shared" si="311"/>
        <v xml:space="preserve"> </v>
      </c>
      <c r="AR538" s="523" t="str">
        <f t="shared" si="314"/>
        <v xml:space="preserve"> </v>
      </c>
      <c r="AS538" s="523" t="str">
        <f t="shared" si="315"/>
        <v xml:space="preserve"> </v>
      </c>
      <c r="AT538" s="523" t="str">
        <f t="shared" si="316"/>
        <v xml:space="preserve"> </v>
      </c>
      <c r="AU538" s="523" t="str">
        <f t="shared" si="317"/>
        <v xml:space="preserve"> </v>
      </c>
      <c r="AV538" s="524" t="str">
        <f t="shared" si="318"/>
        <v xml:space="preserve"> </v>
      </c>
      <c r="AW538" s="177" t="str">
        <f t="shared" si="291"/>
        <v/>
      </c>
      <c r="AX538" s="147" t="str">
        <f t="shared" si="292"/>
        <v/>
      </c>
      <c r="AY538" s="174" t="str">
        <f t="shared" si="293"/>
        <v/>
      </c>
      <c r="AZ538" s="165" t="str">
        <f t="shared" si="294"/>
        <v/>
      </c>
      <c r="BA538" s="155" t="str">
        <f t="shared" si="295"/>
        <v/>
      </c>
      <c r="BB538" s="156" t="str">
        <f t="shared" si="296"/>
        <v/>
      </c>
      <c r="BC538" s="168" t="str">
        <f t="shared" si="319"/>
        <v/>
      </c>
      <c r="BD538" s="156" t="str">
        <f t="shared" si="297"/>
        <v/>
      </c>
      <c r="BE538" s="182" t="str">
        <f t="shared" si="298"/>
        <v/>
      </c>
      <c r="BF538" s="156" t="str">
        <f t="shared" si="299"/>
        <v/>
      </c>
      <c r="BG538" s="168" t="str">
        <f t="shared" si="300"/>
        <v/>
      </c>
      <c r="BH538" s="157" t="str">
        <f t="shared" si="301"/>
        <v/>
      </c>
      <c r="BI538" s="542"/>
      <c r="BQ538" s="52" t="s">
        <v>2567</v>
      </c>
    </row>
    <row r="539" spans="1:69" ht="18" x14ac:dyDescent="0.35">
      <c r="A539" s="202"/>
      <c r="B539" s="203"/>
      <c r="C539" s="195">
        <v>528</v>
      </c>
      <c r="D539" s="188"/>
      <c r="E539" s="18"/>
      <c r="F539" s="17"/>
      <c r="G539" s="116"/>
      <c r="H539" s="117"/>
      <c r="I539" s="123"/>
      <c r="J539" s="25"/>
      <c r="K539" s="127"/>
      <c r="L539" s="28"/>
      <c r="M539" s="371"/>
      <c r="N539" s="140" t="str">
        <f t="shared" si="302"/>
        <v/>
      </c>
      <c r="O539" s="27"/>
      <c r="P539" s="27"/>
      <c r="Q539" s="27"/>
      <c r="R539" s="27"/>
      <c r="S539" s="27"/>
      <c r="T539" s="28"/>
      <c r="U539" s="29"/>
      <c r="V539" s="32"/>
      <c r="W539" s="297"/>
      <c r="X539" s="298"/>
      <c r="Y539" s="142">
        <f t="shared" si="288"/>
        <v>0</v>
      </c>
      <c r="Z539" s="141">
        <f t="shared" si="303"/>
        <v>0</v>
      </c>
      <c r="AA539" s="306"/>
      <c r="AB539" s="376">
        <f t="shared" si="312"/>
        <v>0</v>
      </c>
      <c r="AC539" s="350"/>
      <c r="AD539" s="207" t="str">
        <f t="shared" si="289"/>
        <v/>
      </c>
      <c r="AE539" s="347">
        <f t="shared" si="304"/>
        <v>0</v>
      </c>
      <c r="AF539" s="318"/>
      <c r="AG539" s="317"/>
      <c r="AH539" s="315"/>
      <c r="AI539" s="143">
        <f t="shared" si="305"/>
        <v>0</v>
      </c>
      <c r="AJ539" s="144">
        <f t="shared" si="290"/>
        <v>0</v>
      </c>
      <c r="AK539" s="145">
        <f t="shared" si="306"/>
        <v>0</v>
      </c>
      <c r="AL539" s="146">
        <f t="shared" si="307"/>
        <v>0</v>
      </c>
      <c r="AM539" s="146">
        <f t="shared" si="308"/>
        <v>0</v>
      </c>
      <c r="AN539" s="146">
        <f t="shared" si="309"/>
        <v>0</v>
      </c>
      <c r="AO539" s="146">
        <f t="shared" si="310"/>
        <v>0</v>
      </c>
      <c r="AP539" s="520" t="str">
        <f t="shared" si="313"/>
        <v xml:space="preserve"> </v>
      </c>
      <c r="AQ539" s="523" t="str">
        <f t="shared" si="311"/>
        <v xml:space="preserve"> </v>
      </c>
      <c r="AR539" s="523" t="str">
        <f t="shared" si="314"/>
        <v xml:space="preserve"> </v>
      </c>
      <c r="AS539" s="523" t="str">
        <f t="shared" si="315"/>
        <v xml:space="preserve"> </v>
      </c>
      <c r="AT539" s="523" t="str">
        <f t="shared" si="316"/>
        <v xml:space="preserve"> </v>
      </c>
      <c r="AU539" s="523" t="str">
        <f t="shared" si="317"/>
        <v xml:space="preserve"> </v>
      </c>
      <c r="AV539" s="524" t="str">
        <f t="shared" si="318"/>
        <v xml:space="preserve"> </v>
      </c>
      <c r="AW539" s="177" t="str">
        <f t="shared" si="291"/>
        <v/>
      </c>
      <c r="AX539" s="147" t="str">
        <f t="shared" si="292"/>
        <v/>
      </c>
      <c r="AY539" s="174" t="str">
        <f t="shared" si="293"/>
        <v/>
      </c>
      <c r="AZ539" s="165" t="str">
        <f t="shared" si="294"/>
        <v/>
      </c>
      <c r="BA539" s="155" t="str">
        <f t="shared" si="295"/>
        <v/>
      </c>
      <c r="BB539" s="156" t="str">
        <f t="shared" si="296"/>
        <v/>
      </c>
      <c r="BC539" s="168" t="str">
        <f t="shared" si="319"/>
        <v/>
      </c>
      <c r="BD539" s="156" t="str">
        <f t="shared" si="297"/>
        <v/>
      </c>
      <c r="BE539" s="182" t="str">
        <f t="shared" si="298"/>
        <v/>
      </c>
      <c r="BF539" s="156" t="str">
        <f t="shared" si="299"/>
        <v/>
      </c>
      <c r="BG539" s="168" t="str">
        <f t="shared" si="300"/>
        <v/>
      </c>
      <c r="BH539" s="157" t="str">
        <f t="shared" si="301"/>
        <v/>
      </c>
      <c r="BI539" s="542"/>
      <c r="BQ539" s="52" t="s">
        <v>2568</v>
      </c>
    </row>
    <row r="540" spans="1:69" ht="18" x14ac:dyDescent="0.35">
      <c r="A540" s="202"/>
      <c r="B540" s="203"/>
      <c r="C540" s="194">
        <v>529</v>
      </c>
      <c r="D540" s="186"/>
      <c r="E540" s="16"/>
      <c r="F540" s="17"/>
      <c r="G540" s="116"/>
      <c r="H540" s="117"/>
      <c r="I540" s="123"/>
      <c r="J540" s="25"/>
      <c r="K540" s="127"/>
      <c r="L540" s="28"/>
      <c r="M540" s="371"/>
      <c r="N540" s="140" t="str">
        <f t="shared" si="302"/>
        <v/>
      </c>
      <c r="O540" s="27"/>
      <c r="P540" s="27"/>
      <c r="Q540" s="27"/>
      <c r="R540" s="27"/>
      <c r="S540" s="27"/>
      <c r="T540" s="28"/>
      <c r="U540" s="29"/>
      <c r="V540" s="32"/>
      <c r="W540" s="297"/>
      <c r="X540" s="298"/>
      <c r="Y540" s="142">
        <f t="shared" si="288"/>
        <v>0</v>
      </c>
      <c r="Z540" s="141">
        <f t="shared" si="303"/>
        <v>0</v>
      </c>
      <c r="AA540" s="306"/>
      <c r="AB540" s="376">
        <f t="shared" si="312"/>
        <v>0</v>
      </c>
      <c r="AC540" s="350"/>
      <c r="AD540" s="207" t="str">
        <f t="shared" si="289"/>
        <v/>
      </c>
      <c r="AE540" s="347">
        <f t="shared" si="304"/>
        <v>0</v>
      </c>
      <c r="AF540" s="318"/>
      <c r="AG540" s="317"/>
      <c r="AH540" s="315"/>
      <c r="AI540" s="143">
        <f t="shared" si="305"/>
        <v>0</v>
      </c>
      <c r="AJ540" s="144">
        <f t="shared" si="290"/>
        <v>0</v>
      </c>
      <c r="AK540" s="145">
        <f t="shared" si="306"/>
        <v>0</v>
      </c>
      <c r="AL540" s="146">
        <f t="shared" si="307"/>
        <v>0</v>
      </c>
      <c r="AM540" s="146">
        <f t="shared" si="308"/>
        <v>0</v>
      </c>
      <c r="AN540" s="146">
        <f t="shared" si="309"/>
        <v>0</v>
      </c>
      <c r="AO540" s="146">
        <f t="shared" si="310"/>
        <v>0</v>
      </c>
      <c r="AP540" s="520" t="str">
        <f t="shared" si="313"/>
        <v xml:space="preserve"> </v>
      </c>
      <c r="AQ540" s="523" t="str">
        <f t="shared" si="311"/>
        <v xml:space="preserve"> </v>
      </c>
      <c r="AR540" s="523" t="str">
        <f t="shared" si="314"/>
        <v xml:space="preserve"> </v>
      </c>
      <c r="AS540" s="523" t="str">
        <f t="shared" si="315"/>
        <v xml:space="preserve"> </v>
      </c>
      <c r="AT540" s="523" t="str">
        <f t="shared" si="316"/>
        <v xml:space="preserve"> </v>
      </c>
      <c r="AU540" s="523" t="str">
        <f t="shared" si="317"/>
        <v xml:space="preserve"> </v>
      </c>
      <c r="AV540" s="524" t="str">
        <f t="shared" si="318"/>
        <v xml:space="preserve"> </v>
      </c>
      <c r="AW540" s="177" t="str">
        <f t="shared" si="291"/>
        <v/>
      </c>
      <c r="AX540" s="147" t="str">
        <f t="shared" si="292"/>
        <v/>
      </c>
      <c r="AY540" s="174" t="str">
        <f t="shared" si="293"/>
        <v/>
      </c>
      <c r="AZ540" s="165" t="str">
        <f t="shared" si="294"/>
        <v/>
      </c>
      <c r="BA540" s="155" t="str">
        <f t="shared" si="295"/>
        <v/>
      </c>
      <c r="BB540" s="156" t="str">
        <f t="shared" si="296"/>
        <v/>
      </c>
      <c r="BC540" s="168" t="str">
        <f t="shared" si="319"/>
        <v/>
      </c>
      <c r="BD540" s="156" t="str">
        <f t="shared" si="297"/>
        <v/>
      </c>
      <c r="BE540" s="182" t="str">
        <f t="shared" si="298"/>
        <v/>
      </c>
      <c r="BF540" s="156" t="str">
        <f t="shared" si="299"/>
        <v/>
      </c>
      <c r="BG540" s="168" t="str">
        <f t="shared" si="300"/>
        <v/>
      </c>
      <c r="BH540" s="157" t="str">
        <f t="shared" si="301"/>
        <v/>
      </c>
      <c r="BI540" s="542"/>
      <c r="BQ540" s="52" t="s">
        <v>2569</v>
      </c>
    </row>
    <row r="541" spans="1:69" ht="18" x14ac:dyDescent="0.35">
      <c r="A541" s="202"/>
      <c r="B541" s="203"/>
      <c r="C541" s="195">
        <v>530</v>
      </c>
      <c r="D541" s="186"/>
      <c r="E541" s="16"/>
      <c r="F541" s="17"/>
      <c r="G541" s="116"/>
      <c r="H541" s="117"/>
      <c r="I541" s="123"/>
      <c r="J541" s="25"/>
      <c r="K541" s="127"/>
      <c r="L541" s="28"/>
      <c r="M541" s="371"/>
      <c r="N541" s="140" t="str">
        <f t="shared" si="302"/>
        <v/>
      </c>
      <c r="O541" s="27"/>
      <c r="P541" s="27"/>
      <c r="Q541" s="27"/>
      <c r="R541" s="27"/>
      <c r="S541" s="27"/>
      <c r="T541" s="28"/>
      <c r="U541" s="29"/>
      <c r="V541" s="32"/>
      <c r="W541" s="297"/>
      <c r="X541" s="298"/>
      <c r="Y541" s="142">
        <f t="shared" si="288"/>
        <v>0</v>
      </c>
      <c r="Z541" s="141">
        <f t="shared" si="303"/>
        <v>0</v>
      </c>
      <c r="AA541" s="306"/>
      <c r="AB541" s="376">
        <f t="shared" si="312"/>
        <v>0</v>
      </c>
      <c r="AC541" s="350"/>
      <c r="AD541" s="207" t="str">
        <f t="shared" si="289"/>
        <v/>
      </c>
      <c r="AE541" s="347">
        <f t="shared" si="304"/>
        <v>0</v>
      </c>
      <c r="AF541" s="318"/>
      <c r="AG541" s="317"/>
      <c r="AH541" s="315"/>
      <c r="AI541" s="143">
        <f t="shared" si="305"/>
        <v>0</v>
      </c>
      <c r="AJ541" s="144">
        <f t="shared" si="290"/>
        <v>0</v>
      </c>
      <c r="AK541" s="145">
        <f t="shared" si="306"/>
        <v>0</v>
      </c>
      <c r="AL541" s="146">
        <f t="shared" si="307"/>
        <v>0</v>
      </c>
      <c r="AM541" s="146">
        <f t="shared" si="308"/>
        <v>0</v>
      </c>
      <c r="AN541" s="146">
        <f t="shared" si="309"/>
        <v>0</v>
      </c>
      <c r="AO541" s="146">
        <f t="shared" si="310"/>
        <v>0</v>
      </c>
      <c r="AP541" s="520" t="str">
        <f t="shared" si="313"/>
        <v xml:space="preserve"> </v>
      </c>
      <c r="AQ541" s="523" t="str">
        <f t="shared" si="311"/>
        <v xml:space="preserve"> </v>
      </c>
      <c r="AR541" s="523" t="str">
        <f t="shared" si="314"/>
        <v xml:space="preserve"> </v>
      </c>
      <c r="AS541" s="523" t="str">
        <f t="shared" si="315"/>
        <v xml:space="preserve"> </v>
      </c>
      <c r="AT541" s="523" t="str">
        <f t="shared" si="316"/>
        <v xml:space="preserve"> </v>
      </c>
      <c r="AU541" s="523" t="str">
        <f t="shared" si="317"/>
        <v xml:space="preserve"> </v>
      </c>
      <c r="AV541" s="524" t="str">
        <f t="shared" si="318"/>
        <v xml:space="preserve"> </v>
      </c>
      <c r="AW541" s="177" t="str">
        <f t="shared" si="291"/>
        <v/>
      </c>
      <c r="AX541" s="147" t="str">
        <f t="shared" si="292"/>
        <v/>
      </c>
      <c r="AY541" s="174" t="str">
        <f t="shared" si="293"/>
        <v/>
      </c>
      <c r="AZ541" s="165" t="str">
        <f t="shared" si="294"/>
        <v/>
      </c>
      <c r="BA541" s="155" t="str">
        <f t="shared" si="295"/>
        <v/>
      </c>
      <c r="BB541" s="156" t="str">
        <f t="shared" si="296"/>
        <v/>
      </c>
      <c r="BC541" s="168" t="str">
        <f t="shared" si="319"/>
        <v/>
      </c>
      <c r="BD541" s="156" t="str">
        <f t="shared" si="297"/>
        <v/>
      </c>
      <c r="BE541" s="182" t="str">
        <f t="shared" si="298"/>
        <v/>
      </c>
      <c r="BF541" s="156" t="str">
        <f t="shared" si="299"/>
        <v/>
      </c>
      <c r="BG541" s="168" t="str">
        <f t="shared" si="300"/>
        <v/>
      </c>
      <c r="BH541" s="157" t="str">
        <f t="shared" si="301"/>
        <v/>
      </c>
      <c r="BI541" s="542"/>
      <c r="BQ541" s="52" t="s">
        <v>2570</v>
      </c>
    </row>
    <row r="542" spans="1:69" ht="18" x14ac:dyDescent="0.35">
      <c r="A542" s="202"/>
      <c r="B542" s="203"/>
      <c r="C542" s="194">
        <v>531</v>
      </c>
      <c r="D542" s="186"/>
      <c r="E542" s="16"/>
      <c r="F542" s="17"/>
      <c r="G542" s="116"/>
      <c r="H542" s="117"/>
      <c r="I542" s="123"/>
      <c r="J542" s="25"/>
      <c r="K542" s="127"/>
      <c r="L542" s="28"/>
      <c r="M542" s="371"/>
      <c r="N542" s="140" t="str">
        <f t="shared" si="302"/>
        <v/>
      </c>
      <c r="O542" s="27"/>
      <c r="P542" s="27"/>
      <c r="Q542" s="27"/>
      <c r="R542" s="27"/>
      <c r="S542" s="27"/>
      <c r="T542" s="28"/>
      <c r="U542" s="29"/>
      <c r="V542" s="32"/>
      <c r="W542" s="297"/>
      <c r="X542" s="298"/>
      <c r="Y542" s="142">
        <f t="shared" si="288"/>
        <v>0</v>
      </c>
      <c r="Z542" s="141">
        <f t="shared" si="303"/>
        <v>0</v>
      </c>
      <c r="AA542" s="306"/>
      <c r="AB542" s="376">
        <f t="shared" si="312"/>
        <v>0</v>
      </c>
      <c r="AC542" s="350"/>
      <c r="AD542" s="207" t="str">
        <f t="shared" si="289"/>
        <v/>
      </c>
      <c r="AE542" s="347">
        <f t="shared" si="304"/>
        <v>0</v>
      </c>
      <c r="AF542" s="318"/>
      <c r="AG542" s="317"/>
      <c r="AH542" s="315"/>
      <c r="AI542" s="143">
        <f t="shared" si="305"/>
        <v>0</v>
      </c>
      <c r="AJ542" s="144">
        <f t="shared" si="290"/>
        <v>0</v>
      </c>
      <c r="AK542" s="145">
        <f t="shared" si="306"/>
        <v>0</v>
      </c>
      <c r="AL542" s="146">
        <f t="shared" si="307"/>
        <v>0</v>
      </c>
      <c r="AM542" s="146">
        <f t="shared" si="308"/>
        <v>0</v>
      </c>
      <c r="AN542" s="146">
        <f t="shared" si="309"/>
        <v>0</v>
      </c>
      <c r="AO542" s="146">
        <f t="shared" si="310"/>
        <v>0</v>
      </c>
      <c r="AP542" s="520" t="str">
        <f t="shared" si="313"/>
        <v xml:space="preserve"> </v>
      </c>
      <c r="AQ542" s="523" t="str">
        <f t="shared" si="311"/>
        <v xml:space="preserve"> </v>
      </c>
      <c r="AR542" s="523" t="str">
        <f t="shared" si="314"/>
        <v xml:space="preserve"> </v>
      </c>
      <c r="AS542" s="523" t="str">
        <f t="shared" si="315"/>
        <v xml:space="preserve"> </v>
      </c>
      <c r="AT542" s="523" t="str">
        <f t="shared" si="316"/>
        <v xml:space="preserve"> </v>
      </c>
      <c r="AU542" s="523" t="str">
        <f t="shared" si="317"/>
        <v xml:space="preserve"> </v>
      </c>
      <c r="AV542" s="524" t="str">
        <f t="shared" si="318"/>
        <v xml:space="preserve"> </v>
      </c>
      <c r="AW542" s="177" t="str">
        <f t="shared" si="291"/>
        <v/>
      </c>
      <c r="AX542" s="147" t="str">
        <f t="shared" si="292"/>
        <v/>
      </c>
      <c r="AY542" s="174" t="str">
        <f t="shared" si="293"/>
        <v/>
      </c>
      <c r="AZ542" s="165" t="str">
        <f t="shared" si="294"/>
        <v/>
      </c>
      <c r="BA542" s="155" t="str">
        <f t="shared" si="295"/>
        <v/>
      </c>
      <c r="BB542" s="156" t="str">
        <f t="shared" si="296"/>
        <v/>
      </c>
      <c r="BC542" s="168" t="str">
        <f t="shared" si="319"/>
        <v/>
      </c>
      <c r="BD542" s="156" t="str">
        <f t="shared" si="297"/>
        <v/>
      </c>
      <c r="BE542" s="182" t="str">
        <f t="shared" si="298"/>
        <v/>
      </c>
      <c r="BF542" s="156" t="str">
        <f t="shared" si="299"/>
        <v/>
      </c>
      <c r="BG542" s="168" t="str">
        <f t="shared" si="300"/>
        <v/>
      </c>
      <c r="BH542" s="157" t="str">
        <f t="shared" si="301"/>
        <v/>
      </c>
      <c r="BI542" s="542"/>
      <c r="BQ542" s="52" t="s">
        <v>2571</v>
      </c>
    </row>
    <row r="543" spans="1:69" ht="18" x14ac:dyDescent="0.35">
      <c r="A543" s="202"/>
      <c r="B543" s="203"/>
      <c r="C543" s="195">
        <v>532</v>
      </c>
      <c r="D543" s="188"/>
      <c r="E543" s="18"/>
      <c r="F543" s="17"/>
      <c r="G543" s="116"/>
      <c r="H543" s="117"/>
      <c r="I543" s="123"/>
      <c r="J543" s="25"/>
      <c r="K543" s="127"/>
      <c r="L543" s="28"/>
      <c r="M543" s="371"/>
      <c r="N543" s="140" t="str">
        <f t="shared" si="302"/>
        <v/>
      </c>
      <c r="O543" s="27"/>
      <c r="P543" s="27"/>
      <c r="Q543" s="27"/>
      <c r="R543" s="27"/>
      <c r="S543" s="27"/>
      <c r="T543" s="28"/>
      <c r="U543" s="29"/>
      <c r="V543" s="32"/>
      <c r="W543" s="297"/>
      <c r="X543" s="298"/>
      <c r="Y543" s="142">
        <f t="shared" si="288"/>
        <v>0</v>
      </c>
      <c r="Z543" s="141">
        <f t="shared" si="303"/>
        <v>0</v>
      </c>
      <c r="AA543" s="306"/>
      <c r="AB543" s="376">
        <f t="shared" si="312"/>
        <v>0</v>
      </c>
      <c r="AC543" s="350"/>
      <c r="AD543" s="207" t="str">
        <f t="shared" si="289"/>
        <v/>
      </c>
      <c r="AE543" s="347">
        <f t="shared" si="304"/>
        <v>0</v>
      </c>
      <c r="AF543" s="318"/>
      <c r="AG543" s="317"/>
      <c r="AH543" s="315"/>
      <c r="AI543" s="143">
        <f t="shared" si="305"/>
        <v>0</v>
      </c>
      <c r="AJ543" s="144">
        <f t="shared" si="290"/>
        <v>0</v>
      </c>
      <c r="AK543" s="145">
        <f t="shared" si="306"/>
        <v>0</v>
      </c>
      <c r="AL543" s="146">
        <f t="shared" si="307"/>
        <v>0</v>
      </c>
      <c r="AM543" s="146">
        <f t="shared" si="308"/>
        <v>0</v>
      </c>
      <c r="AN543" s="146">
        <f t="shared" si="309"/>
        <v>0</v>
      </c>
      <c r="AO543" s="146">
        <f t="shared" si="310"/>
        <v>0</v>
      </c>
      <c r="AP543" s="520" t="str">
        <f t="shared" si="313"/>
        <v xml:space="preserve"> </v>
      </c>
      <c r="AQ543" s="523" t="str">
        <f t="shared" si="311"/>
        <v xml:space="preserve"> </v>
      </c>
      <c r="AR543" s="523" t="str">
        <f t="shared" si="314"/>
        <v xml:space="preserve"> </v>
      </c>
      <c r="AS543" s="523" t="str">
        <f t="shared" si="315"/>
        <v xml:space="preserve"> </v>
      </c>
      <c r="AT543" s="523" t="str">
        <f t="shared" si="316"/>
        <v xml:space="preserve"> </v>
      </c>
      <c r="AU543" s="523" t="str">
        <f t="shared" si="317"/>
        <v xml:space="preserve"> </v>
      </c>
      <c r="AV543" s="524" t="str">
        <f t="shared" si="318"/>
        <v xml:space="preserve"> </v>
      </c>
      <c r="AW543" s="177" t="str">
        <f t="shared" si="291"/>
        <v/>
      </c>
      <c r="AX543" s="147" t="str">
        <f t="shared" si="292"/>
        <v/>
      </c>
      <c r="AY543" s="174" t="str">
        <f t="shared" si="293"/>
        <v/>
      </c>
      <c r="AZ543" s="165" t="str">
        <f t="shared" si="294"/>
        <v/>
      </c>
      <c r="BA543" s="155" t="str">
        <f t="shared" si="295"/>
        <v/>
      </c>
      <c r="BB543" s="156" t="str">
        <f t="shared" si="296"/>
        <v/>
      </c>
      <c r="BC543" s="168" t="str">
        <f t="shared" si="319"/>
        <v/>
      </c>
      <c r="BD543" s="156" t="str">
        <f t="shared" si="297"/>
        <v/>
      </c>
      <c r="BE543" s="182" t="str">
        <f t="shared" si="298"/>
        <v/>
      </c>
      <c r="BF543" s="156" t="str">
        <f t="shared" si="299"/>
        <v/>
      </c>
      <c r="BG543" s="168" t="str">
        <f t="shared" si="300"/>
        <v/>
      </c>
      <c r="BH543" s="157" t="str">
        <f t="shared" si="301"/>
        <v/>
      </c>
      <c r="BI543" s="542"/>
      <c r="BQ543" s="52" t="s">
        <v>2572</v>
      </c>
    </row>
    <row r="544" spans="1:69" ht="18" x14ac:dyDescent="0.35">
      <c r="A544" s="202"/>
      <c r="B544" s="203"/>
      <c r="C544" s="195">
        <v>533</v>
      </c>
      <c r="D544" s="186"/>
      <c r="E544" s="16"/>
      <c r="F544" s="17"/>
      <c r="G544" s="116"/>
      <c r="H544" s="117"/>
      <c r="I544" s="123"/>
      <c r="J544" s="25"/>
      <c r="K544" s="127"/>
      <c r="L544" s="28"/>
      <c r="M544" s="371"/>
      <c r="N544" s="140" t="str">
        <f t="shared" si="302"/>
        <v/>
      </c>
      <c r="O544" s="27"/>
      <c r="P544" s="27"/>
      <c r="Q544" s="27"/>
      <c r="R544" s="27"/>
      <c r="S544" s="27"/>
      <c r="T544" s="28"/>
      <c r="U544" s="29"/>
      <c r="V544" s="32"/>
      <c r="W544" s="297"/>
      <c r="X544" s="298"/>
      <c r="Y544" s="142">
        <f t="shared" si="288"/>
        <v>0</v>
      </c>
      <c r="Z544" s="141">
        <f t="shared" si="303"/>
        <v>0</v>
      </c>
      <c r="AA544" s="306"/>
      <c r="AB544" s="376">
        <f t="shared" si="312"/>
        <v>0</v>
      </c>
      <c r="AC544" s="350"/>
      <c r="AD544" s="207" t="str">
        <f t="shared" si="289"/>
        <v/>
      </c>
      <c r="AE544" s="347">
        <f t="shared" si="304"/>
        <v>0</v>
      </c>
      <c r="AF544" s="318"/>
      <c r="AG544" s="317"/>
      <c r="AH544" s="315"/>
      <c r="AI544" s="143">
        <f t="shared" si="305"/>
        <v>0</v>
      </c>
      <c r="AJ544" s="144">
        <f t="shared" si="290"/>
        <v>0</v>
      </c>
      <c r="AK544" s="145">
        <f t="shared" si="306"/>
        <v>0</v>
      </c>
      <c r="AL544" s="146">
        <f t="shared" si="307"/>
        <v>0</v>
      </c>
      <c r="AM544" s="146">
        <f t="shared" si="308"/>
        <v>0</v>
      </c>
      <c r="AN544" s="146">
        <f t="shared" si="309"/>
        <v>0</v>
      </c>
      <c r="AO544" s="146">
        <f t="shared" si="310"/>
        <v>0</v>
      </c>
      <c r="AP544" s="520" t="str">
        <f t="shared" si="313"/>
        <v xml:space="preserve"> </v>
      </c>
      <c r="AQ544" s="523" t="str">
        <f t="shared" si="311"/>
        <v xml:space="preserve"> </v>
      </c>
      <c r="AR544" s="523" t="str">
        <f t="shared" si="314"/>
        <v xml:space="preserve"> </v>
      </c>
      <c r="AS544" s="523" t="str">
        <f t="shared" si="315"/>
        <v xml:space="preserve"> </v>
      </c>
      <c r="AT544" s="523" t="str">
        <f t="shared" si="316"/>
        <v xml:space="preserve"> </v>
      </c>
      <c r="AU544" s="523" t="str">
        <f t="shared" si="317"/>
        <v xml:space="preserve"> </v>
      </c>
      <c r="AV544" s="524" t="str">
        <f t="shared" si="318"/>
        <v xml:space="preserve"> </v>
      </c>
      <c r="AW544" s="177" t="str">
        <f t="shared" si="291"/>
        <v/>
      </c>
      <c r="AX544" s="147" t="str">
        <f t="shared" si="292"/>
        <v/>
      </c>
      <c r="AY544" s="174" t="str">
        <f t="shared" si="293"/>
        <v/>
      </c>
      <c r="AZ544" s="165" t="str">
        <f t="shared" si="294"/>
        <v/>
      </c>
      <c r="BA544" s="155" t="str">
        <f t="shared" si="295"/>
        <v/>
      </c>
      <c r="BB544" s="156" t="str">
        <f t="shared" si="296"/>
        <v/>
      </c>
      <c r="BC544" s="168" t="str">
        <f t="shared" si="319"/>
        <v/>
      </c>
      <c r="BD544" s="156" t="str">
        <f t="shared" si="297"/>
        <v/>
      </c>
      <c r="BE544" s="182" t="str">
        <f t="shared" si="298"/>
        <v/>
      </c>
      <c r="BF544" s="156" t="str">
        <f t="shared" si="299"/>
        <v/>
      </c>
      <c r="BG544" s="168" t="str">
        <f t="shared" si="300"/>
        <v/>
      </c>
      <c r="BH544" s="157" t="str">
        <f t="shared" si="301"/>
        <v/>
      </c>
      <c r="BI544" s="542"/>
      <c r="BQ544" s="52" t="s">
        <v>2573</v>
      </c>
    </row>
    <row r="545" spans="1:69" ht="18" x14ac:dyDescent="0.35">
      <c r="A545" s="202"/>
      <c r="B545" s="203"/>
      <c r="C545" s="194">
        <v>534</v>
      </c>
      <c r="D545" s="186"/>
      <c r="E545" s="16"/>
      <c r="F545" s="17"/>
      <c r="G545" s="116"/>
      <c r="H545" s="117"/>
      <c r="I545" s="123"/>
      <c r="J545" s="25"/>
      <c r="K545" s="127"/>
      <c r="L545" s="28"/>
      <c r="M545" s="371"/>
      <c r="N545" s="140" t="str">
        <f t="shared" si="302"/>
        <v/>
      </c>
      <c r="O545" s="27"/>
      <c r="P545" s="27"/>
      <c r="Q545" s="27"/>
      <c r="R545" s="27"/>
      <c r="S545" s="27"/>
      <c r="T545" s="28"/>
      <c r="U545" s="29"/>
      <c r="V545" s="32"/>
      <c r="W545" s="297"/>
      <c r="X545" s="298"/>
      <c r="Y545" s="142">
        <f t="shared" si="288"/>
        <v>0</v>
      </c>
      <c r="Z545" s="141">
        <f t="shared" si="303"/>
        <v>0</v>
      </c>
      <c r="AA545" s="306"/>
      <c r="AB545" s="376">
        <f t="shared" si="312"/>
        <v>0</v>
      </c>
      <c r="AC545" s="350"/>
      <c r="AD545" s="207" t="str">
        <f t="shared" si="289"/>
        <v/>
      </c>
      <c r="AE545" s="347">
        <f t="shared" si="304"/>
        <v>0</v>
      </c>
      <c r="AF545" s="318"/>
      <c r="AG545" s="317"/>
      <c r="AH545" s="315"/>
      <c r="AI545" s="143">
        <f t="shared" si="305"/>
        <v>0</v>
      </c>
      <c r="AJ545" s="144">
        <f t="shared" si="290"/>
        <v>0</v>
      </c>
      <c r="AK545" s="145">
        <f t="shared" si="306"/>
        <v>0</v>
      </c>
      <c r="AL545" s="146">
        <f t="shared" si="307"/>
        <v>0</v>
      </c>
      <c r="AM545" s="146">
        <f t="shared" si="308"/>
        <v>0</v>
      </c>
      <c r="AN545" s="146">
        <f t="shared" si="309"/>
        <v>0</v>
      </c>
      <c r="AO545" s="146">
        <f t="shared" si="310"/>
        <v>0</v>
      </c>
      <c r="AP545" s="520" t="str">
        <f t="shared" si="313"/>
        <v xml:space="preserve"> </v>
      </c>
      <c r="AQ545" s="523" t="str">
        <f t="shared" si="311"/>
        <v xml:space="preserve"> </v>
      </c>
      <c r="AR545" s="523" t="str">
        <f t="shared" si="314"/>
        <v xml:space="preserve"> </v>
      </c>
      <c r="AS545" s="523" t="str">
        <f t="shared" si="315"/>
        <v xml:space="preserve"> </v>
      </c>
      <c r="AT545" s="523" t="str">
        <f t="shared" si="316"/>
        <v xml:space="preserve"> </v>
      </c>
      <c r="AU545" s="523" t="str">
        <f t="shared" si="317"/>
        <v xml:space="preserve"> </v>
      </c>
      <c r="AV545" s="524" t="str">
        <f t="shared" si="318"/>
        <v xml:space="preserve"> </v>
      </c>
      <c r="AW545" s="177" t="str">
        <f t="shared" si="291"/>
        <v/>
      </c>
      <c r="AX545" s="147" t="str">
        <f t="shared" si="292"/>
        <v/>
      </c>
      <c r="AY545" s="174" t="str">
        <f t="shared" si="293"/>
        <v/>
      </c>
      <c r="AZ545" s="165" t="str">
        <f t="shared" si="294"/>
        <v/>
      </c>
      <c r="BA545" s="155" t="str">
        <f t="shared" si="295"/>
        <v/>
      </c>
      <c r="BB545" s="156" t="str">
        <f t="shared" si="296"/>
        <v/>
      </c>
      <c r="BC545" s="168" t="str">
        <f t="shared" si="319"/>
        <v/>
      </c>
      <c r="BD545" s="156" t="str">
        <f t="shared" si="297"/>
        <v/>
      </c>
      <c r="BE545" s="182" t="str">
        <f t="shared" si="298"/>
        <v/>
      </c>
      <c r="BF545" s="156" t="str">
        <f t="shared" si="299"/>
        <v/>
      </c>
      <c r="BG545" s="168" t="str">
        <f t="shared" si="300"/>
        <v/>
      </c>
      <c r="BH545" s="157" t="str">
        <f t="shared" si="301"/>
        <v/>
      </c>
      <c r="BI545" s="542"/>
      <c r="BQ545" s="52" t="s">
        <v>2574</v>
      </c>
    </row>
    <row r="546" spans="1:69" ht="18" x14ac:dyDescent="0.35">
      <c r="A546" s="202"/>
      <c r="B546" s="203"/>
      <c r="C546" s="195">
        <v>535</v>
      </c>
      <c r="D546" s="186"/>
      <c r="E546" s="16"/>
      <c r="F546" s="17"/>
      <c r="G546" s="116"/>
      <c r="H546" s="117"/>
      <c r="I546" s="123"/>
      <c r="J546" s="25"/>
      <c r="K546" s="127"/>
      <c r="L546" s="28"/>
      <c r="M546" s="371"/>
      <c r="N546" s="140" t="str">
        <f t="shared" si="302"/>
        <v/>
      </c>
      <c r="O546" s="27"/>
      <c r="P546" s="27"/>
      <c r="Q546" s="27"/>
      <c r="R546" s="27"/>
      <c r="S546" s="27"/>
      <c r="T546" s="28"/>
      <c r="U546" s="29"/>
      <c r="V546" s="32"/>
      <c r="W546" s="297"/>
      <c r="X546" s="298"/>
      <c r="Y546" s="142">
        <f t="shared" si="288"/>
        <v>0</v>
      </c>
      <c r="Z546" s="141">
        <f t="shared" si="303"/>
        <v>0</v>
      </c>
      <c r="AA546" s="306"/>
      <c r="AB546" s="376">
        <f t="shared" si="312"/>
        <v>0</v>
      </c>
      <c r="AC546" s="350"/>
      <c r="AD546" s="207" t="str">
        <f t="shared" si="289"/>
        <v/>
      </c>
      <c r="AE546" s="347">
        <f t="shared" si="304"/>
        <v>0</v>
      </c>
      <c r="AF546" s="318"/>
      <c r="AG546" s="317"/>
      <c r="AH546" s="315"/>
      <c r="AI546" s="143">
        <f t="shared" si="305"/>
        <v>0</v>
      </c>
      <c r="AJ546" s="144">
        <f t="shared" si="290"/>
        <v>0</v>
      </c>
      <c r="AK546" s="145">
        <f t="shared" si="306"/>
        <v>0</v>
      </c>
      <c r="AL546" s="146">
        <f t="shared" si="307"/>
        <v>0</v>
      </c>
      <c r="AM546" s="146">
        <f t="shared" si="308"/>
        <v>0</v>
      </c>
      <c r="AN546" s="146">
        <f t="shared" si="309"/>
        <v>0</v>
      </c>
      <c r="AO546" s="146">
        <f t="shared" si="310"/>
        <v>0</v>
      </c>
      <c r="AP546" s="520" t="str">
        <f t="shared" si="313"/>
        <v xml:space="preserve"> </v>
      </c>
      <c r="AQ546" s="523" t="str">
        <f t="shared" si="311"/>
        <v xml:space="preserve"> </v>
      </c>
      <c r="AR546" s="523" t="str">
        <f t="shared" si="314"/>
        <v xml:space="preserve"> </v>
      </c>
      <c r="AS546" s="523" t="str">
        <f t="shared" si="315"/>
        <v xml:space="preserve"> </v>
      </c>
      <c r="AT546" s="523" t="str">
        <f t="shared" si="316"/>
        <v xml:space="preserve"> </v>
      </c>
      <c r="AU546" s="523" t="str">
        <f t="shared" si="317"/>
        <v xml:space="preserve"> </v>
      </c>
      <c r="AV546" s="524" t="str">
        <f t="shared" si="318"/>
        <v xml:space="preserve"> </v>
      </c>
      <c r="AW546" s="177" t="str">
        <f t="shared" si="291"/>
        <v/>
      </c>
      <c r="AX546" s="147" t="str">
        <f t="shared" si="292"/>
        <v/>
      </c>
      <c r="AY546" s="174" t="str">
        <f t="shared" si="293"/>
        <v/>
      </c>
      <c r="AZ546" s="165" t="str">
        <f t="shared" si="294"/>
        <v/>
      </c>
      <c r="BA546" s="155" t="str">
        <f t="shared" si="295"/>
        <v/>
      </c>
      <c r="BB546" s="156" t="str">
        <f t="shared" si="296"/>
        <v/>
      </c>
      <c r="BC546" s="168" t="str">
        <f t="shared" si="319"/>
        <v/>
      </c>
      <c r="BD546" s="156" t="str">
        <f t="shared" si="297"/>
        <v/>
      </c>
      <c r="BE546" s="182" t="str">
        <f t="shared" si="298"/>
        <v/>
      </c>
      <c r="BF546" s="156" t="str">
        <f t="shared" si="299"/>
        <v/>
      </c>
      <c r="BG546" s="168" t="str">
        <f t="shared" si="300"/>
        <v/>
      </c>
      <c r="BH546" s="157" t="str">
        <f t="shared" si="301"/>
        <v/>
      </c>
      <c r="BI546" s="542"/>
      <c r="BQ546" s="52" t="s">
        <v>2575</v>
      </c>
    </row>
    <row r="547" spans="1:69" ht="18" x14ac:dyDescent="0.35">
      <c r="A547" s="202"/>
      <c r="B547" s="203"/>
      <c r="C547" s="194">
        <v>536</v>
      </c>
      <c r="D547" s="188"/>
      <c r="E547" s="18"/>
      <c r="F547" s="17"/>
      <c r="G547" s="116"/>
      <c r="H547" s="117"/>
      <c r="I547" s="123"/>
      <c r="J547" s="25"/>
      <c r="K547" s="127"/>
      <c r="L547" s="28"/>
      <c r="M547" s="371"/>
      <c r="N547" s="140" t="str">
        <f t="shared" si="302"/>
        <v/>
      </c>
      <c r="O547" s="27"/>
      <c r="P547" s="27"/>
      <c r="Q547" s="27"/>
      <c r="R547" s="27"/>
      <c r="S547" s="27"/>
      <c r="T547" s="28"/>
      <c r="U547" s="29"/>
      <c r="V547" s="32"/>
      <c r="W547" s="297"/>
      <c r="X547" s="298"/>
      <c r="Y547" s="142">
        <f t="shared" si="288"/>
        <v>0</v>
      </c>
      <c r="Z547" s="141">
        <f t="shared" si="303"/>
        <v>0</v>
      </c>
      <c r="AA547" s="306"/>
      <c r="AB547" s="376">
        <f t="shared" si="312"/>
        <v>0</v>
      </c>
      <c r="AC547" s="350"/>
      <c r="AD547" s="207" t="str">
        <f t="shared" si="289"/>
        <v/>
      </c>
      <c r="AE547" s="347">
        <f t="shared" si="304"/>
        <v>0</v>
      </c>
      <c r="AF547" s="318"/>
      <c r="AG547" s="317"/>
      <c r="AH547" s="315"/>
      <c r="AI547" s="143">
        <f t="shared" si="305"/>
        <v>0</v>
      </c>
      <c r="AJ547" s="144">
        <f t="shared" si="290"/>
        <v>0</v>
      </c>
      <c r="AK547" s="145">
        <f t="shared" si="306"/>
        <v>0</v>
      </c>
      <c r="AL547" s="146">
        <f t="shared" si="307"/>
        <v>0</v>
      </c>
      <c r="AM547" s="146">
        <f t="shared" si="308"/>
        <v>0</v>
      </c>
      <c r="AN547" s="146">
        <f t="shared" si="309"/>
        <v>0</v>
      </c>
      <c r="AO547" s="146">
        <f t="shared" si="310"/>
        <v>0</v>
      </c>
      <c r="AP547" s="520" t="str">
        <f t="shared" si="313"/>
        <v xml:space="preserve"> </v>
      </c>
      <c r="AQ547" s="523" t="str">
        <f t="shared" si="311"/>
        <v xml:space="preserve"> </v>
      </c>
      <c r="AR547" s="523" t="str">
        <f t="shared" si="314"/>
        <v xml:space="preserve"> </v>
      </c>
      <c r="AS547" s="523" t="str">
        <f t="shared" si="315"/>
        <v xml:space="preserve"> </v>
      </c>
      <c r="AT547" s="523" t="str">
        <f t="shared" si="316"/>
        <v xml:space="preserve"> </v>
      </c>
      <c r="AU547" s="523" t="str">
        <f t="shared" si="317"/>
        <v xml:space="preserve"> </v>
      </c>
      <c r="AV547" s="524" t="str">
        <f t="shared" si="318"/>
        <v xml:space="preserve"> </v>
      </c>
      <c r="AW547" s="177" t="str">
        <f t="shared" si="291"/>
        <v/>
      </c>
      <c r="AX547" s="147" t="str">
        <f t="shared" si="292"/>
        <v/>
      </c>
      <c r="AY547" s="174" t="str">
        <f t="shared" si="293"/>
        <v/>
      </c>
      <c r="AZ547" s="165" t="str">
        <f t="shared" si="294"/>
        <v/>
      </c>
      <c r="BA547" s="155" t="str">
        <f t="shared" si="295"/>
        <v/>
      </c>
      <c r="BB547" s="156" t="str">
        <f t="shared" si="296"/>
        <v/>
      </c>
      <c r="BC547" s="168" t="str">
        <f t="shared" si="319"/>
        <v/>
      </c>
      <c r="BD547" s="156" t="str">
        <f t="shared" si="297"/>
        <v/>
      </c>
      <c r="BE547" s="182" t="str">
        <f t="shared" si="298"/>
        <v/>
      </c>
      <c r="BF547" s="156" t="str">
        <f t="shared" si="299"/>
        <v/>
      </c>
      <c r="BG547" s="168" t="str">
        <f t="shared" si="300"/>
        <v/>
      </c>
      <c r="BH547" s="157" t="str">
        <f t="shared" si="301"/>
        <v/>
      </c>
      <c r="BI547" s="542"/>
      <c r="BQ547" s="52" t="s">
        <v>2576</v>
      </c>
    </row>
    <row r="548" spans="1:69" ht="18" x14ac:dyDescent="0.35">
      <c r="A548" s="202"/>
      <c r="B548" s="203"/>
      <c r="C548" s="195">
        <v>537</v>
      </c>
      <c r="D548" s="186"/>
      <c r="E548" s="16"/>
      <c r="F548" s="17"/>
      <c r="G548" s="116"/>
      <c r="H548" s="119"/>
      <c r="I548" s="125"/>
      <c r="J548" s="74"/>
      <c r="K548" s="129"/>
      <c r="L548" s="30"/>
      <c r="M548" s="371"/>
      <c r="N548" s="140" t="str">
        <f t="shared" si="302"/>
        <v/>
      </c>
      <c r="O548" s="27"/>
      <c r="P548" s="27"/>
      <c r="Q548" s="27"/>
      <c r="R548" s="27"/>
      <c r="S548" s="27"/>
      <c r="T548" s="28"/>
      <c r="U548" s="29"/>
      <c r="V548" s="32"/>
      <c r="W548" s="297"/>
      <c r="X548" s="298"/>
      <c r="Y548" s="142">
        <f t="shared" si="288"/>
        <v>0</v>
      </c>
      <c r="Z548" s="141">
        <f t="shared" si="303"/>
        <v>0</v>
      </c>
      <c r="AA548" s="306"/>
      <c r="AB548" s="376">
        <f t="shared" si="312"/>
        <v>0</v>
      </c>
      <c r="AC548" s="350"/>
      <c r="AD548" s="207" t="str">
        <f t="shared" si="289"/>
        <v/>
      </c>
      <c r="AE548" s="347">
        <f t="shared" si="304"/>
        <v>0</v>
      </c>
      <c r="AF548" s="318"/>
      <c r="AG548" s="317"/>
      <c r="AH548" s="315"/>
      <c r="AI548" s="143">
        <f t="shared" si="305"/>
        <v>0</v>
      </c>
      <c r="AJ548" s="144">
        <f t="shared" si="290"/>
        <v>0</v>
      </c>
      <c r="AK548" s="145">
        <f t="shared" si="306"/>
        <v>0</v>
      </c>
      <c r="AL548" s="146">
        <f t="shared" si="307"/>
        <v>0</v>
      </c>
      <c r="AM548" s="146">
        <f t="shared" si="308"/>
        <v>0</v>
      </c>
      <c r="AN548" s="146">
        <f t="shared" si="309"/>
        <v>0</v>
      </c>
      <c r="AO548" s="146">
        <f t="shared" si="310"/>
        <v>0</v>
      </c>
      <c r="AP548" s="520" t="str">
        <f t="shared" si="313"/>
        <v xml:space="preserve"> </v>
      </c>
      <c r="AQ548" s="523" t="str">
        <f t="shared" si="311"/>
        <v xml:space="preserve"> </v>
      </c>
      <c r="AR548" s="523" t="str">
        <f t="shared" si="314"/>
        <v xml:space="preserve"> </v>
      </c>
      <c r="AS548" s="523" t="str">
        <f t="shared" si="315"/>
        <v xml:space="preserve"> </v>
      </c>
      <c r="AT548" s="523" t="str">
        <f t="shared" si="316"/>
        <v xml:space="preserve"> </v>
      </c>
      <c r="AU548" s="523" t="str">
        <f t="shared" si="317"/>
        <v xml:space="preserve"> </v>
      </c>
      <c r="AV548" s="524" t="str">
        <f t="shared" si="318"/>
        <v xml:space="preserve"> </v>
      </c>
      <c r="AW548" s="177" t="str">
        <f t="shared" si="291"/>
        <v/>
      </c>
      <c r="AX548" s="147" t="str">
        <f t="shared" si="292"/>
        <v/>
      </c>
      <c r="AY548" s="174" t="str">
        <f t="shared" si="293"/>
        <v/>
      </c>
      <c r="AZ548" s="165" t="str">
        <f t="shared" si="294"/>
        <v/>
      </c>
      <c r="BA548" s="155" t="str">
        <f t="shared" si="295"/>
        <v/>
      </c>
      <c r="BB548" s="156" t="str">
        <f t="shared" si="296"/>
        <v/>
      </c>
      <c r="BC548" s="168" t="str">
        <f t="shared" si="319"/>
        <v/>
      </c>
      <c r="BD548" s="156" t="str">
        <f t="shared" si="297"/>
        <v/>
      </c>
      <c r="BE548" s="182" t="str">
        <f t="shared" si="298"/>
        <v/>
      </c>
      <c r="BF548" s="156" t="str">
        <f t="shared" si="299"/>
        <v/>
      </c>
      <c r="BG548" s="168" t="str">
        <f t="shared" si="300"/>
        <v/>
      </c>
      <c r="BH548" s="157" t="str">
        <f t="shared" si="301"/>
        <v/>
      </c>
      <c r="BI548" s="542"/>
      <c r="BQ548" s="52" t="s">
        <v>2577</v>
      </c>
    </row>
    <row r="549" spans="1:69" ht="18" x14ac:dyDescent="0.35">
      <c r="A549" s="202"/>
      <c r="B549" s="203"/>
      <c r="C549" s="195">
        <v>538</v>
      </c>
      <c r="D549" s="186"/>
      <c r="E549" s="16"/>
      <c r="F549" s="17"/>
      <c r="G549" s="116"/>
      <c r="H549" s="117"/>
      <c r="I549" s="123"/>
      <c r="J549" s="25"/>
      <c r="K549" s="127"/>
      <c r="L549" s="28"/>
      <c r="M549" s="371"/>
      <c r="N549" s="140" t="str">
        <f t="shared" si="302"/>
        <v/>
      </c>
      <c r="O549" s="27"/>
      <c r="P549" s="27"/>
      <c r="Q549" s="27"/>
      <c r="R549" s="27"/>
      <c r="S549" s="27"/>
      <c r="T549" s="28"/>
      <c r="U549" s="29"/>
      <c r="V549" s="32"/>
      <c r="W549" s="297"/>
      <c r="X549" s="298"/>
      <c r="Y549" s="142">
        <f t="shared" si="288"/>
        <v>0</v>
      </c>
      <c r="Z549" s="141">
        <f t="shared" si="303"/>
        <v>0</v>
      </c>
      <c r="AA549" s="306"/>
      <c r="AB549" s="376">
        <f t="shared" si="312"/>
        <v>0</v>
      </c>
      <c r="AC549" s="350"/>
      <c r="AD549" s="207" t="str">
        <f t="shared" si="289"/>
        <v/>
      </c>
      <c r="AE549" s="347">
        <f t="shared" si="304"/>
        <v>0</v>
      </c>
      <c r="AF549" s="318"/>
      <c r="AG549" s="317"/>
      <c r="AH549" s="315"/>
      <c r="AI549" s="143">
        <f t="shared" si="305"/>
        <v>0</v>
      </c>
      <c r="AJ549" s="144">
        <f t="shared" si="290"/>
        <v>0</v>
      </c>
      <c r="AK549" s="145">
        <f t="shared" si="306"/>
        <v>0</v>
      </c>
      <c r="AL549" s="146">
        <f t="shared" si="307"/>
        <v>0</v>
      </c>
      <c r="AM549" s="146">
        <f t="shared" si="308"/>
        <v>0</v>
      </c>
      <c r="AN549" s="146">
        <f t="shared" si="309"/>
        <v>0</v>
      </c>
      <c r="AO549" s="146">
        <f t="shared" si="310"/>
        <v>0</v>
      </c>
      <c r="AP549" s="520" t="str">
        <f t="shared" si="313"/>
        <v xml:space="preserve"> </v>
      </c>
      <c r="AQ549" s="523" t="str">
        <f t="shared" si="311"/>
        <v xml:space="preserve"> </v>
      </c>
      <c r="AR549" s="523" t="str">
        <f t="shared" si="314"/>
        <v xml:space="preserve"> </v>
      </c>
      <c r="AS549" s="523" t="str">
        <f t="shared" si="315"/>
        <v xml:space="preserve"> </v>
      </c>
      <c r="AT549" s="523" t="str">
        <f t="shared" si="316"/>
        <v xml:space="preserve"> </v>
      </c>
      <c r="AU549" s="523" t="str">
        <f t="shared" si="317"/>
        <v xml:space="preserve"> </v>
      </c>
      <c r="AV549" s="524" t="str">
        <f t="shared" si="318"/>
        <v xml:space="preserve"> </v>
      </c>
      <c r="AW549" s="177" t="str">
        <f t="shared" si="291"/>
        <v/>
      </c>
      <c r="AX549" s="147" t="str">
        <f t="shared" si="292"/>
        <v/>
      </c>
      <c r="AY549" s="174" t="str">
        <f t="shared" si="293"/>
        <v/>
      </c>
      <c r="AZ549" s="165" t="str">
        <f t="shared" si="294"/>
        <v/>
      </c>
      <c r="BA549" s="155" t="str">
        <f t="shared" si="295"/>
        <v/>
      </c>
      <c r="BB549" s="156" t="str">
        <f t="shared" si="296"/>
        <v/>
      </c>
      <c r="BC549" s="168" t="str">
        <f t="shared" si="319"/>
        <v/>
      </c>
      <c r="BD549" s="156" t="str">
        <f t="shared" si="297"/>
        <v/>
      </c>
      <c r="BE549" s="182" t="str">
        <f t="shared" si="298"/>
        <v/>
      </c>
      <c r="BF549" s="156" t="str">
        <f t="shared" si="299"/>
        <v/>
      </c>
      <c r="BG549" s="168" t="str">
        <f t="shared" si="300"/>
        <v/>
      </c>
      <c r="BH549" s="157" t="str">
        <f t="shared" si="301"/>
        <v/>
      </c>
      <c r="BI549" s="542"/>
      <c r="BQ549" s="52" t="s">
        <v>2578</v>
      </c>
    </row>
    <row r="550" spans="1:69" ht="18" x14ac:dyDescent="0.35">
      <c r="A550" s="202"/>
      <c r="B550" s="203"/>
      <c r="C550" s="194">
        <v>539</v>
      </c>
      <c r="D550" s="186"/>
      <c r="E550" s="16"/>
      <c r="F550" s="17"/>
      <c r="G550" s="116"/>
      <c r="H550" s="117"/>
      <c r="I550" s="123"/>
      <c r="J550" s="25"/>
      <c r="K550" s="127"/>
      <c r="L550" s="28"/>
      <c r="M550" s="371"/>
      <c r="N550" s="140" t="str">
        <f t="shared" si="302"/>
        <v/>
      </c>
      <c r="O550" s="27"/>
      <c r="P550" s="27"/>
      <c r="Q550" s="27"/>
      <c r="R550" s="27"/>
      <c r="S550" s="27"/>
      <c r="T550" s="28"/>
      <c r="U550" s="29"/>
      <c r="V550" s="32"/>
      <c r="W550" s="297"/>
      <c r="X550" s="298"/>
      <c r="Y550" s="142">
        <f t="shared" si="288"/>
        <v>0</v>
      </c>
      <c r="Z550" s="141">
        <f t="shared" si="303"/>
        <v>0</v>
      </c>
      <c r="AA550" s="306"/>
      <c r="AB550" s="376">
        <f t="shared" si="312"/>
        <v>0</v>
      </c>
      <c r="AC550" s="350"/>
      <c r="AD550" s="207" t="str">
        <f t="shared" si="289"/>
        <v/>
      </c>
      <c r="AE550" s="347">
        <f t="shared" si="304"/>
        <v>0</v>
      </c>
      <c r="AF550" s="318"/>
      <c r="AG550" s="317"/>
      <c r="AH550" s="315"/>
      <c r="AI550" s="143">
        <f t="shared" si="305"/>
        <v>0</v>
      </c>
      <c r="AJ550" s="144">
        <f t="shared" si="290"/>
        <v>0</v>
      </c>
      <c r="AK550" s="145">
        <f t="shared" si="306"/>
        <v>0</v>
      </c>
      <c r="AL550" s="146">
        <f t="shared" si="307"/>
        <v>0</v>
      </c>
      <c r="AM550" s="146">
        <f t="shared" si="308"/>
        <v>0</v>
      </c>
      <c r="AN550" s="146">
        <f t="shared" si="309"/>
        <v>0</v>
      </c>
      <c r="AO550" s="146">
        <f t="shared" si="310"/>
        <v>0</v>
      </c>
      <c r="AP550" s="520" t="str">
        <f t="shared" si="313"/>
        <v xml:space="preserve"> </v>
      </c>
      <c r="AQ550" s="523" t="str">
        <f t="shared" si="311"/>
        <v xml:space="preserve"> </v>
      </c>
      <c r="AR550" s="523" t="str">
        <f t="shared" si="314"/>
        <v xml:space="preserve"> </v>
      </c>
      <c r="AS550" s="523" t="str">
        <f t="shared" si="315"/>
        <v xml:space="preserve"> </v>
      </c>
      <c r="AT550" s="523" t="str">
        <f t="shared" si="316"/>
        <v xml:space="preserve"> </v>
      </c>
      <c r="AU550" s="523" t="str">
        <f t="shared" si="317"/>
        <v xml:space="preserve"> </v>
      </c>
      <c r="AV550" s="524" t="str">
        <f t="shared" si="318"/>
        <v xml:space="preserve"> </v>
      </c>
      <c r="AW550" s="177" t="str">
        <f t="shared" si="291"/>
        <v/>
      </c>
      <c r="AX550" s="147" t="str">
        <f t="shared" si="292"/>
        <v/>
      </c>
      <c r="AY550" s="174" t="str">
        <f t="shared" si="293"/>
        <v/>
      </c>
      <c r="AZ550" s="165" t="str">
        <f t="shared" si="294"/>
        <v/>
      </c>
      <c r="BA550" s="155" t="str">
        <f t="shared" si="295"/>
        <v/>
      </c>
      <c r="BB550" s="156" t="str">
        <f t="shared" si="296"/>
        <v/>
      </c>
      <c r="BC550" s="168" t="str">
        <f t="shared" si="319"/>
        <v/>
      </c>
      <c r="BD550" s="156" t="str">
        <f t="shared" si="297"/>
        <v/>
      </c>
      <c r="BE550" s="182" t="str">
        <f t="shared" si="298"/>
        <v/>
      </c>
      <c r="BF550" s="156" t="str">
        <f t="shared" si="299"/>
        <v/>
      </c>
      <c r="BG550" s="168" t="str">
        <f t="shared" si="300"/>
        <v/>
      </c>
      <c r="BH550" s="157" t="str">
        <f t="shared" si="301"/>
        <v/>
      </c>
      <c r="BI550" s="542"/>
      <c r="BQ550" s="52" t="s">
        <v>2579</v>
      </c>
    </row>
    <row r="551" spans="1:69" ht="18" x14ac:dyDescent="0.35">
      <c r="A551" s="202"/>
      <c r="B551" s="203"/>
      <c r="C551" s="195">
        <v>540</v>
      </c>
      <c r="D551" s="188"/>
      <c r="E551" s="18"/>
      <c r="F551" s="17"/>
      <c r="G551" s="116"/>
      <c r="H551" s="117"/>
      <c r="I551" s="123"/>
      <c r="J551" s="25"/>
      <c r="K551" s="127"/>
      <c r="L551" s="28"/>
      <c r="M551" s="371"/>
      <c r="N551" s="140" t="str">
        <f t="shared" si="302"/>
        <v/>
      </c>
      <c r="O551" s="27"/>
      <c r="P551" s="27"/>
      <c r="Q551" s="27"/>
      <c r="R551" s="27"/>
      <c r="S551" s="27"/>
      <c r="T551" s="28"/>
      <c r="U551" s="29"/>
      <c r="V551" s="32"/>
      <c r="W551" s="297"/>
      <c r="X551" s="298"/>
      <c r="Y551" s="142">
        <f t="shared" si="288"/>
        <v>0</v>
      </c>
      <c r="Z551" s="141">
        <f t="shared" si="303"/>
        <v>0</v>
      </c>
      <c r="AA551" s="306"/>
      <c r="AB551" s="376">
        <f t="shared" si="312"/>
        <v>0</v>
      </c>
      <c r="AC551" s="350"/>
      <c r="AD551" s="207" t="str">
        <f t="shared" si="289"/>
        <v/>
      </c>
      <c r="AE551" s="347">
        <f t="shared" si="304"/>
        <v>0</v>
      </c>
      <c r="AF551" s="318"/>
      <c r="AG551" s="317"/>
      <c r="AH551" s="315"/>
      <c r="AI551" s="143">
        <f t="shared" si="305"/>
        <v>0</v>
      </c>
      <c r="AJ551" s="144">
        <f t="shared" si="290"/>
        <v>0</v>
      </c>
      <c r="AK551" s="145">
        <f t="shared" si="306"/>
        <v>0</v>
      </c>
      <c r="AL551" s="146">
        <f t="shared" si="307"/>
        <v>0</v>
      </c>
      <c r="AM551" s="146">
        <f t="shared" si="308"/>
        <v>0</v>
      </c>
      <c r="AN551" s="146">
        <f t="shared" si="309"/>
        <v>0</v>
      </c>
      <c r="AO551" s="146">
        <f t="shared" si="310"/>
        <v>0</v>
      </c>
      <c r="AP551" s="520" t="str">
        <f t="shared" si="313"/>
        <v xml:space="preserve"> </v>
      </c>
      <c r="AQ551" s="523" t="str">
        <f t="shared" si="311"/>
        <v xml:space="preserve"> </v>
      </c>
      <c r="AR551" s="523" t="str">
        <f t="shared" si="314"/>
        <v xml:space="preserve"> </v>
      </c>
      <c r="AS551" s="523" t="str">
        <f t="shared" si="315"/>
        <v xml:space="preserve"> </v>
      </c>
      <c r="AT551" s="523" t="str">
        <f t="shared" si="316"/>
        <v xml:space="preserve"> </v>
      </c>
      <c r="AU551" s="523" t="str">
        <f t="shared" si="317"/>
        <v xml:space="preserve"> </v>
      </c>
      <c r="AV551" s="524" t="str">
        <f t="shared" si="318"/>
        <v xml:space="preserve"> </v>
      </c>
      <c r="AW551" s="177" t="str">
        <f t="shared" si="291"/>
        <v/>
      </c>
      <c r="AX551" s="147" t="str">
        <f t="shared" si="292"/>
        <v/>
      </c>
      <c r="AY551" s="174" t="str">
        <f t="shared" si="293"/>
        <v/>
      </c>
      <c r="AZ551" s="165" t="str">
        <f t="shared" si="294"/>
        <v/>
      </c>
      <c r="BA551" s="155" t="str">
        <f t="shared" si="295"/>
        <v/>
      </c>
      <c r="BB551" s="156" t="str">
        <f t="shared" si="296"/>
        <v/>
      </c>
      <c r="BC551" s="168" t="str">
        <f t="shared" si="319"/>
        <v/>
      </c>
      <c r="BD551" s="156" t="str">
        <f t="shared" si="297"/>
        <v/>
      </c>
      <c r="BE551" s="182" t="str">
        <f t="shared" si="298"/>
        <v/>
      </c>
      <c r="BF551" s="156" t="str">
        <f t="shared" si="299"/>
        <v/>
      </c>
      <c r="BG551" s="168" t="str">
        <f t="shared" si="300"/>
        <v/>
      </c>
      <c r="BH551" s="157" t="str">
        <f t="shared" si="301"/>
        <v/>
      </c>
      <c r="BI551" s="542"/>
      <c r="BQ551" s="66" t="s">
        <v>2590</v>
      </c>
    </row>
    <row r="552" spans="1:69" ht="18" x14ac:dyDescent="0.35">
      <c r="A552" s="202"/>
      <c r="B552" s="203"/>
      <c r="C552" s="194">
        <v>541</v>
      </c>
      <c r="D552" s="186"/>
      <c r="E552" s="16"/>
      <c r="F552" s="17"/>
      <c r="G552" s="116"/>
      <c r="H552" s="117"/>
      <c r="I552" s="123"/>
      <c r="J552" s="25"/>
      <c r="K552" s="127"/>
      <c r="L552" s="28"/>
      <c r="M552" s="371"/>
      <c r="N552" s="140" t="str">
        <f t="shared" si="302"/>
        <v/>
      </c>
      <c r="O552" s="27"/>
      <c r="P552" s="27"/>
      <c r="Q552" s="27"/>
      <c r="R552" s="27"/>
      <c r="S552" s="27"/>
      <c r="T552" s="28"/>
      <c r="U552" s="29"/>
      <c r="V552" s="32"/>
      <c r="W552" s="297"/>
      <c r="X552" s="298"/>
      <c r="Y552" s="142">
        <f t="shared" si="288"/>
        <v>0</v>
      </c>
      <c r="Z552" s="141">
        <f t="shared" si="303"/>
        <v>0</v>
      </c>
      <c r="AA552" s="306"/>
      <c r="AB552" s="376">
        <f t="shared" si="312"/>
        <v>0</v>
      </c>
      <c r="AC552" s="350"/>
      <c r="AD552" s="207" t="str">
        <f t="shared" si="289"/>
        <v/>
      </c>
      <c r="AE552" s="347">
        <f t="shared" si="304"/>
        <v>0</v>
      </c>
      <c r="AF552" s="318"/>
      <c r="AG552" s="317"/>
      <c r="AH552" s="315"/>
      <c r="AI552" s="143">
        <f t="shared" si="305"/>
        <v>0</v>
      </c>
      <c r="AJ552" s="144">
        <f t="shared" si="290"/>
        <v>0</v>
      </c>
      <c r="AK552" s="145">
        <f t="shared" si="306"/>
        <v>0</v>
      </c>
      <c r="AL552" s="146">
        <f t="shared" si="307"/>
        <v>0</v>
      </c>
      <c r="AM552" s="146">
        <f t="shared" si="308"/>
        <v>0</v>
      </c>
      <c r="AN552" s="146">
        <f t="shared" si="309"/>
        <v>0</v>
      </c>
      <c r="AO552" s="146">
        <f t="shared" si="310"/>
        <v>0</v>
      </c>
      <c r="AP552" s="520" t="str">
        <f t="shared" si="313"/>
        <v xml:space="preserve"> </v>
      </c>
      <c r="AQ552" s="523" t="str">
        <f t="shared" si="311"/>
        <v xml:space="preserve"> </v>
      </c>
      <c r="AR552" s="523" t="str">
        <f t="shared" si="314"/>
        <v xml:space="preserve"> </v>
      </c>
      <c r="AS552" s="523" t="str">
        <f t="shared" si="315"/>
        <v xml:space="preserve"> </v>
      </c>
      <c r="AT552" s="523" t="str">
        <f t="shared" si="316"/>
        <v xml:space="preserve"> </v>
      </c>
      <c r="AU552" s="523" t="str">
        <f t="shared" si="317"/>
        <v xml:space="preserve"> </v>
      </c>
      <c r="AV552" s="524" t="str">
        <f t="shared" si="318"/>
        <v xml:space="preserve"> </v>
      </c>
      <c r="AW552" s="177" t="str">
        <f t="shared" si="291"/>
        <v/>
      </c>
      <c r="AX552" s="147" t="str">
        <f t="shared" si="292"/>
        <v/>
      </c>
      <c r="AY552" s="174" t="str">
        <f t="shared" si="293"/>
        <v/>
      </c>
      <c r="AZ552" s="165" t="str">
        <f t="shared" si="294"/>
        <v/>
      </c>
      <c r="BA552" s="155" t="str">
        <f t="shared" si="295"/>
        <v/>
      </c>
      <c r="BB552" s="156" t="str">
        <f t="shared" si="296"/>
        <v/>
      </c>
      <c r="BC552" s="168" t="str">
        <f t="shared" si="319"/>
        <v/>
      </c>
      <c r="BD552" s="156" t="str">
        <f t="shared" si="297"/>
        <v/>
      </c>
      <c r="BE552" s="182" t="str">
        <f t="shared" si="298"/>
        <v/>
      </c>
      <c r="BF552" s="156" t="str">
        <f t="shared" si="299"/>
        <v/>
      </c>
      <c r="BG552" s="168" t="str">
        <f t="shared" si="300"/>
        <v/>
      </c>
      <c r="BH552" s="157" t="str">
        <f t="shared" si="301"/>
        <v/>
      </c>
      <c r="BI552" s="542"/>
      <c r="BQ552" s="66" t="s">
        <v>3049</v>
      </c>
    </row>
    <row r="553" spans="1:69" ht="18" x14ac:dyDescent="0.35">
      <c r="A553" s="202"/>
      <c r="B553" s="203"/>
      <c r="C553" s="195">
        <v>542</v>
      </c>
      <c r="D553" s="186"/>
      <c r="E553" s="16"/>
      <c r="F553" s="17"/>
      <c r="G553" s="116"/>
      <c r="H553" s="117"/>
      <c r="I553" s="123"/>
      <c r="J553" s="25"/>
      <c r="K553" s="127"/>
      <c r="L553" s="28"/>
      <c r="M553" s="371"/>
      <c r="N553" s="140" t="str">
        <f t="shared" si="302"/>
        <v/>
      </c>
      <c r="O553" s="27"/>
      <c r="P553" s="27"/>
      <c r="Q553" s="27"/>
      <c r="R553" s="27"/>
      <c r="S553" s="27"/>
      <c r="T553" s="28"/>
      <c r="U553" s="29"/>
      <c r="V553" s="32"/>
      <c r="W553" s="297"/>
      <c r="X553" s="298"/>
      <c r="Y553" s="142">
        <f t="shared" si="288"/>
        <v>0</v>
      </c>
      <c r="Z553" s="141">
        <f t="shared" si="303"/>
        <v>0</v>
      </c>
      <c r="AA553" s="306"/>
      <c r="AB553" s="376">
        <f t="shared" si="312"/>
        <v>0</v>
      </c>
      <c r="AC553" s="350"/>
      <c r="AD553" s="207" t="str">
        <f t="shared" si="289"/>
        <v/>
      </c>
      <c r="AE553" s="347">
        <f t="shared" si="304"/>
        <v>0</v>
      </c>
      <c r="AF553" s="318"/>
      <c r="AG553" s="317"/>
      <c r="AH553" s="315"/>
      <c r="AI553" s="143">
        <f t="shared" si="305"/>
        <v>0</v>
      </c>
      <c r="AJ553" s="144">
        <f t="shared" si="290"/>
        <v>0</v>
      </c>
      <c r="AK553" s="145">
        <f t="shared" si="306"/>
        <v>0</v>
      </c>
      <c r="AL553" s="146">
        <f t="shared" si="307"/>
        <v>0</v>
      </c>
      <c r="AM553" s="146">
        <f t="shared" si="308"/>
        <v>0</v>
      </c>
      <c r="AN553" s="146">
        <f t="shared" si="309"/>
        <v>0</v>
      </c>
      <c r="AO553" s="146">
        <f t="shared" si="310"/>
        <v>0</v>
      </c>
      <c r="AP553" s="520" t="str">
        <f t="shared" si="313"/>
        <v xml:space="preserve"> </v>
      </c>
      <c r="AQ553" s="523" t="str">
        <f t="shared" si="311"/>
        <v xml:space="preserve"> </v>
      </c>
      <c r="AR553" s="523" t="str">
        <f t="shared" si="314"/>
        <v xml:space="preserve"> </v>
      </c>
      <c r="AS553" s="523" t="str">
        <f t="shared" si="315"/>
        <v xml:space="preserve"> </v>
      </c>
      <c r="AT553" s="523" t="str">
        <f t="shared" si="316"/>
        <v xml:space="preserve"> </v>
      </c>
      <c r="AU553" s="523" t="str">
        <f t="shared" si="317"/>
        <v xml:space="preserve"> </v>
      </c>
      <c r="AV553" s="524" t="str">
        <f t="shared" si="318"/>
        <v xml:space="preserve"> </v>
      </c>
      <c r="AW553" s="177" t="str">
        <f t="shared" si="291"/>
        <v/>
      </c>
      <c r="AX553" s="147" t="str">
        <f t="shared" si="292"/>
        <v/>
      </c>
      <c r="AY553" s="174" t="str">
        <f t="shared" si="293"/>
        <v/>
      </c>
      <c r="AZ553" s="165" t="str">
        <f t="shared" si="294"/>
        <v/>
      </c>
      <c r="BA553" s="155" t="str">
        <f t="shared" si="295"/>
        <v/>
      </c>
      <c r="BB553" s="156" t="str">
        <f t="shared" si="296"/>
        <v/>
      </c>
      <c r="BC553" s="168" t="str">
        <f t="shared" si="319"/>
        <v/>
      </c>
      <c r="BD553" s="156" t="str">
        <f t="shared" si="297"/>
        <v/>
      </c>
      <c r="BE553" s="182" t="str">
        <f t="shared" si="298"/>
        <v/>
      </c>
      <c r="BF553" s="156" t="str">
        <f t="shared" si="299"/>
        <v/>
      </c>
      <c r="BG553" s="168" t="str">
        <f t="shared" si="300"/>
        <v/>
      </c>
      <c r="BH553" s="157" t="str">
        <f t="shared" si="301"/>
        <v/>
      </c>
      <c r="BI553" s="542"/>
      <c r="BQ553" s="66" t="s">
        <v>3050</v>
      </c>
    </row>
    <row r="554" spans="1:69" ht="18" x14ac:dyDescent="0.35">
      <c r="A554" s="202"/>
      <c r="B554" s="203"/>
      <c r="C554" s="195">
        <v>543</v>
      </c>
      <c r="D554" s="186"/>
      <c r="E554" s="16"/>
      <c r="F554" s="17"/>
      <c r="G554" s="116"/>
      <c r="H554" s="117"/>
      <c r="I554" s="123"/>
      <c r="J554" s="25"/>
      <c r="K554" s="127"/>
      <c r="L554" s="28"/>
      <c r="M554" s="371"/>
      <c r="N554" s="140" t="str">
        <f t="shared" si="302"/>
        <v/>
      </c>
      <c r="O554" s="27"/>
      <c r="P554" s="27"/>
      <c r="Q554" s="27"/>
      <c r="R554" s="27"/>
      <c r="S554" s="27"/>
      <c r="T554" s="28"/>
      <c r="U554" s="29"/>
      <c r="V554" s="32"/>
      <c r="W554" s="297"/>
      <c r="X554" s="298"/>
      <c r="Y554" s="142">
        <f t="shared" si="288"/>
        <v>0</v>
      </c>
      <c r="Z554" s="141">
        <f t="shared" si="303"/>
        <v>0</v>
      </c>
      <c r="AA554" s="306"/>
      <c r="AB554" s="376">
        <f t="shared" si="312"/>
        <v>0</v>
      </c>
      <c r="AC554" s="350"/>
      <c r="AD554" s="207" t="str">
        <f t="shared" si="289"/>
        <v/>
      </c>
      <c r="AE554" s="347">
        <f t="shared" si="304"/>
        <v>0</v>
      </c>
      <c r="AF554" s="318"/>
      <c r="AG554" s="317"/>
      <c r="AH554" s="315"/>
      <c r="AI554" s="143">
        <f t="shared" si="305"/>
        <v>0</v>
      </c>
      <c r="AJ554" s="144">
        <f t="shared" si="290"/>
        <v>0</v>
      </c>
      <c r="AK554" s="145">
        <f t="shared" si="306"/>
        <v>0</v>
      </c>
      <c r="AL554" s="146">
        <f t="shared" si="307"/>
        <v>0</v>
      </c>
      <c r="AM554" s="146">
        <f t="shared" si="308"/>
        <v>0</v>
      </c>
      <c r="AN554" s="146">
        <f t="shared" si="309"/>
        <v>0</v>
      </c>
      <c r="AO554" s="146">
        <f t="shared" si="310"/>
        <v>0</v>
      </c>
      <c r="AP554" s="520" t="str">
        <f t="shared" si="313"/>
        <v xml:space="preserve"> </v>
      </c>
      <c r="AQ554" s="523" t="str">
        <f t="shared" si="311"/>
        <v xml:space="preserve"> </v>
      </c>
      <c r="AR554" s="523" t="str">
        <f t="shared" si="314"/>
        <v xml:space="preserve"> </v>
      </c>
      <c r="AS554" s="523" t="str">
        <f t="shared" si="315"/>
        <v xml:space="preserve"> </v>
      </c>
      <c r="AT554" s="523" t="str">
        <f t="shared" si="316"/>
        <v xml:space="preserve"> </v>
      </c>
      <c r="AU554" s="523" t="str">
        <f t="shared" si="317"/>
        <v xml:space="preserve"> </v>
      </c>
      <c r="AV554" s="524" t="str">
        <f t="shared" si="318"/>
        <v xml:space="preserve"> </v>
      </c>
      <c r="AW554" s="177" t="str">
        <f t="shared" si="291"/>
        <v/>
      </c>
      <c r="AX554" s="147" t="str">
        <f t="shared" si="292"/>
        <v/>
      </c>
      <c r="AY554" s="174" t="str">
        <f t="shared" si="293"/>
        <v/>
      </c>
      <c r="AZ554" s="165" t="str">
        <f t="shared" si="294"/>
        <v/>
      </c>
      <c r="BA554" s="155" t="str">
        <f t="shared" si="295"/>
        <v/>
      </c>
      <c r="BB554" s="156" t="str">
        <f t="shared" si="296"/>
        <v/>
      </c>
      <c r="BC554" s="168" t="str">
        <f t="shared" si="319"/>
        <v/>
      </c>
      <c r="BD554" s="156" t="str">
        <f t="shared" si="297"/>
        <v/>
      </c>
      <c r="BE554" s="182" t="str">
        <f t="shared" si="298"/>
        <v/>
      </c>
      <c r="BF554" s="156" t="str">
        <f t="shared" si="299"/>
        <v/>
      </c>
      <c r="BG554" s="168" t="str">
        <f t="shared" si="300"/>
        <v/>
      </c>
      <c r="BH554" s="157" t="str">
        <f t="shared" si="301"/>
        <v/>
      </c>
      <c r="BI554" s="542"/>
      <c r="BQ554" s="66" t="s">
        <v>3051</v>
      </c>
    </row>
    <row r="555" spans="1:69" ht="18" x14ac:dyDescent="0.35">
      <c r="A555" s="202"/>
      <c r="B555" s="203"/>
      <c r="C555" s="194">
        <v>544</v>
      </c>
      <c r="D555" s="188"/>
      <c r="E555" s="18"/>
      <c r="F555" s="17"/>
      <c r="G555" s="116"/>
      <c r="H555" s="117"/>
      <c r="I555" s="123"/>
      <c r="J555" s="25"/>
      <c r="K555" s="127"/>
      <c r="L555" s="28"/>
      <c r="M555" s="371"/>
      <c r="N555" s="140" t="str">
        <f t="shared" si="302"/>
        <v/>
      </c>
      <c r="O555" s="27"/>
      <c r="P555" s="27"/>
      <c r="Q555" s="27"/>
      <c r="R555" s="27"/>
      <c r="S555" s="27"/>
      <c r="T555" s="28"/>
      <c r="U555" s="29"/>
      <c r="V555" s="32"/>
      <c r="W555" s="297"/>
      <c r="X555" s="298"/>
      <c r="Y555" s="142">
        <f t="shared" si="288"/>
        <v>0</v>
      </c>
      <c r="Z555" s="141">
        <f t="shared" si="303"/>
        <v>0</v>
      </c>
      <c r="AA555" s="306"/>
      <c r="AB555" s="376">
        <f t="shared" si="312"/>
        <v>0</v>
      </c>
      <c r="AC555" s="350"/>
      <c r="AD555" s="207" t="str">
        <f t="shared" si="289"/>
        <v/>
      </c>
      <c r="AE555" s="347">
        <f t="shared" si="304"/>
        <v>0</v>
      </c>
      <c r="AF555" s="318"/>
      <c r="AG555" s="317"/>
      <c r="AH555" s="315"/>
      <c r="AI555" s="143">
        <f t="shared" si="305"/>
        <v>0</v>
      </c>
      <c r="AJ555" s="144">
        <f t="shared" si="290"/>
        <v>0</v>
      </c>
      <c r="AK555" s="145">
        <f t="shared" si="306"/>
        <v>0</v>
      </c>
      <c r="AL555" s="146">
        <f t="shared" si="307"/>
        <v>0</v>
      </c>
      <c r="AM555" s="146">
        <f t="shared" si="308"/>
        <v>0</v>
      </c>
      <c r="AN555" s="146">
        <f t="shared" si="309"/>
        <v>0</v>
      </c>
      <c r="AO555" s="146">
        <f t="shared" si="310"/>
        <v>0</v>
      </c>
      <c r="AP555" s="520" t="str">
        <f t="shared" si="313"/>
        <v xml:space="preserve"> </v>
      </c>
      <c r="AQ555" s="523" t="str">
        <f t="shared" si="311"/>
        <v xml:space="preserve"> </v>
      </c>
      <c r="AR555" s="523" t="str">
        <f t="shared" si="314"/>
        <v xml:space="preserve"> </v>
      </c>
      <c r="AS555" s="523" t="str">
        <f t="shared" si="315"/>
        <v xml:space="preserve"> </v>
      </c>
      <c r="AT555" s="523" t="str">
        <f t="shared" si="316"/>
        <v xml:space="preserve"> </v>
      </c>
      <c r="AU555" s="523" t="str">
        <f t="shared" si="317"/>
        <v xml:space="preserve"> </v>
      </c>
      <c r="AV555" s="524" t="str">
        <f t="shared" si="318"/>
        <v xml:space="preserve"> </v>
      </c>
      <c r="AW555" s="177" t="str">
        <f t="shared" si="291"/>
        <v/>
      </c>
      <c r="AX555" s="147" t="str">
        <f t="shared" si="292"/>
        <v/>
      </c>
      <c r="AY555" s="174" t="str">
        <f t="shared" si="293"/>
        <v/>
      </c>
      <c r="AZ555" s="165" t="str">
        <f t="shared" si="294"/>
        <v/>
      </c>
      <c r="BA555" s="155" t="str">
        <f t="shared" si="295"/>
        <v/>
      </c>
      <c r="BB555" s="156" t="str">
        <f t="shared" si="296"/>
        <v/>
      </c>
      <c r="BC555" s="168" t="str">
        <f t="shared" si="319"/>
        <v/>
      </c>
      <c r="BD555" s="156" t="str">
        <f t="shared" si="297"/>
        <v/>
      </c>
      <c r="BE555" s="182" t="str">
        <f t="shared" si="298"/>
        <v/>
      </c>
      <c r="BF555" s="156" t="str">
        <f t="shared" si="299"/>
        <v/>
      </c>
      <c r="BG555" s="168" t="str">
        <f t="shared" si="300"/>
        <v/>
      </c>
      <c r="BH555" s="157" t="str">
        <f t="shared" si="301"/>
        <v/>
      </c>
      <c r="BI555" s="542"/>
      <c r="BQ555" s="66" t="s">
        <v>3052</v>
      </c>
    </row>
    <row r="556" spans="1:69" ht="18" x14ac:dyDescent="0.35">
      <c r="A556" s="202"/>
      <c r="B556" s="203"/>
      <c r="C556" s="195">
        <v>545</v>
      </c>
      <c r="D556" s="186"/>
      <c r="E556" s="16"/>
      <c r="F556" s="17"/>
      <c r="G556" s="116"/>
      <c r="H556" s="117"/>
      <c r="I556" s="123"/>
      <c r="J556" s="25"/>
      <c r="K556" s="127"/>
      <c r="L556" s="28"/>
      <c r="M556" s="371"/>
      <c r="N556" s="140" t="str">
        <f t="shared" si="302"/>
        <v/>
      </c>
      <c r="O556" s="27"/>
      <c r="P556" s="27"/>
      <c r="Q556" s="27"/>
      <c r="R556" s="27"/>
      <c r="S556" s="27"/>
      <c r="T556" s="28"/>
      <c r="U556" s="29"/>
      <c r="V556" s="32"/>
      <c r="W556" s="297"/>
      <c r="X556" s="298"/>
      <c r="Y556" s="142">
        <f t="shared" si="288"/>
        <v>0</v>
      </c>
      <c r="Z556" s="141">
        <f t="shared" si="303"/>
        <v>0</v>
      </c>
      <c r="AA556" s="306"/>
      <c r="AB556" s="376">
        <f t="shared" si="312"/>
        <v>0</v>
      </c>
      <c r="AC556" s="350"/>
      <c r="AD556" s="207" t="str">
        <f t="shared" si="289"/>
        <v/>
      </c>
      <c r="AE556" s="347">
        <f t="shared" si="304"/>
        <v>0</v>
      </c>
      <c r="AF556" s="318"/>
      <c r="AG556" s="317"/>
      <c r="AH556" s="315"/>
      <c r="AI556" s="143">
        <f t="shared" si="305"/>
        <v>0</v>
      </c>
      <c r="AJ556" s="144">
        <f t="shared" si="290"/>
        <v>0</v>
      </c>
      <c r="AK556" s="145">
        <f t="shared" si="306"/>
        <v>0</v>
      </c>
      <c r="AL556" s="146">
        <f t="shared" si="307"/>
        <v>0</v>
      </c>
      <c r="AM556" s="146">
        <f t="shared" si="308"/>
        <v>0</v>
      </c>
      <c r="AN556" s="146">
        <f t="shared" si="309"/>
        <v>0</v>
      </c>
      <c r="AO556" s="146">
        <f t="shared" si="310"/>
        <v>0</v>
      </c>
      <c r="AP556" s="520" t="str">
        <f t="shared" si="313"/>
        <v xml:space="preserve"> </v>
      </c>
      <c r="AQ556" s="523" t="str">
        <f t="shared" si="311"/>
        <v xml:space="preserve"> </v>
      </c>
      <c r="AR556" s="523" t="str">
        <f t="shared" si="314"/>
        <v xml:space="preserve"> </v>
      </c>
      <c r="AS556" s="523" t="str">
        <f t="shared" si="315"/>
        <v xml:space="preserve"> </v>
      </c>
      <c r="AT556" s="523" t="str">
        <f t="shared" si="316"/>
        <v xml:space="preserve"> </v>
      </c>
      <c r="AU556" s="523" t="str">
        <f t="shared" si="317"/>
        <v xml:space="preserve"> </v>
      </c>
      <c r="AV556" s="524" t="str">
        <f t="shared" si="318"/>
        <v xml:space="preserve"> </v>
      </c>
      <c r="AW556" s="177" t="str">
        <f t="shared" si="291"/>
        <v/>
      </c>
      <c r="AX556" s="147" t="str">
        <f t="shared" si="292"/>
        <v/>
      </c>
      <c r="AY556" s="174" t="str">
        <f t="shared" si="293"/>
        <v/>
      </c>
      <c r="AZ556" s="165" t="str">
        <f t="shared" si="294"/>
        <v/>
      </c>
      <c r="BA556" s="155" t="str">
        <f t="shared" si="295"/>
        <v/>
      </c>
      <c r="BB556" s="156" t="str">
        <f t="shared" si="296"/>
        <v/>
      </c>
      <c r="BC556" s="168" t="str">
        <f t="shared" si="319"/>
        <v/>
      </c>
      <c r="BD556" s="156" t="str">
        <f t="shared" si="297"/>
        <v/>
      </c>
      <c r="BE556" s="182" t="str">
        <f t="shared" si="298"/>
        <v/>
      </c>
      <c r="BF556" s="156" t="str">
        <f t="shared" si="299"/>
        <v/>
      </c>
      <c r="BG556" s="168" t="str">
        <f t="shared" si="300"/>
        <v/>
      </c>
      <c r="BH556" s="157" t="str">
        <f t="shared" si="301"/>
        <v/>
      </c>
      <c r="BI556" s="542"/>
      <c r="BQ556" s="66" t="s">
        <v>3053</v>
      </c>
    </row>
    <row r="557" spans="1:69" ht="18" x14ac:dyDescent="0.35">
      <c r="A557" s="202"/>
      <c r="B557" s="203"/>
      <c r="C557" s="194">
        <v>546</v>
      </c>
      <c r="D557" s="186"/>
      <c r="E557" s="22"/>
      <c r="F557" s="17"/>
      <c r="G557" s="116"/>
      <c r="H557" s="117"/>
      <c r="I557" s="123"/>
      <c r="J557" s="25"/>
      <c r="K557" s="127"/>
      <c r="L557" s="28"/>
      <c r="M557" s="371"/>
      <c r="N557" s="140" t="str">
        <f t="shared" si="302"/>
        <v/>
      </c>
      <c r="O557" s="27"/>
      <c r="P557" s="27"/>
      <c r="Q557" s="27"/>
      <c r="R557" s="27"/>
      <c r="S557" s="27"/>
      <c r="T557" s="28"/>
      <c r="U557" s="29"/>
      <c r="V557" s="32"/>
      <c r="W557" s="297"/>
      <c r="X557" s="298"/>
      <c r="Y557" s="142">
        <f t="shared" si="288"/>
        <v>0</v>
      </c>
      <c r="Z557" s="141">
        <f t="shared" si="303"/>
        <v>0</v>
      </c>
      <c r="AA557" s="306"/>
      <c r="AB557" s="376">
        <f t="shared" si="312"/>
        <v>0</v>
      </c>
      <c r="AC557" s="350"/>
      <c r="AD557" s="207" t="str">
        <f t="shared" si="289"/>
        <v/>
      </c>
      <c r="AE557" s="347">
        <f t="shared" si="304"/>
        <v>0</v>
      </c>
      <c r="AF557" s="318"/>
      <c r="AG557" s="317"/>
      <c r="AH557" s="315"/>
      <c r="AI557" s="143">
        <f t="shared" si="305"/>
        <v>0</v>
      </c>
      <c r="AJ557" s="144">
        <f t="shared" si="290"/>
        <v>0</v>
      </c>
      <c r="AK557" s="145">
        <f t="shared" si="306"/>
        <v>0</v>
      </c>
      <c r="AL557" s="146">
        <f t="shared" si="307"/>
        <v>0</v>
      </c>
      <c r="AM557" s="146">
        <f t="shared" si="308"/>
        <v>0</v>
      </c>
      <c r="AN557" s="146">
        <f t="shared" si="309"/>
        <v>0</v>
      </c>
      <c r="AO557" s="146">
        <f t="shared" si="310"/>
        <v>0</v>
      </c>
      <c r="AP557" s="520" t="str">
        <f t="shared" si="313"/>
        <v xml:space="preserve"> </v>
      </c>
      <c r="AQ557" s="523" t="str">
        <f t="shared" si="311"/>
        <v xml:space="preserve"> </v>
      </c>
      <c r="AR557" s="523" t="str">
        <f t="shared" si="314"/>
        <v xml:space="preserve"> </v>
      </c>
      <c r="AS557" s="523" t="str">
        <f t="shared" si="315"/>
        <v xml:space="preserve"> </v>
      </c>
      <c r="AT557" s="523" t="str">
        <f t="shared" si="316"/>
        <v xml:space="preserve"> </v>
      </c>
      <c r="AU557" s="523" t="str">
        <f t="shared" si="317"/>
        <v xml:space="preserve"> </v>
      </c>
      <c r="AV557" s="524" t="str">
        <f t="shared" si="318"/>
        <v xml:space="preserve"> </v>
      </c>
      <c r="AW557" s="177" t="str">
        <f t="shared" si="291"/>
        <v/>
      </c>
      <c r="AX557" s="147" t="str">
        <f t="shared" si="292"/>
        <v/>
      </c>
      <c r="AY557" s="174" t="str">
        <f t="shared" si="293"/>
        <v/>
      </c>
      <c r="AZ557" s="165" t="str">
        <f t="shared" si="294"/>
        <v/>
      </c>
      <c r="BA557" s="155" t="str">
        <f t="shared" si="295"/>
        <v/>
      </c>
      <c r="BB557" s="156" t="str">
        <f t="shared" si="296"/>
        <v/>
      </c>
      <c r="BC557" s="168" t="str">
        <f t="shared" si="319"/>
        <v/>
      </c>
      <c r="BD557" s="156" t="str">
        <f t="shared" si="297"/>
        <v/>
      </c>
      <c r="BE557" s="182" t="str">
        <f t="shared" si="298"/>
        <v/>
      </c>
      <c r="BF557" s="156" t="str">
        <f t="shared" si="299"/>
        <v/>
      </c>
      <c r="BG557" s="168" t="str">
        <f t="shared" si="300"/>
        <v/>
      </c>
      <c r="BH557" s="157" t="str">
        <f t="shared" si="301"/>
        <v/>
      </c>
      <c r="BI557" s="542"/>
      <c r="BQ557" s="328" t="s">
        <v>3054</v>
      </c>
    </row>
    <row r="558" spans="1:69" ht="18" x14ac:dyDescent="0.35">
      <c r="A558" s="202"/>
      <c r="B558" s="203"/>
      <c r="C558" s="195">
        <v>547</v>
      </c>
      <c r="D558" s="186"/>
      <c r="E558" s="16"/>
      <c r="F558" s="17"/>
      <c r="G558" s="116"/>
      <c r="H558" s="117"/>
      <c r="I558" s="123"/>
      <c r="J558" s="25"/>
      <c r="K558" s="127"/>
      <c r="L558" s="28"/>
      <c r="M558" s="371"/>
      <c r="N558" s="140" t="str">
        <f t="shared" si="302"/>
        <v/>
      </c>
      <c r="O558" s="27"/>
      <c r="P558" s="27"/>
      <c r="Q558" s="27"/>
      <c r="R558" s="27"/>
      <c r="S558" s="27"/>
      <c r="T558" s="28"/>
      <c r="U558" s="29"/>
      <c r="V558" s="32"/>
      <c r="W558" s="297"/>
      <c r="X558" s="298"/>
      <c r="Y558" s="142">
        <f t="shared" si="288"/>
        <v>0</v>
      </c>
      <c r="Z558" s="141">
        <f t="shared" si="303"/>
        <v>0</v>
      </c>
      <c r="AA558" s="306"/>
      <c r="AB558" s="376">
        <f t="shared" si="312"/>
        <v>0</v>
      </c>
      <c r="AC558" s="350"/>
      <c r="AD558" s="207" t="str">
        <f t="shared" si="289"/>
        <v/>
      </c>
      <c r="AE558" s="347">
        <f t="shared" si="304"/>
        <v>0</v>
      </c>
      <c r="AF558" s="318"/>
      <c r="AG558" s="317"/>
      <c r="AH558" s="315"/>
      <c r="AI558" s="143">
        <f t="shared" si="305"/>
        <v>0</v>
      </c>
      <c r="AJ558" s="144">
        <f t="shared" si="290"/>
        <v>0</v>
      </c>
      <c r="AK558" s="145">
        <f t="shared" si="306"/>
        <v>0</v>
      </c>
      <c r="AL558" s="146">
        <f t="shared" si="307"/>
        <v>0</v>
      </c>
      <c r="AM558" s="146">
        <f t="shared" si="308"/>
        <v>0</v>
      </c>
      <c r="AN558" s="146">
        <f t="shared" si="309"/>
        <v>0</v>
      </c>
      <c r="AO558" s="146">
        <f t="shared" si="310"/>
        <v>0</v>
      </c>
      <c r="AP558" s="520" t="str">
        <f t="shared" si="313"/>
        <v xml:space="preserve"> </v>
      </c>
      <c r="AQ558" s="523" t="str">
        <f t="shared" si="311"/>
        <v xml:space="preserve"> </v>
      </c>
      <c r="AR558" s="523" t="str">
        <f t="shared" si="314"/>
        <v xml:space="preserve"> </v>
      </c>
      <c r="AS558" s="523" t="str">
        <f t="shared" si="315"/>
        <v xml:space="preserve"> </v>
      </c>
      <c r="AT558" s="523" t="str">
        <f t="shared" si="316"/>
        <v xml:space="preserve"> </v>
      </c>
      <c r="AU558" s="523" t="str">
        <f t="shared" si="317"/>
        <v xml:space="preserve"> </v>
      </c>
      <c r="AV558" s="524" t="str">
        <f t="shared" si="318"/>
        <v xml:space="preserve"> </v>
      </c>
      <c r="AW558" s="177" t="str">
        <f t="shared" si="291"/>
        <v/>
      </c>
      <c r="AX558" s="147" t="str">
        <f t="shared" si="292"/>
        <v/>
      </c>
      <c r="AY558" s="174" t="str">
        <f t="shared" si="293"/>
        <v/>
      </c>
      <c r="AZ558" s="165" t="str">
        <f t="shared" si="294"/>
        <v/>
      </c>
      <c r="BA558" s="155" t="str">
        <f t="shared" si="295"/>
        <v/>
      </c>
      <c r="BB558" s="156" t="str">
        <f t="shared" si="296"/>
        <v/>
      </c>
      <c r="BC558" s="168" t="str">
        <f t="shared" si="319"/>
        <v/>
      </c>
      <c r="BD558" s="156" t="str">
        <f t="shared" si="297"/>
        <v/>
      </c>
      <c r="BE558" s="182" t="str">
        <f t="shared" si="298"/>
        <v/>
      </c>
      <c r="BF558" s="156" t="str">
        <f t="shared" si="299"/>
        <v/>
      </c>
      <c r="BG558" s="168" t="str">
        <f t="shared" si="300"/>
        <v/>
      </c>
      <c r="BH558" s="157" t="str">
        <f t="shared" si="301"/>
        <v/>
      </c>
      <c r="BI558" s="542"/>
      <c r="BQ558" s="66" t="s">
        <v>3055</v>
      </c>
    </row>
    <row r="559" spans="1:69" ht="18" x14ac:dyDescent="0.35">
      <c r="A559" s="202"/>
      <c r="B559" s="203"/>
      <c r="C559" s="195">
        <v>548</v>
      </c>
      <c r="D559" s="186"/>
      <c r="E559" s="16"/>
      <c r="F559" s="17"/>
      <c r="G559" s="116"/>
      <c r="H559" s="117"/>
      <c r="I559" s="123"/>
      <c r="J559" s="25"/>
      <c r="K559" s="127"/>
      <c r="L559" s="28"/>
      <c r="M559" s="371"/>
      <c r="N559" s="140" t="str">
        <f t="shared" si="302"/>
        <v/>
      </c>
      <c r="O559" s="27"/>
      <c r="P559" s="27"/>
      <c r="Q559" s="27"/>
      <c r="R559" s="27"/>
      <c r="S559" s="27"/>
      <c r="T559" s="28"/>
      <c r="U559" s="29"/>
      <c r="V559" s="32"/>
      <c r="W559" s="297"/>
      <c r="X559" s="298"/>
      <c r="Y559" s="142">
        <f t="shared" si="288"/>
        <v>0</v>
      </c>
      <c r="Z559" s="141">
        <f t="shared" si="303"/>
        <v>0</v>
      </c>
      <c r="AA559" s="306"/>
      <c r="AB559" s="376">
        <f t="shared" si="312"/>
        <v>0</v>
      </c>
      <c r="AC559" s="350"/>
      <c r="AD559" s="207" t="str">
        <f t="shared" si="289"/>
        <v/>
      </c>
      <c r="AE559" s="347">
        <f t="shared" si="304"/>
        <v>0</v>
      </c>
      <c r="AF559" s="318"/>
      <c r="AG559" s="317"/>
      <c r="AH559" s="315"/>
      <c r="AI559" s="143">
        <f t="shared" si="305"/>
        <v>0</v>
      </c>
      <c r="AJ559" s="144">
        <f t="shared" si="290"/>
        <v>0</v>
      </c>
      <c r="AK559" s="145">
        <f t="shared" si="306"/>
        <v>0</v>
      </c>
      <c r="AL559" s="146">
        <f t="shared" si="307"/>
        <v>0</v>
      </c>
      <c r="AM559" s="146">
        <f t="shared" si="308"/>
        <v>0</v>
      </c>
      <c r="AN559" s="146">
        <f t="shared" si="309"/>
        <v>0</v>
      </c>
      <c r="AO559" s="146">
        <f t="shared" si="310"/>
        <v>0</v>
      </c>
      <c r="AP559" s="520" t="str">
        <f t="shared" si="313"/>
        <v xml:space="preserve"> </v>
      </c>
      <c r="AQ559" s="523" t="str">
        <f t="shared" si="311"/>
        <v xml:space="preserve"> </v>
      </c>
      <c r="AR559" s="523" t="str">
        <f t="shared" si="314"/>
        <v xml:space="preserve"> </v>
      </c>
      <c r="AS559" s="523" t="str">
        <f t="shared" si="315"/>
        <v xml:space="preserve"> </v>
      </c>
      <c r="AT559" s="523" t="str">
        <f t="shared" si="316"/>
        <v xml:space="preserve"> </v>
      </c>
      <c r="AU559" s="523" t="str">
        <f t="shared" si="317"/>
        <v xml:space="preserve"> </v>
      </c>
      <c r="AV559" s="524" t="str">
        <f t="shared" si="318"/>
        <v xml:space="preserve"> </v>
      </c>
      <c r="AW559" s="177" t="str">
        <f t="shared" si="291"/>
        <v/>
      </c>
      <c r="AX559" s="147" t="str">
        <f t="shared" si="292"/>
        <v/>
      </c>
      <c r="AY559" s="174" t="str">
        <f t="shared" si="293"/>
        <v/>
      </c>
      <c r="AZ559" s="165" t="str">
        <f t="shared" si="294"/>
        <v/>
      </c>
      <c r="BA559" s="155" t="str">
        <f t="shared" si="295"/>
        <v/>
      </c>
      <c r="BB559" s="156" t="str">
        <f t="shared" si="296"/>
        <v/>
      </c>
      <c r="BC559" s="168" t="str">
        <f t="shared" si="319"/>
        <v/>
      </c>
      <c r="BD559" s="156" t="str">
        <f t="shared" si="297"/>
        <v/>
      </c>
      <c r="BE559" s="182" t="str">
        <f t="shared" si="298"/>
        <v/>
      </c>
      <c r="BF559" s="156" t="str">
        <f t="shared" si="299"/>
        <v/>
      </c>
      <c r="BG559" s="168" t="str">
        <f t="shared" si="300"/>
        <v/>
      </c>
      <c r="BH559" s="157" t="str">
        <f t="shared" si="301"/>
        <v/>
      </c>
      <c r="BI559" s="542"/>
      <c r="BQ559" s="66" t="s">
        <v>3056</v>
      </c>
    </row>
    <row r="560" spans="1:69" ht="18" x14ac:dyDescent="0.35">
      <c r="A560" s="202"/>
      <c r="B560" s="203"/>
      <c r="C560" s="194">
        <v>549</v>
      </c>
      <c r="D560" s="190"/>
      <c r="E560" s="19"/>
      <c r="F560" s="17"/>
      <c r="G560" s="120"/>
      <c r="H560" s="119"/>
      <c r="I560" s="125"/>
      <c r="J560" s="74"/>
      <c r="K560" s="129"/>
      <c r="L560" s="30"/>
      <c r="M560" s="372"/>
      <c r="N560" s="140" t="str">
        <f t="shared" si="302"/>
        <v/>
      </c>
      <c r="O560" s="27"/>
      <c r="P560" s="27"/>
      <c r="Q560" s="27"/>
      <c r="R560" s="27"/>
      <c r="S560" s="27"/>
      <c r="T560" s="30"/>
      <c r="U560" s="31"/>
      <c r="V560" s="32"/>
      <c r="W560" s="299"/>
      <c r="X560" s="297"/>
      <c r="Y560" s="142">
        <f t="shared" si="288"/>
        <v>0</v>
      </c>
      <c r="Z560" s="141">
        <f t="shared" si="303"/>
        <v>0</v>
      </c>
      <c r="AA560" s="307"/>
      <c r="AB560" s="376">
        <f t="shared" si="312"/>
        <v>0</v>
      </c>
      <c r="AC560" s="350"/>
      <c r="AD560" s="207" t="str">
        <f t="shared" si="289"/>
        <v/>
      </c>
      <c r="AE560" s="347">
        <f t="shared" si="304"/>
        <v>0</v>
      </c>
      <c r="AF560" s="319"/>
      <c r="AG560" s="320"/>
      <c r="AH560" s="318"/>
      <c r="AI560" s="143">
        <f t="shared" si="305"/>
        <v>0</v>
      </c>
      <c r="AJ560" s="144">
        <f t="shared" si="290"/>
        <v>0</v>
      </c>
      <c r="AK560" s="145">
        <f t="shared" si="306"/>
        <v>0</v>
      </c>
      <c r="AL560" s="146">
        <f t="shared" si="307"/>
        <v>0</v>
      </c>
      <c r="AM560" s="146">
        <f t="shared" si="308"/>
        <v>0</v>
      </c>
      <c r="AN560" s="146">
        <f t="shared" si="309"/>
        <v>0</v>
      </c>
      <c r="AO560" s="146">
        <f t="shared" si="310"/>
        <v>0</v>
      </c>
      <c r="AP560" s="520" t="str">
        <f t="shared" si="313"/>
        <v xml:space="preserve"> </v>
      </c>
      <c r="AQ560" s="523" t="str">
        <f t="shared" si="311"/>
        <v xml:space="preserve"> </v>
      </c>
      <c r="AR560" s="523" t="str">
        <f t="shared" si="314"/>
        <v xml:space="preserve"> </v>
      </c>
      <c r="AS560" s="523" t="str">
        <f t="shared" si="315"/>
        <v xml:space="preserve"> </v>
      </c>
      <c r="AT560" s="523" t="str">
        <f t="shared" si="316"/>
        <v xml:space="preserve"> </v>
      </c>
      <c r="AU560" s="523" t="str">
        <f t="shared" si="317"/>
        <v xml:space="preserve"> </v>
      </c>
      <c r="AV560" s="524" t="str">
        <f t="shared" si="318"/>
        <v xml:space="preserve"> </v>
      </c>
      <c r="AW560" s="177" t="str">
        <f t="shared" si="291"/>
        <v/>
      </c>
      <c r="AX560" s="147" t="str">
        <f t="shared" si="292"/>
        <v/>
      </c>
      <c r="AY560" s="174" t="str">
        <f t="shared" si="293"/>
        <v/>
      </c>
      <c r="AZ560" s="165" t="str">
        <f t="shared" si="294"/>
        <v/>
      </c>
      <c r="BA560" s="155" t="str">
        <f t="shared" si="295"/>
        <v/>
      </c>
      <c r="BB560" s="156" t="str">
        <f t="shared" si="296"/>
        <v/>
      </c>
      <c r="BC560" s="168" t="str">
        <f t="shared" si="319"/>
        <v/>
      </c>
      <c r="BD560" s="156" t="str">
        <f t="shared" si="297"/>
        <v/>
      </c>
      <c r="BE560" s="182" t="str">
        <f t="shared" si="298"/>
        <v/>
      </c>
      <c r="BF560" s="156" t="str">
        <f t="shared" si="299"/>
        <v/>
      </c>
      <c r="BG560" s="168" t="str">
        <f t="shared" si="300"/>
        <v/>
      </c>
      <c r="BH560" s="157" t="str">
        <f t="shared" si="301"/>
        <v/>
      </c>
      <c r="BI560" s="542"/>
      <c r="BQ560" s="66" t="s">
        <v>3057</v>
      </c>
    </row>
    <row r="561" spans="1:139" s="26" customFormat="1" ht="18" x14ac:dyDescent="0.35">
      <c r="A561" s="202"/>
      <c r="B561" s="203"/>
      <c r="C561" s="194">
        <v>550</v>
      </c>
      <c r="D561" s="186"/>
      <c r="E561" s="24"/>
      <c r="F561" s="17"/>
      <c r="G561" s="116"/>
      <c r="H561" s="121"/>
      <c r="I561" s="123"/>
      <c r="J561" s="25"/>
      <c r="K561" s="127"/>
      <c r="L561" s="28"/>
      <c r="M561" s="371"/>
      <c r="N561" s="140" t="str">
        <f t="shared" si="302"/>
        <v/>
      </c>
      <c r="O561" s="27"/>
      <c r="P561" s="27"/>
      <c r="Q561" s="27"/>
      <c r="R561" s="27"/>
      <c r="S561" s="27"/>
      <c r="T561" s="27"/>
      <c r="U561" s="28"/>
      <c r="V561" s="32"/>
      <c r="W561" s="297"/>
      <c r="X561" s="297"/>
      <c r="Y561" s="142">
        <f t="shared" si="288"/>
        <v>0</v>
      </c>
      <c r="Z561" s="141">
        <f t="shared" si="303"/>
        <v>0</v>
      </c>
      <c r="AA561" s="306"/>
      <c r="AB561" s="376">
        <f t="shared" si="312"/>
        <v>0</v>
      </c>
      <c r="AC561" s="350"/>
      <c r="AD561" s="207" t="str">
        <f t="shared" si="289"/>
        <v/>
      </c>
      <c r="AE561" s="347">
        <f t="shared" si="304"/>
        <v>0</v>
      </c>
      <c r="AF561" s="318"/>
      <c r="AG561" s="321"/>
      <c r="AH561" s="318"/>
      <c r="AI561" s="143">
        <f t="shared" si="305"/>
        <v>0</v>
      </c>
      <c r="AJ561" s="144">
        <f t="shared" si="290"/>
        <v>0</v>
      </c>
      <c r="AK561" s="145">
        <f t="shared" si="306"/>
        <v>0</v>
      </c>
      <c r="AL561" s="146">
        <f t="shared" si="307"/>
        <v>0</v>
      </c>
      <c r="AM561" s="146">
        <f t="shared" si="308"/>
        <v>0</v>
      </c>
      <c r="AN561" s="146">
        <f t="shared" si="309"/>
        <v>0</v>
      </c>
      <c r="AO561" s="146">
        <f t="shared" si="310"/>
        <v>0</v>
      </c>
      <c r="AP561" s="520" t="str">
        <f t="shared" si="313"/>
        <v xml:space="preserve"> </v>
      </c>
      <c r="AQ561" s="523" t="str">
        <f t="shared" si="311"/>
        <v xml:space="preserve"> </v>
      </c>
      <c r="AR561" s="523" t="str">
        <f t="shared" si="314"/>
        <v xml:space="preserve"> </v>
      </c>
      <c r="AS561" s="523" t="str">
        <f t="shared" si="315"/>
        <v xml:space="preserve"> </v>
      </c>
      <c r="AT561" s="523" t="str">
        <f t="shared" si="316"/>
        <v xml:space="preserve"> </v>
      </c>
      <c r="AU561" s="523" t="str">
        <f t="shared" si="317"/>
        <v xml:space="preserve"> </v>
      </c>
      <c r="AV561" s="524" t="str">
        <f t="shared" si="318"/>
        <v xml:space="preserve"> </v>
      </c>
      <c r="AW561" s="177" t="str">
        <f t="shared" si="291"/>
        <v/>
      </c>
      <c r="AX561" s="147" t="str">
        <f t="shared" si="292"/>
        <v/>
      </c>
      <c r="AY561" s="174" t="str">
        <f t="shared" si="293"/>
        <v/>
      </c>
      <c r="AZ561" s="165" t="str">
        <f t="shared" si="294"/>
        <v/>
      </c>
      <c r="BA561" s="155" t="str">
        <f t="shared" si="295"/>
        <v/>
      </c>
      <c r="BB561" s="156" t="str">
        <f t="shared" si="296"/>
        <v/>
      </c>
      <c r="BC561" s="168" t="str">
        <f t="shared" si="319"/>
        <v/>
      </c>
      <c r="BD561" s="156" t="str">
        <f t="shared" si="297"/>
        <v/>
      </c>
      <c r="BE561" s="182" t="str">
        <f t="shared" si="298"/>
        <v/>
      </c>
      <c r="BF561" s="156" t="str">
        <f t="shared" si="299"/>
        <v/>
      </c>
      <c r="BG561" s="168" t="str">
        <f t="shared" si="300"/>
        <v/>
      </c>
      <c r="BH561" s="157" t="str">
        <f t="shared" si="301"/>
        <v/>
      </c>
      <c r="BI561" s="543"/>
      <c r="BJ561" s="63"/>
      <c r="BK561" s="63"/>
      <c r="BL561" s="63"/>
      <c r="BM561" s="63"/>
      <c r="BN561" s="63"/>
      <c r="BO561" s="63"/>
      <c r="BP561" s="63"/>
      <c r="BQ561" s="329" t="s">
        <v>3058</v>
      </c>
      <c r="BR561" s="63"/>
      <c r="BS561" s="63"/>
      <c r="BT561" s="63"/>
      <c r="BU561" s="63"/>
      <c r="BV561" s="63"/>
      <c r="BW561" s="63"/>
      <c r="BX561" s="63"/>
      <c r="BY561" s="63"/>
      <c r="BZ561" s="63"/>
      <c r="CA561" s="63"/>
      <c r="CB561" s="63"/>
      <c r="CC561" s="63"/>
      <c r="CD561" s="63"/>
      <c r="CE561" s="63"/>
      <c r="CF561" s="63"/>
      <c r="CG561" s="63"/>
      <c r="CH561" s="63"/>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row>
    <row r="562" spans="1:139" ht="18" x14ac:dyDescent="0.35">
      <c r="A562" s="200"/>
      <c r="B562" s="201"/>
      <c r="C562" s="194">
        <v>551</v>
      </c>
      <c r="D562" s="185"/>
      <c r="E562" s="35"/>
      <c r="F562" s="34"/>
      <c r="G562" s="113"/>
      <c r="H562" s="118"/>
      <c r="I562" s="122"/>
      <c r="J562" s="72"/>
      <c r="K562" s="126"/>
      <c r="L562" s="104"/>
      <c r="M562" s="371"/>
      <c r="N562" s="140" t="str">
        <f t="shared" si="302"/>
        <v/>
      </c>
      <c r="O562" s="300"/>
      <c r="P562" s="294"/>
      <c r="Q562" s="294"/>
      <c r="R562" s="294"/>
      <c r="S562" s="294"/>
      <c r="T562" s="294"/>
      <c r="U562" s="295"/>
      <c r="V562" s="149"/>
      <c r="W562" s="292"/>
      <c r="X562" s="292"/>
      <c r="Y562" s="142">
        <f t="shared" si="288"/>
        <v>0</v>
      </c>
      <c r="Z562" s="141">
        <f t="shared" si="303"/>
        <v>0</v>
      </c>
      <c r="AA562" s="305"/>
      <c r="AB562" s="376">
        <f t="shared" si="312"/>
        <v>0</v>
      </c>
      <c r="AC562" s="349"/>
      <c r="AD562" s="207" t="str">
        <f t="shared" si="289"/>
        <v/>
      </c>
      <c r="AE562" s="347">
        <f t="shared" si="304"/>
        <v>0</v>
      </c>
      <c r="AF562" s="318"/>
      <c r="AG562" s="317"/>
      <c r="AH562" s="315"/>
      <c r="AI562" s="143">
        <f t="shared" si="305"/>
        <v>0</v>
      </c>
      <c r="AJ562" s="144">
        <f t="shared" si="290"/>
        <v>0</v>
      </c>
      <c r="AK562" s="145">
        <f t="shared" si="306"/>
        <v>0</v>
      </c>
      <c r="AL562" s="146">
        <f t="shared" si="307"/>
        <v>0</v>
      </c>
      <c r="AM562" s="146">
        <f t="shared" si="308"/>
        <v>0</v>
      </c>
      <c r="AN562" s="146">
        <f t="shared" si="309"/>
        <v>0</v>
      </c>
      <c r="AO562" s="146">
        <f t="shared" si="310"/>
        <v>0</v>
      </c>
      <c r="AP562" s="520" t="str">
        <f t="shared" si="313"/>
        <v xml:space="preserve"> </v>
      </c>
      <c r="AQ562" s="523" t="str">
        <f t="shared" si="311"/>
        <v xml:space="preserve"> </v>
      </c>
      <c r="AR562" s="523" t="str">
        <f t="shared" si="314"/>
        <v xml:space="preserve"> </v>
      </c>
      <c r="AS562" s="523" t="str">
        <f t="shared" si="315"/>
        <v xml:space="preserve"> </v>
      </c>
      <c r="AT562" s="523" t="str">
        <f t="shared" si="316"/>
        <v xml:space="preserve"> </v>
      </c>
      <c r="AU562" s="523" t="str">
        <f t="shared" si="317"/>
        <v xml:space="preserve"> </v>
      </c>
      <c r="AV562" s="524" t="str">
        <f t="shared" si="318"/>
        <v xml:space="preserve"> </v>
      </c>
      <c r="AW562" s="177" t="str">
        <f t="shared" si="291"/>
        <v/>
      </c>
      <c r="AX562" s="147" t="str">
        <f t="shared" si="292"/>
        <v/>
      </c>
      <c r="AY562" s="174" t="str">
        <f t="shared" si="293"/>
        <v/>
      </c>
      <c r="AZ562" s="165" t="str">
        <f t="shared" si="294"/>
        <v/>
      </c>
      <c r="BA562" s="155" t="str">
        <f t="shared" si="295"/>
        <v/>
      </c>
      <c r="BB562" s="156" t="str">
        <f t="shared" si="296"/>
        <v/>
      </c>
      <c r="BC562" s="168" t="str">
        <f t="shared" si="319"/>
        <v/>
      </c>
      <c r="BD562" s="156" t="str">
        <f t="shared" si="297"/>
        <v/>
      </c>
      <c r="BE562" s="182" t="str">
        <f t="shared" si="298"/>
        <v/>
      </c>
      <c r="BF562" s="156" t="str">
        <f t="shared" si="299"/>
        <v/>
      </c>
      <c r="BG562" s="168" t="str">
        <f t="shared" si="300"/>
        <v/>
      </c>
      <c r="BH562" s="157" t="str">
        <f t="shared" si="301"/>
        <v/>
      </c>
      <c r="BI562" s="542"/>
      <c r="BQ562" s="66" t="s">
        <v>3059</v>
      </c>
    </row>
    <row r="563" spans="1:139" ht="18" x14ac:dyDescent="0.35">
      <c r="A563" s="200"/>
      <c r="B563" s="201"/>
      <c r="C563" s="194">
        <v>552</v>
      </c>
      <c r="D563" s="185"/>
      <c r="E563" s="33"/>
      <c r="F563" s="34"/>
      <c r="G563" s="113"/>
      <c r="H563" s="115"/>
      <c r="I563" s="122"/>
      <c r="J563" s="72"/>
      <c r="K563" s="126"/>
      <c r="L563" s="104"/>
      <c r="M563" s="370"/>
      <c r="N563" s="140" t="str">
        <f t="shared" si="302"/>
        <v/>
      </c>
      <c r="O563" s="294"/>
      <c r="P563" s="294"/>
      <c r="Q563" s="294"/>
      <c r="R563" s="294"/>
      <c r="S563" s="294"/>
      <c r="T563" s="295"/>
      <c r="U563" s="296"/>
      <c r="V563" s="149"/>
      <c r="W563" s="292"/>
      <c r="X563" s="292"/>
      <c r="Y563" s="142">
        <f t="shared" si="288"/>
        <v>0</v>
      </c>
      <c r="Z563" s="141">
        <f t="shared" si="303"/>
        <v>0</v>
      </c>
      <c r="AA563" s="305"/>
      <c r="AB563" s="376">
        <f t="shared" si="312"/>
        <v>0</v>
      </c>
      <c r="AC563" s="349"/>
      <c r="AD563" s="207" t="str">
        <f t="shared" si="289"/>
        <v/>
      </c>
      <c r="AE563" s="347">
        <f t="shared" si="304"/>
        <v>0</v>
      </c>
      <c r="AF563" s="310"/>
      <c r="AG563" s="312"/>
      <c r="AH563" s="313"/>
      <c r="AI563" s="143">
        <f t="shared" si="305"/>
        <v>0</v>
      </c>
      <c r="AJ563" s="144">
        <f t="shared" si="290"/>
        <v>0</v>
      </c>
      <c r="AK563" s="145">
        <f t="shared" si="306"/>
        <v>0</v>
      </c>
      <c r="AL563" s="146">
        <f t="shared" si="307"/>
        <v>0</v>
      </c>
      <c r="AM563" s="146">
        <f t="shared" si="308"/>
        <v>0</v>
      </c>
      <c r="AN563" s="146">
        <f t="shared" si="309"/>
        <v>0</v>
      </c>
      <c r="AO563" s="146">
        <f t="shared" si="310"/>
        <v>0</v>
      </c>
      <c r="AP563" s="520" t="str">
        <f t="shared" si="313"/>
        <v xml:space="preserve"> </v>
      </c>
      <c r="AQ563" s="523" t="str">
        <f t="shared" si="311"/>
        <v xml:space="preserve"> </v>
      </c>
      <c r="AR563" s="523" t="str">
        <f t="shared" si="314"/>
        <v xml:space="preserve"> </v>
      </c>
      <c r="AS563" s="523" t="str">
        <f t="shared" si="315"/>
        <v xml:space="preserve"> </v>
      </c>
      <c r="AT563" s="523" t="str">
        <f t="shared" si="316"/>
        <v xml:space="preserve"> </v>
      </c>
      <c r="AU563" s="523" t="str">
        <f t="shared" si="317"/>
        <v xml:space="preserve"> </v>
      </c>
      <c r="AV563" s="524" t="str">
        <f t="shared" si="318"/>
        <v xml:space="preserve"> </v>
      </c>
      <c r="AW563" s="177" t="str">
        <f t="shared" si="291"/>
        <v/>
      </c>
      <c r="AX563" s="147" t="str">
        <f t="shared" si="292"/>
        <v/>
      </c>
      <c r="AY563" s="174" t="str">
        <f t="shared" si="293"/>
        <v/>
      </c>
      <c r="AZ563" s="165" t="str">
        <f t="shared" si="294"/>
        <v/>
      </c>
      <c r="BA563" s="155" t="str">
        <f t="shared" si="295"/>
        <v/>
      </c>
      <c r="BB563" s="156" t="str">
        <f t="shared" si="296"/>
        <v/>
      </c>
      <c r="BC563" s="168" t="str">
        <f t="shared" si="319"/>
        <v/>
      </c>
      <c r="BD563" s="156" t="str">
        <f t="shared" si="297"/>
        <v/>
      </c>
      <c r="BE563" s="182" t="str">
        <f t="shared" si="298"/>
        <v/>
      </c>
      <c r="BF563" s="156" t="str">
        <f t="shared" si="299"/>
        <v/>
      </c>
      <c r="BG563" s="168" t="str">
        <f t="shared" si="300"/>
        <v/>
      </c>
      <c r="BH563" s="157" t="str">
        <f t="shared" si="301"/>
        <v/>
      </c>
      <c r="BI563" s="542"/>
      <c r="BQ563" s="66" t="s">
        <v>3060</v>
      </c>
    </row>
    <row r="564" spans="1:139" ht="18" x14ac:dyDescent="0.35">
      <c r="A564" s="200"/>
      <c r="B564" s="201"/>
      <c r="C564" s="194">
        <v>553</v>
      </c>
      <c r="D564" s="185"/>
      <c r="E564" s="33"/>
      <c r="F564" s="34"/>
      <c r="G564" s="116"/>
      <c r="H564" s="117"/>
      <c r="I564" s="123"/>
      <c r="J564" s="25"/>
      <c r="K564" s="127"/>
      <c r="L564" s="28"/>
      <c r="M564" s="371"/>
      <c r="N564" s="140" t="str">
        <f t="shared" si="302"/>
        <v/>
      </c>
      <c r="O564" s="294"/>
      <c r="P564" s="294"/>
      <c r="Q564" s="294"/>
      <c r="R564" s="294"/>
      <c r="S564" s="294"/>
      <c r="T564" s="295"/>
      <c r="U564" s="296"/>
      <c r="V564" s="149"/>
      <c r="W564" s="292"/>
      <c r="X564" s="292"/>
      <c r="Y564" s="142">
        <f t="shared" si="288"/>
        <v>0</v>
      </c>
      <c r="Z564" s="141">
        <f t="shared" si="303"/>
        <v>0</v>
      </c>
      <c r="AA564" s="305"/>
      <c r="AB564" s="376">
        <f t="shared" si="312"/>
        <v>0</v>
      </c>
      <c r="AC564" s="349"/>
      <c r="AD564" s="207" t="str">
        <f t="shared" si="289"/>
        <v/>
      </c>
      <c r="AE564" s="347">
        <f t="shared" si="304"/>
        <v>0</v>
      </c>
      <c r="AF564" s="310"/>
      <c r="AG564" s="312"/>
      <c r="AH564" s="313"/>
      <c r="AI564" s="143">
        <f t="shared" si="305"/>
        <v>0</v>
      </c>
      <c r="AJ564" s="144">
        <f t="shared" si="290"/>
        <v>0</v>
      </c>
      <c r="AK564" s="145">
        <f t="shared" si="306"/>
        <v>0</v>
      </c>
      <c r="AL564" s="146">
        <f t="shared" si="307"/>
        <v>0</v>
      </c>
      <c r="AM564" s="146">
        <f t="shared" si="308"/>
        <v>0</v>
      </c>
      <c r="AN564" s="146">
        <f t="shared" si="309"/>
        <v>0</v>
      </c>
      <c r="AO564" s="146">
        <f t="shared" si="310"/>
        <v>0</v>
      </c>
      <c r="AP564" s="520" t="str">
        <f t="shared" si="313"/>
        <v xml:space="preserve"> </v>
      </c>
      <c r="AQ564" s="523" t="str">
        <f t="shared" si="311"/>
        <v xml:space="preserve"> </v>
      </c>
      <c r="AR564" s="523" t="str">
        <f t="shared" si="314"/>
        <v xml:space="preserve"> </v>
      </c>
      <c r="AS564" s="523" t="str">
        <f t="shared" si="315"/>
        <v xml:space="preserve"> </v>
      </c>
      <c r="AT564" s="523" t="str">
        <f t="shared" si="316"/>
        <v xml:space="preserve"> </v>
      </c>
      <c r="AU564" s="523" t="str">
        <f t="shared" si="317"/>
        <v xml:space="preserve"> </v>
      </c>
      <c r="AV564" s="524" t="str">
        <f t="shared" si="318"/>
        <v xml:space="preserve"> </v>
      </c>
      <c r="AW564" s="177" t="str">
        <f t="shared" si="291"/>
        <v/>
      </c>
      <c r="AX564" s="147" t="str">
        <f t="shared" si="292"/>
        <v/>
      </c>
      <c r="AY564" s="174" t="str">
        <f t="shared" si="293"/>
        <v/>
      </c>
      <c r="AZ564" s="165" t="str">
        <f t="shared" si="294"/>
        <v/>
      </c>
      <c r="BA564" s="155" t="str">
        <f t="shared" si="295"/>
        <v/>
      </c>
      <c r="BB564" s="156" t="str">
        <f t="shared" si="296"/>
        <v/>
      </c>
      <c r="BC564" s="168" t="str">
        <f t="shared" si="319"/>
        <v/>
      </c>
      <c r="BD564" s="156" t="str">
        <f t="shared" si="297"/>
        <v/>
      </c>
      <c r="BE564" s="182" t="str">
        <f t="shared" si="298"/>
        <v/>
      </c>
      <c r="BF564" s="156" t="str">
        <f t="shared" si="299"/>
        <v/>
      </c>
      <c r="BG564" s="168" t="str">
        <f t="shared" si="300"/>
        <v/>
      </c>
      <c r="BH564" s="157" t="str">
        <f t="shared" si="301"/>
        <v/>
      </c>
      <c r="BI564" s="542"/>
      <c r="BQ564" s="66" t="s">
        <v>3061</v>
      </c>
    </row>
    <row r="565" spans="1:139" ht="18" x14ac:dyDescent="0.35">
      <c r="A565" s="200"/>
      <c r="B565" s="201"/>
      <c r="C565" s="194">
        <v>554</v>
      </c>
      <c r="D565" s="185"/>
      <c r="E565" s="33"/>
      <c r="F565" s="34"/>
      <c r="G565" s="116"/>
      <c r="H565" s="117"/>
      <c r="I565" s="123"/>
      <c r="J565" s="25"/>
      <c r="K565" s="127"/>
      <c r="L565" s="28"/>
      <c r="M565" s="371"/>
      <c r="N565" s="140" t="str">
        <f t="shared" si="302"/>
        <v/>
      </c>
      <c r="O565" s="294"/>
      <c r="P565" s="294"/>
      <c r="Q565" s="294"/>
      <c r="R565" s="294"/>
      <c r="S565" s="294"/>
      <c r="T565" s="295"/>
      <c r="U565" s="296"/>
      <c r="V565" s="149"/>
      <c r="W565" s="292"/>
      <c r="X565" s="292"/>
      <c r="Y565" s="142">
        <f t="shared" si="288"/>
        <v>0</v>
      </c>
      <c r="Z565" s="141">
        <f t="shared" si="303"/>
        <v>0</v>
      </c>
      <c r="AA565" s="305"/>
      <c r="AB565" s="376">
        <f t="shared" si="312"/>
        <v>0</v>
      </c>
      <c r="AC565" s="349"/>
      <c r="AD565" s="207" t="str">
        <f t="shared" si="289"/>
        <v/>
      </c>
      <c r="AE565" s="347">
        <f t="shared" si="304"/>
        <v>0</v>
      </c>
      <c r="AF565" s="310"/>
      <c r="AG565" s="312"/>
      <c r="AH565" s="313"/>
      <c r="AI565" s="143">
        <f t="shared" si="305"/>
        <v>0</v>
      </c>
      <c r="AJ565" s="144">
        <f t="shared" si="290"/>
        <v>0</v>
      </c>
      <c r="AK565" s="145">
        <f t="shared" si="306"/>
        <v>0</v>
      </c>
      <c r="AL565" s="146">
        <f t="shared" si="307"/>
        <v>0</v>
      </c>
      <c r="AM565" s="146">
        <f t="shared" si="308"/>
        <v>0</v>
      </c>
      <c r="AN565" s="146">
        <f t="shared" si="309"/>
        <v>0</v>
      </c>
      <c r="AO565" s="146">
        <f t="shared" si="310"/>
        <v>0</v>
      </c>
      <c r="AP565" s="520" t="str">
        <f t="shared" si="313"/>
        <v xml:space="preserve"> </v>
      </c>
      <c r="AQ565" s="523" t="str">
        <f t="shared" si="311"/>
        <v xml:space="preserve"> </v>
      </c>
      <c r="AR565" s="523" t="str">
        <f t="shared" si="314"/>
        <v xml:space="preserve"> </v>
      </c>
      <c r="AS565" s="523" t="str">
        <f t="shared" si="315"/>
        <v xml:space="preserve"> </v>
      </c>
      <c r="AT565" s="523" t="str">
        <f t="shared" si="316"/>
        <v xml:space="preserve"> </v>
      </c>
      <c r="AU565" s="523" t="str">
        <f t="shared" si="317"/>
        <v xml:space="preserve"> </v>
      </c>
      <c r="AV565" s="524" t="str">
        <f t="shared" si="318"/>
        <v xml:space="preserve"> </v>
      </c>
      <c r="AW565" s="177" t="str">
        <f t="shared" si="291"/>
        <v/>
      </c>
      <c r="AX565" s="147" t="str">
        <f t="shared" si="292"/>
        <v/>
      </c>
      <c r="AY565" s="174" t="str">
        <f t="shared" si="293"/>
        <v/>
      </c>
      <c r="AZ565" s="165" t="str">
        <f t="shared" si="294"/>
        <v/>
      </c>
      <c r="BA565" s="155" t="str">
        <f t="shared" si="295"/>
        <v/>
      </c>
      <c r="BB565" s="156" t="str">
        <f t="shared" si="296"/>
        <v/>
      </c>
      <c r="BC565" s="168" t="str">
        <f t="shared" si="319"/>
        <v/>
      </c>
      <c r="BD565" s="156" t="str">
        <f t="shared" si="297"/>
        <v/>
      </c>
      <c r="BE565" s="182" t="str">
        <f t="shared" si="298"/>
        <v/>
      </c>
      <c r="BF565" s="156" t="str">
        <f t="shared" si="299"/>
        <v/>
      </c>
      <c r="BG565" s="168" t="str">
        <f t="shared" si="300"/>
        <v/>
      </c>
      <c r="BH565" s="157" t="str">
        <f t="shared" si="301"/>
        <v/>
      </c>
      <c r="BI565" s="542"/>
      <c r="BQ565" s="66" t="s">
        <v>3062</v>
      </c>
    </row>
    <row r="566" spans="1:139" ht="18" x14ac:dyDescent="0.35">
      <c r="A566" s="202"/>
      <c r="B566" s="203"/>
      <c r="C566" s="195">
        <v>555</v>
      </c>
      <c r="D566" s="186"/>
      <c r="E566" s="16"/>
      <c r="F566" s="17"/>
      <c r="G566" s="116"/>
      <c r="H566" s="117"/>
      <c r="I566" s="123"/>
      <c r="J566" s="25"/>
      <c r="K566" s="127"/>
      <c r="L566" s="28"/>
      <c r="M566" s="371"/>
      <c r="N566" s="140" t="str">
        <f t="shared" si="302"/>
        <v/>
      </c>
      <c r="O566" s="27"/>
      <c r="P566" s="27"/>
      <c r="Q566" s="27"/>
      <c r="R566" s="27"/>
      <c r="S566" s="27"/>
      <c r="T566" s="28"/>
      <c r="U566" s="29"/>
      <c r="V566" s="149"/>
      <c r="W566" s="292"/>
      <c r="X566" s="292"/>
      <c r="Y566" s="142">
        <f t="shared" si="288"/>
        <v>0</v>
      </c>
      <c r="Z566" s="141">
        <f t="shared" si="303"/>
        <v>0</v>
      </c>
      <c r="AA566" s="306"/>
      <c r="AB566" s="376">
        <f t="shared" si="312"/>
        <v>0</v>
      </c>
      <c r="AC566" s="350"/>
      <c r="AD566" s="207" t="str">
        <f t="shared" si="289"/>
        <v/>
      </c>
      <c r="AE566" s="347">
        <f t="shared" si="304"/>
        <v>0</v>
      </c>
      <c r="AF566" s="318"/>
      <c r="AG566" s="317"/>
      <c r="AH566" s="315"/>
      <c r="AI566" s="143">
        <f t="shared" si="305"/>
        <v>0</v>
      </c>
      <c r="AJ566" s="144">
        <f t="shared" si="290"/>
        <v>0</v>
      </c>
      <c r="AK566" s="145">
        <f t="shared" si="306"/>
        <v>0</v>
      </c>
      <c r="AL566" s="146">
        <f t="shared" si="307"/>
        <v>0</v>
      </c>
      <c r="AM566" s="146">
        <f t="shared" si="308"/>
        <v>0</v>
      </c>
      <c r="AN566" s="146">
        <f t="shared" si="309"/>
        <v>0</v>
      </c>
      <c r="AO566" s="146">
        <f t="shared" si="310"/>
        <v>0</v>
      </c>
      <c r="AP566" s="520" t="str">
        <f t="shared" si="313"/>
        <v xml:space="preserve"> </v>
      </c>
      <c r="AQ566" s="523" t="str">
        <f t="shared" si="311"/>
        <v xml:space="preserve"> </v>
      </c>
      <c r="AR566" s="523" t="str">
        <f t="shared" si="314"/>
        <v xml:space="preserve"> </v>
      </c>
      <c r="AS566" s="523" t="str">
        <f t="shared" si="315"/>
        <v xml:space="preserve"> </v>
      </c>
      <c r="AT566" s="523" t="str">
        <f t="shared" si="316"/>
        <v xml:space="preserve"> </v>
      </c>
      <c r="AU566" s="523" t="str">
        <f t="shared" si="317"/>
        <v xml:space="preserve"> </v>
      </c>
      <c r="AV566" s="524" t="str">
        <f t="shared" si="318"/>
        <v xml:space="preserve"> </v>
      </c>
      <c r="AW566" s="177" t="str">
        <f t="shared" si="291"/>
        <v/>
      </c>
      <c r="AX566" s="147" t="str">
        <f t="shared" si="292"/>
        <v/>
      </c>
      <c r="AY566" s="174" t="str">
        <f t="shared" si="293"/>
        <v/>
      </c>
      <c r="AZ566" s="165" t="str">
        <f t="shared" si="294"/>
        <v/>
      </c>
      <c r="BA566" s="155" t="str">
        <f t="shared" si="295"/>
        <v/>
      </c>
      <c r="BB566" s="156" t="str">
        <f t="shared" si="296"/>
        <v/>
      </c>
      <c r="BC566" s="168" t="str">
        <f t="shared" si="319"/>
        <v/>
      </c>
      <c r="BD566" s="156" t="str">
        <f t="shared" si="297"/>
        <v/>
      </c>
      <c r="BE566" s="182" t="str">
        <f t="shared" si="298"/>
        <v/>
      </c>
      <c r="BF566" s="156" t="str">
        <f t="shared" si="299"/>
        <v/>
      </c>
      <c r="BG566" s="168" t="str">
        <f t="shared" si="300"/>
        <v/>
      </c>
      <c r="BH566" s="157" t="str">
        <f t="shared" si="301"/>
        <v/>
      </c>
      <c r="BI566" s="542"/>
      <c r="BQ566" s="66" t="s">
        <v>3063</v>
      </c>
    </row>
    <row r="567" spans="1:139" ht="18" x14ac:dyDescent="0.35">
      <c r="A567" s="202"/>
      <c r="B567" s="203"/>
      <c r="C567" s="194">
        <v>556</v>
      </c>
      <c r="D567" s="186"/>
      <c r="E567" s="16"/>
      <c r="F567" s="17"/>
      <c r="G567" s="116"/>
      <c r="H567" s="117"/>
      <c r="I567" s="123"/>
      <c r="J567" s="25"/>
      <c r="K567" s="127"/>
      <c r="L567" s="28"/>
      <c r="M567" s="371"/>
      <c r="N567" s="140" t="str">
        <f t="shared" si="302"/>
        <v/>
      </c>
      <c r="O567" s="27"/>
      <c r="P567" s="27"/>
      <c r="Q567" s="27"/>
      <c r="R567" s="27"/>
      <c r="S567" s="27"/>
      <c r="T567" s="28"/>
      <c r="U567" s="29"/>
      <c r="V567" s="32"/>
      <c r="W567" s="297"/>
      <c r="X567" s="298"/>
      <c r="Y567" s="142">
        <f t="shared" si="288"/>
        <v>0</v>
      </c>
      <c r="Z567" s="141">
        <f t="shared" si="303"/>
        <v>0</v>
      </c>
      <c r="AA567" s="306"/>
      <c r="AB567" s="376">
        <f t="shared" si="312"/>
        <v>0</v>
      </c>
      <c r="AC567" s="350"/>
      <c r="AD567" s="207" t="str">
        <f t="shared" si="289"/>
        <v/>
      </c>
      <c r="AE567" s="347">
        <f t="shared" si="304"/>
        <v>0</v>
      </c>
      <c r="AF567" s="318"/>
      <c r="AG567" s="317"/>
      <c r="AH567" s="315"/>
      <c r="AI567" s="143">
        <f t="shared" si="305"/>
        <v>0</v>
      </c>
      <c r="AJ567" s="144">
        <f t="shared" si="290"/>
        <v>0</v>
      </c>
      <c r="AK567" s="145">
        <f t="shared" si="306"/>
        <v>0</v>
      </c>
      <c r="AL567" s="146">
        <f t="shared" si="307"/>
        <v>0</v>
      </c>
      <c r="AM567" s="146">
        <f t="shared" si="308"/>
        <v>0</v>
      </c>
      <c r="AN567" s="146">
        <f t="shared" si="309"/>
        <v>0</v>
      </c>
      <c r="AO567" s="146">
        <f t="shared" si="310"/>
        <v>0</v>
      </c>
      <c r="AP567" s="520" t="str">
        <f t="shared" si="313"/>
        <v xml:space="preserve"> </v>
      </c>
      <c r="AQ567" s="523" t="str">
        <f t="shared" si="311"/>
        <v xml:space="preserve"> </v>
      </c>
      <c r="AR567" s="523" t="str">
        <f t="shared" si="314"/>
        <v xml:space="preserve"> </v>
      </c>
      <c r="AS567" s="523" t="str">
        <f t="shared" si="315"/>
        <v xml:space="preserve"> </v>
      </c>
      <c r="AT567" s="523" t="str">
        <f t="shared" si="316"/>
        <v xml:space="preserve"> </v>
      </c>
      <c r="AU567" s="523" t="str">
        <f t="shared" si="317"/>
        <v xml:space="preserve"> </v>
      </c>
      <c r="AV567" s="524" t="str">
        <f t="shared" si="318"/>
        <v xml:space="preserve"> </v>
      </c>
      <c r="AW567" s="177" t="str">
        <f t="shared" si="291"/>
        <v/>
      </c>
      <c r="AX567" s="147" t="str">
        <f t="shared" si="292"/>
        <v/>
      </c>
      <c r="AY567" s="174" t="str">
        <f t="shared" si="293"/>
        <v/>
      </c>
      <c r="AZ567" s="165" t="str">
        <f t="shared" si="294"/>
        <v/>
      </c>
      <c r="BA567" s="155" t="str">
        <f t="shared" si="295"/>
        <v/>
      </c>
      <c r="BB567" s="156" t="str">
        <f t="shared" si="296"/>
        <v/>
      </c>
      <c r="BC567" s="168" t="str">
        <f t="shared" si="319"/>
        <v/>
      </c>
      <c r="BD567" s="156" t="str">
        <f t="shared" si="297"/>
        <v/>
      </c>
      <c r="BE567" s="182" t="str">
        <f t="shared" si="298"/>
        <v/>
      </c>
      <c r="BF567" s="156" t="str">
        <f t="shared" si="299"/>
        <v/>
      </c>
      <c r="BG567" s="168" t="str">
        <f t="shared" si="300"/>
        <v/>
      </c>
      <c r="BH567" s="157" t="str">
        <f t="shared" si="301"/>
        <v/>
      </c>
      <c r="BI567" s="542"/>
      <c r="BQ567" s="66" t="s">
        <v>3064</v>
      </c>
    </row>
    <row r="568" spans="1:139" ht="18" x14ac:dyDescent="0.35">
      <c r="A568" s="202"/>
      <c r="B568" s="203"/>
      <c r="C568" s="195">
        <v>557</v>
      </c>
      <c r="D568" s="186"/>
      <c r="E568" s="16"/>
      <c r="F568" s="17"/>
      <c r="G568" s="116"/>
      <c r="H568" s="117"/>
      <c r="I568" s="123"/>
      <c r="J568" s="25"/>
      <c r="K568" s="127"/>
      <c r="L568" s="28"/>
      <c r="M568" s="371"/>
      <c r="N568" s="140" t="str">
        <f t="shared" si="302"/>
        <v/>
      </c>
      <c r="O568" s="27"/>
      <c r="P568" s="27"/>
      <c r="Q568" s="27"/>
      <c r="R568" s="27"/>
      <c r="S568" s="27"/>
      <c r="T568" s="28"/>
      <c r="U568" s="29"/>
      <c r="V568" s="32"/>
      <c r="W568" s="297"/>
      <c r="X568" s="298"/>
      <c r="Y568" s="142">
        <f t="shared" si="288"/>
        <v>0</v>
      </c>
      <c r="Z568" s="141">
        <f t="shared" si="303"/>
        <v>0</v>
      </c>
      <c r="AA568" s="306"/>
      <c r="AB568" s="376">
        <f t="shared" si="312"/>
        <v>0</v>
      </c>
      <c r="AC568" s="350"/>
      <c r="AD568" s="207" t="str">
        <f t="shared" si="289"/>
        <v/>
      </c>
      <c r="AE568" s="347">
        <f t="shared" si="304"/>
        <v>0</v>
      </c>
      <c r="AF568" s="318"/>
      <c r="AG568" s="317"/>
      <c r="AH568" s="315"/>
      <c r="AI568" s="143">
        <f t="shared" si="305"/>
        <v>0</v>
      </c>
      <c r="AJ568" s="144">
        <f t="shared" si="290"/>
        <v>0</v>
      </c>
      <c r="AK568" s="145">
        <f t="shared" si="306"/>
        <v>0</v>
      </c>
      <c r="AL568" s="146">
        <f t="shared" si="307"/>
        <v>0</v>
      </c>
      <c r="AM568" s="146">
        <f t="shared" si="308"/>
        <v>0</v>
      </c>
      <c r="AN568" s="146">
        <f t="shared" si="309"/>
        <v>0</v>
      </c>
      <c r="AO568" s="146">
        <f t="shared" si="310"/>
        <v>0</v>
      </c>
      <c r="AP568" s="520" t="str">
        <f t="shared" si="313"/>
        <v xml:space="preserve"> </v>
      </c>
      <c r="AQ568" s="523" t="str">
        <f t="shared" si="311"/>
        <v xml:space="preserve"> </v>
      </c>
      <c r="AR568" s="523" t="str">
        <f t="shared" si="314"/>
        <v xml:space="preserve"> </v>
      </c>
      <c r="AS568" s="523" t="str">
        <f t="shared" si="315"/>
        <v xml:space="preserve"> </v>
      </c>
      <c r="AT568" s="523" t="str">
        <f t="shared" si="316"/>
        <v xml:space="preserve"> </v>
      </c>
      <c r="AU568" s="523" t="str">
        <f t="shared" si="317"/>
        <v xml:space="preserve"> </v>
      </c>
      <c r="AV568" s="524" t="str">
        <f t="shared" si="318"/>
        <v xml:space="preserve"> </v>
      </c>
      <c r="AW568" s="177" t="str">
        <f t="shared" si="291"/>
        <v/>
      </c>
      <c r="AX568" s="147" t="str">
        <f t="shared" si="292"/>
        <v/>
      </c>
      <c r="AY568" s="174" t="str">
        <f t="shared" si="293"/>
        <v/>
      </c>
      <c r="AZ568" s="165" t="str">
        <f t="shared" si="294"/>
        <v/>
      </c>
      <c r="BA568" s="155" t="str">
        <f t="shared" si="295"/>
        <v/>
      </c>
      <c r="BB568" s="156" t="str">
        <f t="shared" si="296"/>
        <v/>
      </c>
      <c r="BC568" s="168" t="str">
        <f t="shared" si="319"/>
        <v/>
      </c>
      <c r="BD568" s="156" t="str">
        <f t="shared" si="297"/>
        <v/>
      </c>
      <c r="BE568" s="182" t="str">
        <f t="shared" si="298"/>
        <v/>
      </c>
      <c r="BF568" s="156" t="str">
        <f t="shared" si="299"/>
        <v/>
      </c>
      <c r="BG568" s="168" t="str">
        <f t="shared" si="300"/>
        <v/>
      </c>
      <c r="BH568" s="157" t="str">
        <f t="shared" si="301"/>
        <v/>
      </c>
      <c r="BI568" s="542"/>
      <c r="BQ568" s="66" t="s">
        <v>3065</v>
      </c>
    </row>
    <row r="569" spans="1:139" ht="18" x14ac:dyDescent="0.35">
      <c r="A569" s="202"/>
      <c r="B569" s="203"/>
      <c r="C569" s="195">
        <v>558</v>
      </c>
      <c r="D569" s="188"/>
      <c r="E569" s="18"/>
      <c r="F569" s="17"/>
      <c r="G569" s="116"/>
      <c r="H569" s="117"/>
      <c r="I569" s="123"/>
      <c r="J569" s="25"/>
      <c r="K569" s="127"/>
      <c r="L569" s="28"/>
      <c r="M569" s="371"/>
      <c r="N569" s="140" t="str">
        <f t="shared" si="302"/>
        <v/>
      </c>
      <c r="O569" s="27"/>
      <c r="P569" s="27"/>
      <c r="Q569" s="27"/>
      <c r="R569" s="27"/>
      <c r="S569" s="27"/>
      <c r="T569" s="28"/>
      <c r="U569" s="29"/>
      <c r="V569" s="32"/>
      <c r="W569" s="297"/>
      <c r="X569" s="298"/>
      <c r="Y569" s="142">
        <f t="shared" si="288"/>
        <v>0</v>
      </c>
      <c r="Z569" s="141">
        <f t="shared" si="303"/>
        <v>0</v>
      </c>
      <c r="AA569" s="306"/>
      <c r="AB569" s="376">
        <f t="shared" si="312"/>
        <v>0</v>
      </c>
      <c r="AC569" s="350"/>
      <c r="AD569" s="207" t="str">
        <f t="shared" si="289"/>
        <v/>
      </c>
      <c r="AE569" s="347">
        <f t="shared" si="304"/>
        <v>0</v>
      </c>
      <c r="AF569" s="318"/>
      <c r="AG569" s="317"/>
      <c r="AH569" s="315"/>
      <c r="AI569" s="143">
        <f t="shared" si="305"/>
        <v>0</v>
      </c>
      <c r="AJ569" s="144">
        <f t="shared" si="290"/>
        <v>0</v>
      </c>
      <c r="AK569" s="145">
        <f t="shared" si="306"/>
        <v>0</v>
      </c>
      <c r="AL569" s="146">
        <f t="shared" si="307"/>
        <v>0</v>
      </c>
      <c r="AM569" s="146">
        <f t="shared" si="308"/>
        <v>0</v>
      </c>
      <c r="AN569" s="146">
        <f t="shared" si="309"/>
        <v>0</v>
      </c>
      <c r="AO569" s="146">
        <f t="shared" si="310"/>
        <v>0</v>
      </c>
      <c r="AP569" s="520" t="str">
        <f t="shared" si="313"/>
        <v xml:space="preserve"> </v>
      </c>
      <c r="AQ569" s="523" t="str">
        <f t="shared" si="311"/>
        <v xml:space="preserve"> </v>
      </c>
      <c r="AR569" s="523" t="str">
        <f t="shared" si="314"/>
        <v xml:space="preserve"> </v>
      </c>
      <c r="AS569" s="523" t="str">
        <f t="shared" si="315"/>
        <v xml:space="preserve"> </v>
      </c>
      <c r="AT569" s="523" t="str">
        <f t="shared" si="316"/>
        <v xml:space="preserve"> </v>
      </c>
      <c r="AU569" s="523" t="str">
        <f t="shared" si="317"/>
        <v xml:space="preserve"> </v>
      </c>
      <c r="AV569" s="524" t="str">
        <f t="shared" si="318"/>
        <v xml:space="preserve"> </v>
      </c>
      <c r="AW569" s="177" t="str">
        <f t="shared" si="291"/>
        <v/>
      </c>
      <c r="AX569" s="147" t="str">
        <f t="shared" si="292"/>
        <v/>
      </c>
      <c r="AY569" s="174" t="str">
        <f t="shared" si="293"/>
        <v/>
      </c>
      <c r="AZ569" s="165" t="str">
        <f t="shared" si="294"/>
        <v/>
      </c>
      <c r="BA569" s="155" t="str">
        <f t="shared" si="295"/>
        <v/>
      </c>
      <c r="BB569" s="156" t="str">
        <f t="shared" si="296"/>
        <v/>
      </c>
      <c r="BC569" s="168" t="str">
        <f t="shared" si="319"/>
        <v/>
      </c>
      <c r="BD569" s="156" t="str">
        <f t="shared" si="297"/>
        <v/>
      </c>
      <c r="BE569" s="182" t="str">
        <f t="shared" si="298"/>
        <v/>
      </c>
      <c r="BF569" s="156" t="str">
        <f t="shared" si="299"/>
        <v/>
      </c>
      <c r="BG569" s="168" t="str">
        <f t="shared" si="300"/>
        <v/>
      </c>
      <c r="BH569" s="157" t="str">
        <f t="shared" si="301"/>
        <v/>
      </c>
      <c r="BI569" s="542"/>
      <c r="BQ569" s="66" t="s">
        <v>3066</v>
      </c>
    </row>
    <row r="570" spans="1:139" ht="18" x14ac:dyDescent="0.35">
      <c r="A570" s="202"/>
      <c r="B570" s="203"/>
      <c r="C570" s="194">
        <v>559</v>
      </c>
      <c r="D570" s="189"/>
      <c r="E570" s="16"/>
      <c r="F570" s="17"/>
      <c r="G570" s="116"/>
      <c r="H570" s="117"/>
      <c r="I570" s="123"/>
      <c r="J570" s="25"/>
      <c r="K570" s="127"/>
      <c r="L570" s="28"/>
      <c r="M570" s="371"/>
      <c r="N570" s="140" t="str">
        <f t="shared" si="302"/>
        <v/>
      </c>
      <c r="O570" s="27"/>
      <c r="P570" s="27"/>
      <c r="Q570" s="27"/>
      <c r="R570" s="27"/>
      <c r="S570" s="27"/>
      <c r="T570" s="28"/>
      <c r="U570" s="29"/>
      <c r="V570" s="32"/>
      <c r="W570" s="297"/>
      <c r="X570" s="298"/>
      <c r="Y570" s="142">
        <f t="shared" si="288"/>
        <v>0</v>
      </c>
      <c r="Z570" s="141">
        <f t="shared" si="303"/>
        <v>0</v>
      </c>
      <c r="AA570" s="306"/>
      <c r="AB570" s="376">
        <f t="shared" si="312"/>
        <v>0</v>
      </c>
      <c r="AC570" s="350"/>
      <c r="AD570" s="207" t="str">
        <f t="shared" si="289"/>
        <v/>
      </c>
      <c r="AE570" s="347">
        <f t="shared" si="304"/>
        <v>0</v>
      </c>
      <c r="AF570" s="318"/>
      <c r="AG570" s="317"/>
      <c r="AH570" s="315"/>
      <c r="AI570" s="143">
        <f t="shared" si="305"/>
        <v>0</v>
      </c>
      <c r="AJ570" s="144">
        <f t="shared" si="290"/>
        <v>0</v>
      </c>
      <c r="AK570" s="145">
        <f t="shared" si="306"/>
        <v>0</v>
      </c>
      <c r="AL570" s="146">
        <f t="shared" si="307"/>
        <v>0</v>
      </c>
      <c r="AM570" s="146">
        <f t="shared" si="308"/>
        <v>0</v>
      </c>
      <c r="AN570" s="146">
        <f t="shared" si="309"/>
        <v>0</v>
      </c>
      <c r="AO570" s="146">
        <f t="shared" si="310"/>
        <v>0</v>
      </c>
      <c r="AP570" s="520" t="str">
        <f t="shared" si="313"/>
        <v xml:space="preserve"> </v>
      </c>
      <c r="AQ570" s="523" t="str">
        <f t="shared" si="311"/>
        <v xml:space="preserve"> </v>
      </c>
      <c r="AR570" s="523" t="str">
        <f t="shared" si="314"/>
        <v xml:space="preserve"> </v>
      </c>
      <c r="AS570" s="523" t="str">
        <f t="shared" si="315"/>
        <v xml:space="preserve"> </v>
      </c>
      <c r="AT570" s="523" t="str">
        <f t="shared" si="316"/>
        <v xml:space="preserve"> </v>
      </c>
      <c r="AU570" s="523" t="str">
        <f t="shared" si="317"/>
        <v xml:space="preserve"> </v>
      </c>
      <c r="AV570" s="524" t="str">
        <f t="shared" si="318"/>
        <v xml:space="preserve"> </v>
      </c>
      <c r="AW570" s="177" t="str">
        <f t="shared" si="291"/>
        <v/>
      </c>
      <c r="AX570" s="147" t="str">
        <f t="shared" si="292"/>
        <v/>
      </c>
      <c r="AY570" s="174" t="str">
        <f t="shared" si="293"/>
        <v/>
      </c>
      <c r="AZ570" s="165" t="str">
        <f t="shared" si="294"/>
        <v/>
      </c>
      <c r="BA570" s="155" t="str">
        <f t="shared" si="295"/>
        <v/>
      </c>
      <c r="BB570" s="156" t="str">
        <f t="shared" si="296"/>
        <v/>
      </c>
      <c r="BC570" s="168" t="str">
        <f t="shared" si="319"/>
        <v/>
      </c>
      <c r="BD570" s="156" t="str">
        <f t="shared" si="297"/>
        <v/>
      </c>
      <c r="BE570" s="182" t="str">
        <f t="shared" si="298"/>
        <v/>
      </c>
      <c r="BF570" s="156" t="str">
        <f t="shared" si="299"/>
        <v/>
      </c>
      <c r="BG570" s="168" t="str">
        <f t="shared" si="300"/>
        <v/>
      </c>
      <c r="BH570" s="157" t="str">
        <f t="shared" si="301"/>
        <v/>
      </c>
      <c r="BI570" s="542"/>
      <c r="BQ570" s="66" t="s">
        <v>3067</v>
      </c>
    </row>
    <row r="571" spans="1:139" ht="18" x14ac:dyDescent="0.35">
      <c r="A571" s="202"/>
      <c r="B571" s="203"/>
      <c r="C571" s="195">
        <v>560</v>
      </c>
      <c r="D571" s="186"/>
      <c r="E571" s="16"/>
      <c r="F571" s="17"/>
      <c r="G571" s="116"/>
      <c r="H571" s="119"/>
      <c r="I571" s="125"/>
      <c r="J571" s="74"/>
      <c r="K571" s="129"/>
      <c r="L571" s="30"/>
      <c r="M571" s="371"/>
      <c r="N571" s="140" t="str">
        <f t="shared" si="302"/>
        <v/>
      </c>
      <c r="O571" s="27"/>
      <c r="P571" s="27"/>
      <c r="Q571" s="27"/>
      <c r="R571" s="27"/>
      <c r="S571" s="27"/>
      <c r="T571" s="28"/>
      <c r="U571" s="29"/>
      <c r="V571" s="32"/>
      <c r="W571" s="297"/>
      <c r="X571" s="298"/>
      <c r="Y571" s="142">
        <f t="shared" si="288"/>
        <v>0</v>
      </c>
      <c r="Z571" s="141">
        <f t="shared" si="303"/>
        <v>0</v>
      </c>
      <c r="AA571" s="306"/>
      <c r="AB571" s="376">
        <f t="shared" si="312"/>
        <v>0</v>
      </c>
      <c r="AC571" s="350"/>
      <c r="AD571" s="207" t="str">
        <f t="shared" si="289"/>
        <v/>
      </c>
      <c r="AE571" s="347">
        <f t="shared" si="304"/>
        <v>0</v>
      </c>
      <c r="AF571" s="318"/>
      <c r="AG571" s="317"/>
      <c r="AH571" s="315"/>
      <c r="AI571" s="143">
        <f t="shared" si="305"/>
        <v>0</v>
      </c>
      <c r="AJ571" s="144">
        <f t="shared" si="290"/>
        <v>0</v>
      </c>
      <c r="AK571" s="145">
        <f t="shared" si="306"/>
        <v>0</v>
      </c>
      <c r="AL571" s="146">
        <f t="shared" si="307"/>
        <v>0</v>
      </c>
      <c r="AM571" s="146">
        <f t="shared" si="308"/>
        <v>0</v>
      </c>
      <c r="AN571" s="146">
        <f t="shared" si="309"/>
        <v>0</v>
      </c>
      <c r="AO571" s="146">
        <f t="shared" si="310"/>
        <v>0</v>
      </c>
      <c r="AP571" s="520" t="str">
        <f t="shared" si="313"/>
        <v xml:space="preserve"> </v>
      </c>
      <c r="AQ571" s="523" t="str">
        <f t="shared" si="311"/>
        <v xml:space="preserve"> </v>
      </c>
      <c r="AR571" s="523" t="str">
        <f t="shared" si="314"/>
        <v xml:space="preserve"> </v>
      </c>
      <c r="AS571" s="523" t="str">
        <f t="shared" si="315"/>
        <v xml:space="preserve"> </v>
      </c>
      <c r="AT571" s="523" t="str">
        <f t="shared" si="316"/>
        <v xml:space="preserve"> </v>
      </c>
      <c r="AU571" s="523" t="str">
        <f t="shared" si="317"/>
        <v xml:space="preserve"> </v>
      </c>
      <c r="AV571" s="524" t="str">
        <f t="shared" si="318"/>
        <v xml:space="preserve"> </v>
      </c>
      <c r="AW571" s="177" t="str">
        <f t="shared" si="291"/>
        <v/>
      </c>
      <c r="AX571" s="147" t="str">
        <f t="shared" si="292"/>
        <v/>
      </c>
      <c r="AY571" s="174" t="str">
        <f t="shared" si="293"/>
        <v/>
      </c>
      <c r="AZ571" s="165" t="str">
        <f t="shared" si="294"/>
        <v/>
      </c>
      <c r="BA571" s="155" t="str">
        <f t="shared" si="295"/>
        <v/>
      </c>
      <c r="BB571" s="156" t="str">
        <f t="shared" si="296"/>
        <v/>
      </c>
      <c r="BC571" s="168" t="str">
        <f t="shared" si="319"/>
        <v/>
      </c>
      <c r="BD571" s="156" t="str">
        <f t="shared" si="297"/>
        <v/>
      </c>
      <c r="BE571" s="182" t="str">
        <f t="shared" si="298"/>
        <v/>
      </c>
      <c r="BF571" s="156" t="str">
        <f t="shared" si="299"/>
        <v/>
      </c>
      <c r="BG571" s="168" t="str">
        <f t="shared" si="300"/>
        <v/>
      </c>
      <c r="BH571" s="157" t="str">
        <f t="shared" si="301"/>
        <v/>
      </c>
      <c r="BI571" s="542"/>
      <c r="BQ571" s="66" t="s">
        <v>3068</v>
      </c>
    </row>
    <row r="572" spans="1:139" ht="18" x14ac:dyDescent="0.35">
      <c r="A572" s="202"/>
      <c r="B572" s="203"/>
      <c r="C572" s="194">
        <v>561</v>
      </c>
      <c r="D572" s="186"/>
      <c r="E572" s="16"/>
      <c r="F572" s="17"/>
      <c r="G572" s="116"/>
      <c r="H572" s="117"/>
      <c r="I572" s="123"/>
      <c r="J572" s="25"/>
      <c r="K572" s="127"/>
      <c r="L572" s="28"/>
      <c r="M572" s="371"/>
      <c r="N572" s="140" t="str">
        <f t="shared" si="302"/>
        <v/>
      </c>
      <c r="O572" s="27"/>
      <c r="P572" s="27"/>
      <c r="Q572" s="27"/>
      <c r="R572" s="27"/>
      <c r="S572" s="27"/>
      <c r="T572" s="28"/>
      <c r="U572" s="29"/>
      <c r="V572" s="32"/>
      <c r="W572" s="297"/>
      <c r="X572" s="298"/>
      <c r="Y572" s="142">
        <f t="shared" si="288"/>
        <v>0</v>
      </c>
      <c r="Z572" s="141">
        <f t="shared" si="303"/>
        <v>0</v>
      </c>
      <c r="AA572" s="306"/>
      <c r="AB572" s="376">
        <f t="shared" si="312"/>
        <v>0</v>
      </c>
      <c r="AC572" s="350"/>
      <c r="AD572" s="207" t="str">
        <f t="shared" si="289"/>
        <v/>
      </c>
      <c r="AE572" s="347">
        <f t="shared" si="304"/>
        <v>0</v>
      </c>
      <c r="AF572" s="318"/>
      <c r="AG572" s="317"/>
      <c r="AH572" s="315"/>
      <c r="AI572" s="143">
        <f t="shared" si="305"/>
        <v>0</v>
      </c>
      <c r="AJ572" s="144">
        <f t="shared" si="290"/>
        <v>0</v>
      </c>
      <c r="AK572" s="145">
        <f t="shared" si="306"/>
        <v>0</v>
      </c>
      <c r="AL572" s="146">
        <f t="shared" si="307"/>
        <v>0</v>
      </c>
      <c r="AM572" s="146">
        <f t="shared" si="308"/>
        <v>0</v>
      </c>
      <c r="AN572" s="146">
        <f t="shared" si="309"/>
        <v>0</v>
      </c>
      <c r="AO572" s="146">
        <f t="shared" si="310"/>
        <v>0</v>
      </c>
      <c r="AP572" s="520" t="str">
        <f t="shared" si="313"/>
        <v xml:space="preserve"> </v>
      </c>
      <c r="AQ572" s="523" t="str">
        <f t="shared" si="311"/>
        <v xml:space="preserve"> </v>
      </c>
      <c r="AR572" s="523" t="str">
        <f t="shared" si="314"/>
        <v xml:space="preserve"> </v>
      </c>
      <c r="AS572" s="523" t="str">
        <f t="shared" si="315"/>
        <v xml:space="preserve"> </v>
      </c>
      <c r="AT572" s="523" t="str">
        <f t="shared" si="316"/>
        <v xml:space="preserve"> </v>
      </c>
      <c r="AU572" s="523" t="str">
        <f t="shared" si="317"/>
        <v xml:space="preserve"> </v>
      </c>
      <c r="AV572" s="524" t="str">
        <f t="shared" si="318"/>
        <v xml:space="preserve"> </v>
      </c>
      <c r="AW572" s="177" t="str">
        <f t="shared" si="291"/>
        <v/>
      </c>
      <c r="AX572" s="147" t="str">
        <f t="shared" si="292"/>
        <v/>
      </c>
      <c r="AY572" s="174" t="str">
        <f t="shared" si="293"/>
        <v/>
      </c>
      <c r="AZ572" s="165" t="str">
        <f t="shared" si="294"/>
        <v/>
      </c>
      <c r="BA572" s="155" t="str">
        <f t="shared" si="295"/>
        <v/>
      </c>
      <c r="BB572" s="156" t="str">
        <f t="shared" si="296"/>
        <v/>
      </c>
      <c r="BC572" s="168" t="str">
        <f t="shared" si="319"/>
        <v/>
      </c>
      <c r="BD572" s="156" t="str">
        <f t="shared" si="297"/>
        <v/>
      </c>
      <c r="BE572" s="182" t="str">
        <f t="shared" si="298"/>
        <v/>
      </c>
      <c r="BF572" s="156" t="str">
        <f t="shared" si="299"/>
        <v/>
      </c>
      <c r="BG572" s="168" t="str">
        <f t="shared" si="300"/>
        <v/>
      </c>
      <c r="BH572" s="157" t="str">
        <f t="shared" si="301"/>
        <v/>
      </c>
      <c r="BI572" s="542"/>
      <c r="BQ572" s="66" t="s">
        <v>3069</v>
      </c>
    </row>
    <row r="573" spans="1:139" ht="18" x14ac:dyDescent="0.35">
      <c r="A573" s="202"/>
      <c r="B573" s="203"/>
      <c r="C573" s="195">
        <v>562</v>
      </c>
      <c r="D573" s="188"/>
      <c r="E573" s="18"/>
      <c r="F573" s="17"/>
      <c r="G573" s="116"/>
      <c r="H573" s="117"/>
      <c r="I573" s="123"/>
      <c r="J573" s="25"/>
      <c r="K573" s="127"/>
      <c r="L573" s="28"/>
      <c r="M573" s="371"/>
      <c r="N573" s="140" t="str">
        <f t="shared" si="302"/>
        <v/>
      </c>
      <c r="O573" s="27"/>
      <c r="P573" s="27"/>
      <c r="Q573" s="27"/>
      <c r="R573" s="27"/>
      <c r="S573" s="27"/>
      <c r="T573" s="28"/>
      <c r="U573" s="29"/>
      <c r="V573" s="32"/>
      <c r="W573" s="297"/>
      <c r="X573" s="298"/>
      <c r="Y573" s="142">
        <f t="shared" si="288"/>
        <v>0</v>
      </c>
      <c r="Z573" s="141">
        <f t="shared" si="303"/>
        <v>0</v>
      </c>
      <c r="AA573" s="306"/>
      <c r="AB573" s="376">
        <f t="shared" si="312"/>
        <v>0</v>
      </c>
      <c r="AC573" s="350"/>
      <c r="AD573" s="207" t="str">
        <f t="shared" si="289"/>
        <v/>
      </c>
      <c r="AE573" s="347">
        <f t="shared" si="304"/>
        <v>0</v>
      </c>
      <c r="AF573" s="318"/>
      <c r="AG573" s="317"/>
      <c r="AH573" s="315"/>
      <c r="AI573" s="143">
        <f t="shared" si="305"/>
        <v>0</v>
      </c>
      <c r="AJ573" s="144">
        <f t="shared" si="290"/>
        <v>0</v>
      </c>
      <c r="AK573" s="145">
        <f t="shared" si="306"/>
        <v>0</v>
      </c>
      <c r="AL573" s="146">
        <f t="shared" si="307"/>
        <v>0</v>
      </c>
      <c r="AM573" s="146">
        <f t="shared" si="308"/>
        <v>0</v>
      </c>
      <c r="AN573" s="146">
        <f t="shared" si="309"/>
        <v>0</v>
      </c>
      <c r="AO573" s="146">
        <f t="shared" si="310"/>
        <v>0</v>
      </c>
      <c r="AP573" s="520" t="str">
        <f t="shared" si="313"/>
        <v xml:space="preserve"> </v>
      </c>
      <c r="AQ573" s="523" t="str">
        <f t="shared" si="311"/>
        <v xml:space="preserve"> </v>
      </c>
      <c r="AR573" s="523" t="str">
        <f t="shared" si="314"/>
        <v xml:space="preserve"> </v>
      </c>
      <c r="AS573" s="523" t="str">
        <f t="shared" si="315"/>
        <v xml:space="preserve"> </v>
      </c>
      <c r="AT573" s="523" t="str">
        <f t="shared" si="316"/>
        <v xml:space="preserve"> </v>
      </c>
      <c r="AU573" s="523" t="str">
        <f t="shared" si="317"/>
        <v xml:space="preserve"> </v>
      </c>
      <c r="AV573" s="524" t="str">
        <f t="shared" si="318"/>
        <v xml:space="preserve"> </v>
      </c>
      <c r="AW573" s="177" t="str">
        <f t="shared" si="291"/>
        <v/>
      </c>
      <c r="AX573" s="147" t="str">
        <f t="shared" si="292"/>
        <v/>
      </c>
      <c r="AY573" s="174" t="str">
        <f t="shared" si="293"/>
        <v/>
      </c>
      <c r="AZ573" s="165" t="str">
        <f t="shared" si="294"/>
        <v/>
      </c>
      <c r="BA573" s="155" t="str">
        <f t="shared" si="295"/>
        <v/>
      </c>
      <c r="BB573" s="156" t="str">
        <f t="shared" si="296"/>
        <v/>
      </c>
      <c r="BC573" s="168" t="str">
        <f t="shared" si="319"/>
        <v/>
      </c>
      <c r="BD573" s="156" t="str">
        <f t="shared" si="297"/>
        <v/>
      </c>
      <c r="BE573" s="182" t="str">
        <f t="shared" si="298"/>
        <v/>
      </c>
      <c r="BF573" s="156" t="str">
        <f t="shared" si="299"/>
        <v/>
      </c>
      <c r="BG573" s="168" t="str">
        <f t="shared" si="300"/>
        <v/>
      </c>
      <c r="BH573" s="157" t="str">
        <f t="shared" si="301"/>
        <v/>
      </c>
      <c r="BI573" s="542"/>
      <c r="BQ573" s="66" t="s">
        <v>3070</v>
      </c>
    </row>
    <row r="574" spans="1:139" ht="18" x14ac:dyDescent="0.35">
      <c r="A574" s="202"/>
      <c r="B574" s="203"/>
      <c r="C574" s="195">
        <v>563</v>
      </c>
      <c r="D574" s="186"/>
      <c r="E574" s="16"/>
      <c r="F574" s="17"/>
      <c r="G574" s="116"/>
      <c r="H574" s="117"/>
      <c r="I574" s="123"/>
      <c r="J574" s="25"/>
      <c r="K574" s="127"/>
      <c r="L574" s="28"/>
      <c r="M574" s="371"/>
      <c r="N574" s="140" t="str">
        <f t="shared" si="302"/>
        <v/>
      </c>
      <c r="O574" s="27"/>
      <c r="P574" s="27"/>
      <c r="Q574" s="27"/>
      <c r="R574" s="27"/>
      <c r="S574" s="27"/>
      <c r="T574" s="28"/>
      <c r="U574" s="29"/>
      <c r="V574" s="32"/>
      <c r="W574" s="297"/>
      <c r="X574" s="298"/>
      <c r="Y574" s="142">
        <f t="shared" si="288"/>
        <v>0</v>
      </c>
      <c r="Z574" s="141">
        <f t="shared" si="303"/>
        <v>0</v>
      </c>
      <c r="AA574" s="306"/>
      <c r="AB574" s="376">
        <f t="shared" si="312"/>
        <v>0</v>
      </c>
      <c r="AC574" s="350"/>
      <c r="AD574" s="207" t="str">
        <f t="shared" si="289"/>
        <v/>
      </c>
      <c r="AE574" s="347">
        <f t="shared" si="304"/>
        <v>0</v>
      </c>
      <c r="AF574" s="318"/>
      <c r="AG574" s="317"/>
      <c r="AH574" s="315"/>
      <c r="AI574" s="143">
        <f t="shared" si="305"/>
        <v>0</v>
      </c>
      <c r="AJ574" s="144">
        <f t="shared" si="290"/>
        <v>0</v>
      </c>
      <c r="AK574" s="145">
        <f t="shared" si="306"/>
        <v>0</v>
      </c>
      <c r="AL574" s="146">
        <f t="shared" si="307"/>
        <v>0</v>
      </c>
      <c r="AM574" s="146">
        <f t="shared" si="308"/>
        <v>0</v>
      </c>
      <c r="AN574" s="146">
        <f t="shared" si="309"/>
        <v>0</v>
      </c>
      <c r="AO574" s="146">
        <f t="shared" si="310"/>
        <v>0</v>
      </c>
      <c r="AP574" s="520" t="str">
        <f t="shared" si="313"/>
        <v xml:space="preserve"> </v>
      </c>
      <c r="AQ574" s="523" t="str">
        <f t="shared" si="311"/>
        <v xml:space="preserve"> </v>
      </c>
      <c r="AR574" s="523" t="str">
        <f t="shared" si="314"/>
        <v xml:space="preserve"> </v>
      </c>
      <c r="AS574" s="523" t="str">
        <f t="shared" si="315"/>
        <v xml:space="preserve"> </v>
      </c>
      <c r="AT574" s="523" t="str">
        <f t="shared" si="316"/>
        <v xml:space="preserve"> </v>
      </c>
      <c r="AU574" s="523" t="str">
        <f t="shared" si="317"/>
        <v xml:space="preserve"> </v>
      </c>
      <c r="AV574" s="524" t="str">
        <f t="shared" si="318"/>
        <v xml:space="preserve"> </v>
      </c>
      <c r="AW574" s="177" t="str">
        <f t="shared" si="291"/>
        <v/>
      </c>
      <c r="AX574" s="147" t="str">
        <f t="shared" si="292"/>
        <v/>
      </c>
      <c r="AY574" s="174" t="str">
        <f t="shared" si="293"/>
        <v/>
      </c>
      <c r="AZ574" s="165" t="str">
        <f t="shared" si="294"/>
        <v/>
      </c>
      <c r="BA574" s="155" t="str">
        <f t="shared" si="295"/>
        <v/>
      </c>
      <c r="BB574" s="156" t="str">
        <f t="shared" si="296"/>
        <v/>
      </c>
      <c r="BC574" s="168" t="str">
        <f t="shared" si="319"/>
        <v/>
      </c>
      <c r="BD574" s="156" t="str">
        <f t="shared" si="297"/>
        <v/>
      </c>
      <c r="BE574" s="182" t="str">
        <f t="shared" si="298"/>
        <v/>
      </c>
      <c r="BF574" s="156" t="str">
        <f t="shared" si="299"/>
        <v/>
      </c>
      <c r="BG574" s="168" t="str">
        <f t="shared" si="300"/>
        <v/>
      </c>
      <c r="BH574" s="157" t="str">
        <f t="shared" si="301"/>
        <v/>
      </c>
      <c r="BI574" s="542"/>
      <c r="BQ574" s="66" t="s">
        <v>3083</v>
      </c>
      <c r="BR574" s="66"/>
    </row>
    <row r="575" spans="1:139" ht="18" x14ac:dyDescent="0.35">
      <c r="A575" s="202"/>
      <c r="B575" s="203"/>
      <c r="C575" s="194">
        <v>564</v>
      </c>
      <c r="D575" s="186"/>
      <c r="E575" s="16"/>
      <c r="F575" s="17"/>
      <c r="G575" s="116"/>
      <c r="H575" s="117"/>
      <c r="I575" s="123"/>
      <c r="J575" s="25"/>
      <c r="K575" s="127"/>
      <c r="L575" s="28"/>
      <c r="M575" s="371"/>
      <c r="N575" s="140" t="str">
        <f t="shared" si="302"/>
        <v/>
      </c>
      <c r="O575" s="27"/>
      <c r="P575" s="27"/>
      <c r="Q575" s="27"/>
      <c r="R575" s="27"/>
      <c r="S575" s="27"/>
      <c r="T575" s="28"/>
      <c r="U575" s="29"/>
      <c r="V575" s="32"/>
      <c r="W575" s="297"/>
      <c r="X575" s="298"/>
      <c r="Y575" s="142">
        <f t="shared" si="288"/>
        <v>0</v>
      </c>
      <c r="Z575" s="141">
        <f t="shared" si="303"/>
        <v>0</v>
      </c>
      <c r="AA575" s="306"/>
      <c r="AB575" s="376">
        <f t="shared" si="312"/>
        <v>0</v>
      </c>
      <c r="AC575" s="350"/>
      <c r="AD575" s="207" t="str">
        <f t="shared" si="289"/>
        <v/>
      </c>
      <c r="AE575" s="347">
        <f t="shared" si="304"/>
        <v>0</v>
      </c>
      <c r="AF575" s="318"/>
      <c r="AG575" s="317"/>
      <c r="AH575" s="315"/>
      <c r="AI575" s="143">
        <f t="shared" si="305"/>
        <v>0</v>
      </c>
      <c r="AJ575" s="144">
        <f t="shared" si="290"/>
        <v>0</v>
      </c>
      <c r="AK575" s="145">
        <f t="shared" si="306"/>
        <v>0</v>
      </c>
      <c r="AL575" s="146">
        <f t="shared" si="307"/>
        <v>0</v>
      </c>
      <c r="AM575" s="146">
        <f t="shared" si="308"/>
        <v>0</v>
      </c>
      <c r="AN575" s="146">
        <f t="shared" si="309"/>
        <v>0</v>
      </c>
      <c r="AO575" s="146">
        <f t="shared" si="310"/>
        <v>0</v>
      </c>
      <c r="AP575" s="520" t="str">
        <f t="shared" si="313"/>
        <v xml:space="preserve"> </v>
      </c>
      <c r="AQ575" s="523" t="str">
        <f t="shared" si="311"/>
        <v xml:space="preserve"> </v>
      </c>
      <c r="AR575" s="523" t="str">
        <f t="shared" si="314"/>
        <v xml:space="preserve"> </v>
      </c>
      <c r="AS575" s="523" t="str">
        <f t="shared" si="315"/>
        <v xml:space="preserve"> </v>
      </c>
      <c r="AT575" s="523" t="str">
        <f t="shared" si="316"/>
        <v xml:space="preserve"> </v>
      </c>
      <c r="AU575" s="523" t="str">
        <f t="shared" si="317"/>
        <v xml:space="preserve"> </v>
      </c>
      <c r="AV575" s="524" t="str">
        <f t="shared" si="318"/>
        <v xml:space="preserve"> </v>
      </c>
      <c r="AW575" s="177" t="str">
        <f t="shared" si="291"/>
        <v/>
      </c>
      <c r="AX575" s="147" t="str">
        <f t="shared" si="292"/>
        <v/>
      </c>
      <c r="AY575" s="174" t="str">
        <f t="shared" si="293"/>
        <v/>
      </c>
      <c r="AZ575" s="165" t="str">
        <f t="shared" si="294"/>
        <v/>
      </c>
      <c r="BA575" s="155" t="str">
        <f t="shared" si="295"/>
        <v/>
      </c>
      <c r="BB575" s="156" t="str">
        <f t="shared" si="296"/>
        <v/>
      </c>
      <c r="BC575" s="168" t="str">
        <f t="shared" si="319"/>
        <v/>
      </c>
      <c r="BD575" s="156" t="str">
        <f t="shared" si="297"/>
        <v/>
      </c>
      <c r="BE575" s="182" t="str">
        <f t="shared" si="298"/>
        <v/>
      </c>
      <c r="BF575" s="156" t="str">
        <f t="shared" si="299"/>
        <v/>
      </c>
      <c r="BG575" s="168" t="str">
        <f t="shared" si="300"/>
        <v/>
      </c>
      <c r="BH575" s="157" t="str">
        <f t="shared" si="301"/>
        <v/>
      </c>
      <c r="BI575" s="542"/>
      <c r="BQ575" s="66" t="s">
        <v>3071</v>
      </c>
    </row>
    <row r="576" spans="1:139" ht="18" x14ac:dyDescent="0.35">
      <c r="A576" s="202"/>
      <c r="B576" s="203"/>
      <c r="C576" s="195">
        <v>565</v>
      </c>
      <c r="D576" s="186"/>
      <c r="E576" s="16"/>
      <c r="F576" s="17"/>
      <c r="G576" s="116"/>
      <c r="H576" s="117"/>
      <c r="I576" s="123"/>
      <c r="J576" s="25"/>
      <c r="K576" s="127"/>
      <c r="L576" s="28"/>
      <c r="M576" s="371"/>
      <c r="N576" s="140" t="str">
        <f t="shared" si="302"/>
        <v/>
      </c>
      <c r="O576" s="27"/>
      <c r="P576" s="27"/>
      <c r="Q576" s="27"/>
      <c r="R576" s="27"/>
      <c r="S576" s="27"/>
      <c r="T576" s="28"/>
      <c r="U576" s="29"/>
      <c r="V576" s="32"/>
      <c r="W576" s="297"/>
      <c r="X576" s="298"/>
      <c r="Y576" s="142">
        <f t="shared" si="288"/>
        <v>0</v>
      </c>
      <c r="Z576" s="141">
        <f t="shared" si="303"/>
        <v>0</v>
      </c>
      <c r="AA576" s="306"/>
      <c r="AB576" s="376">
        <f t="shared" si="312"/>
        <v>0</v>
      </c>
      <c r="AC576" s="350"/>
      <c r="AD576" s="207" t="str">
        <f t="shared" si="289"/>
        <v/>
      </c>
      <c r="AE576" s="347">
        <f t="shared" si="304"/>
        <v>0</v>
      </c>
      <c r="AF576" s="318"/>
      <c r="AG576" s="317"/>
      <c r="AH576" s="315"/>
      <c r="AI576" s="143">
        <f t="shared" si="305"/>
        <v>0</v>
      </c>
      <c r="AJ576" s="144">
        <f t="shared" si="290"/>
        <v>0</v>
      </c>
      <c r="AK576" s="145">
        <f t="shared" si="306"/>
        <v>0</v>
      </c>
      <c r="AL576" s="146">
        <f t="shared" si="307"/>
        <v>0</v>
      </c>
      <c r="AM576" s="146">
        <f t="shared" si="308"/>
        <v>0</v>
      </c>
      <c r="AN576" s="146">
        <f t="shared" si="309"/>
        <v>0</v>
      </c>
      <c r="AO576" s="146">
        <f t="shared" si="310"/>
        <v>0</v>
      </c>
      <c r="AP576" s="520" t="str">
        <f t="shared" si="313"/>
        <v xml:space="preserve"> </v>
      </c>
      <c r="AQ576" s="523" t="str">
        <f t="shared" si="311"/>
        <v xml:space="preserve"> </v>
      </c>
      <c r="AR576" s="523" t="str">
        <f t="shared" si="314"/>
        <v xml:space="preserve"> </v>
      </c>
      <c r="AS576" s="523" t="str">
        <f t="shared" si="315"/>
        <v xml:space="preserve"> </v>
      </c>
      <c r="AT576" s="523" t="str">
        <f t="shared" si="316"/>
        <v xml:space="preserve"> </v>
      </c>
      <c r="AU576" s="523" t="str">
        <f t="shared" si="317"/>
        <v xml:space="preserve"> </v>
      </c>
      <c r="AV576" s="524" t="str">
        <f t="shared" si="318"/>
        <v xml:space="preserve"> </v>
      </c>
      <c r="AW576" s="177" t="str">
        <f t="shared" si="291"/>
        <v/>
      </c>
      <c r="AX576" s="147" t="str">
        <f t="shared" si="292"/>
        <v/>
      </c>
      <c r="AY576" s="174" t="str">
        <f t="shared" si="293"/>
        <v/>
      </c>
      <c r="AZ576" s="165" t="str">
        <f t="shared" si="294"/>
        <v/>
      </c>
      <c r="BA576" s="155" t="str">
        <f t="shared" si="295"/>
        <v/>
      </c>
      <c r="BB576" s="156" t="str">
        <f t="shared" si="296"/>
        <v/>
      </c>
      <c r="BC576" s="168" t="str">
        <f t="shared" si="319"/>
        <v/>
      </c>
      <c r="BD576" s="156" t="str">
        <f t="shared" si="297"/>
        <v/>
      </c>
      <c r="BE576" s="182" t="str">
        <f t="shared" si="298"/>
        <v/>
      </c>
      <c r="BF576" s="156" t="str">
        <f t="shared" si="299"/>
        <v/>
      </c>
      <c r="BG576" s="168" t="str">
        <f t="shared" si="300"/>
        <v/>
      </c>
      <c r="BH576" s="157" t="str">
        <f t="shared" si="301"/>
        <v/>
      </c>
      <c r="BI576" s="542"/>
      <c r="BQ576" s="66" t="s">
        <v>3072</v>
      </c>
    </row>
    <row r="577" spans="1:69" ht="18" x14ac:dyDescent="0.35">
      <c r="A577" s="202"/>
      <c r="B577" s="203"/>
      <c r="C577" s="194">
        <v>566</v>
      </c>
      <c r="D577" s="188"/>
      <c r="E577" s="18"/>
      <c r="F577" s="17"/>
      <c r="G577" s="116"/>
      <c r="H577" s="117"/>
      <c r="I577" s="123"/>
      <c r="J577" s="25"/>
      <c r="K577" s="127"/>
      <c r="L577" s="28"/>
      <c r="M577" s="371"/>
      <c r="N577" s="140" t="str">
        <f t="shared" si="302"/>
        <v/>
      </c>
      <c r="O577" s="27"/>
      <c r="P577" s="27"/>
      <c r="Q577" s="27"/>
      <c r="R577" s="27"/>
      <c r="S577" s="27"/>
      <c r="T577" s="28"/>
      <c r="U577" s="29"/>
      <c r="V577" s="32"/>
      <c r="W577" s="297"/>
      <c r="X577" s="298"/>
      <c r="Y577" s="142">
        <f t="shared" si="288"/>
        <v>0</v>
      </c>
      <c r="Z577" s="141">
        <f t="shared" si="303"/>
        <v>0</v>
      </c>
      <c r="AA577" s="306"/>
      <c r="AB577" s="376">
        <f t="shared" si="312"/>
        <v>0</v>
      </c>
      <c r="AC577" s="350"/>
      <c r="AD577" s="207" t="str">
        <f t="shared" si="289"/>
        <v/>
      </c>
      <c r="AE577" s="347">
        <f t="shared" si="304"/>
        <v>0</v>
      </c>
      <c r="AF577" s="318"/>
      <c r="AG577" s="317"/>
      <c r="AH577" s="315"/>
      <c r="AI577" s="143">
        <f t="shared" si="305"/>
        <v>0</v>
      </c>
      <c r="AJ577" s="144">
        <f t="shared" si="290"/>
        <v>0</v>
      </c>
      <c r="AK577" s="145">
        <f t="shared" si="306"/>
        <v>0</v>
      </c>
      <c r="AL577" s="146">
        <f t="shared" si="307"/>
        <v>0</v>
      </c>
      <c r="AM577" s="146">
        <f t="shared" si="308"/>
        <v>0</v>
      </c>
      <c r="AN577" s="146">
        <f t="shared" si="309"/>
        <v>0</v>
      </c>
      <c r="AO577" s="146">
        <f t="shared" si="310"/>
        <v>0</v>
      </c>
      <c r="AP577" s="520" t="str">
        <f t="shared" si="313"/>
        <v xml:space="preserve"> </v>
      </c>
      <c r="AQ577" s="523" t="str">
        <f t="shared" si="311"/>
        <v xml:space="preserve"> </v>
      </c>
      <c r="AR577" s="523" t="str">
        <f t="shared" si="314"/>
        <v xml:space="preserve"> </v>
      </c>
      <c r="AS577" s="523" t="str">
        <f t="shared" si="315"/>
        <v xml:space="preserve"> </v>
      </c>
      <c r="AT577" s="523" t="str">
        <f t="shared" si="316"/>
        <v xml:space="preserve"> </v>
      </c>
      <c r="AU577" s="523" t="str">
        <f t="shared" si="317"/>
        <v xml:space="preserve"> </v>
      </c>
      <c r="AV577" s="524" t="str">
        <f t="shared" si="318"/>
        <v xml:space="preserve"> </v>
      </c>
      <c r="AW577" s="177" t="str">
        <f t="shared" si="291"/>
        <v/>
      </c>
      <c r="AX577" s="147" t="str">
        <f t="shared" si="292"/>
        <v/>
      </c>
      <c r="AY577" s="174" t="str">
        <f t="shared" si="293"/>
        <v/>
      </c>
      <c r="AZ577" s="165" t="str">
        <f t="shared" si="294"/>
        <v/>
      </c>
      <c r="BA577" s="155" t="str">
        <f t="shared" si="295"/>
        <v/>
      </c>
      <c r="BB577" s="156" t="str">
        <f t="shared" si="296"/>
        <v/>
      </c>
      <c r="BC577" s="168" t="str">
        <f t="shared" si="319"/>
        <v/>
      </c>
      <c r="BD577" s="156" t="str">
        <f t="shared" si="297"/>
        <v/>
      </c>
      <c r="BE577" s="182" t="str">
        <f t="shared" si="298"/>
        <v/>
      </c>
      <c r="BF577" s="156" t="str">
        <f t="shared" si="299"/>
        <v/>
      </c>
      <c r="BG577" s="168" t="str">
        <f t="shared" si="300"/>
        <v/>
      </c>
      <c r="BH577" s="157" t="str">
        <f t="shared" si="301"/>
        <v/>
      </c>
      <c r="BI577" s="542"/>
      <c r="BQ577" s="66" t="s">
        <v>3073</v>
      </c>
    </row>
    <row r="578" spans="1:69" ht="18" x14ac:dyDescent="0.35">
      <c r="A578" s="202"/>
      <c r="B578" s="203"/>
      <c r="C578" s="195">
        <v>567</v>
      </c>
      <c r="D578" s="186"/>
      <c r="E578" s="16"/>
      <c r="F578" s="17"/>
      <c r="G578" s="116"/>
      <c r="H578" s="117"/>
      <c r="I578" s="123"/>
      <c r="J578" s="25"/>
      <c r="K578" s="127"/>
      <c r="L578" s="28"/>
      <c r="M578" s="371"/>
      <c r="N578" s="140" t="str">
        <f t="shared" si="302"/>
        <v/>
      </c>
      <c r="O578" s="27"/>
      <c r="P578" s="27"/>
      <c r="Q578" s="27"/>
      <c r="R578" s="27"/>
      <c r="S578" s="27"/>
      <c r="T578" s="28"/>
      <c r="U578" s="29"/>
      <c r="V578" s="32"/>
      <c r="W578" s="297"/>
      <c r="X578" s="298"/>
      <c r="Y578" s="142">
        <f t="shared" si="288"/>
        <v>0</v>
      </c>
      <c r="Z578" s="141">
        <f t="shared" si="303"/>
        <v>0</v>
      </c>
      <c r="AA578" s="306"/>
      <c r="AB578" s="376">
        <f t="shared" si="312"/>
        <v>0</v>
      </c>
      <c r="AC578" s="350"/>
      <c r="AD578" s="207" t="str">
        <f t="shared" si="289"/>
        <v/>
      </c>
      <c r="AE578" s="347">
        <f t="shared" si="304"/>
        <v>0</v>
      </c>
      <c r="AF578" s="318"/>
      <c r="AG578" s="317"/>
      <c r="AH578" s="315"/>
      <c r="AI578" s="143">
        <f t="shared" si="305"/>
        <v>0</v>
      </c>
      <c r="AJ578" s="144">
        <f t="shared" si="290"/>
        <v>0</v>
      </c>
      <c r="AK578" s="145">
        <f t="shared" si="306"/>
        <v>0</v>
      </c>
      <c r="AL578" s="146">
        <f t="shared" si="307"/>
        <v>0</v>
      </c>
      <c r="AM578" s="146">
        <f t="shared" si="308"/>
        <v>0</v>
      </c>
      <c r="AN578" s="146">
        <f t="shared" si="309"/>
        <v>0</v>
      </c>
      <c r="AO578" s="146">
        <f t="shared" si="310"/>
        <v>0</v>
      </c>
      <c r="AP578" s="520" t="str">
        <f t="shared" si="313"/>
        <v xml:space="preserve"> </v>
      </c>
      <c r="AQ578" s="523" t="str">
        <f t="shared" si="311"/>
        <v xml:space="preserve"> </v>
      </c>
      <c r="AR578" s="523" t="str">
        <f t="shared" si="314"/>
        <v xml:space="preserve"> </v>
      </c>
      <c r="AS578" s="523" t="str">
        <f t="shared" si="315"/>
        <v xml:space="preserve"> </v>
      </c>
      <c r="AT578" s="523" t="str">
        <f t="shared" si="316"/>
        <v xml:space="preserve"> </v>
      </c>
      <c r="AU578" s="523" t="str">
        <f t="shared" si="317"/>
        <v xml:space="preserve"> </v>
      </c>
      <c r="AV578" s="524" t="str">
        <f t="shared" si="318"/>
        <v xml:space="preserve"> </v>
      </c>
      <c r="AW578" s="177" t="str">
        <f t="shared" si="291"/>
        <v/>
      </c>
      <c r="AX578" s="147" t="str">
        <f t="shared" si="292"/>
        <v/>
      </c>
      <c r="AY578" s="174" t="str">
        <f t="shared" si="293"/>
        <v/>
      </c>
      <c r="AZ578" s="165" t="str">
        <f t="shared" si="294"/>
        <v/>
      </c>
      <c r="BA578" s="155" t="str">
        <f t="shared" si="295"/>
        <v/>
      </c>
      <c r="BB578" s="156" t="str">
        <f t="shared" si="296"/>
        <v/>
      </c>
      <c r="BC578" s="168" t="str">
        <f t="shared" si="319"/>
        <v/>
      </c>
      <c r="BD578" s="156" t="str">
        <f t="shared" si="297"/>
        <v/>
      </c>
      <c r="BE578" s="182" t="str">
        <f t="shared" si="298"/>
        <v/>
      </c>
      <c r="BF578" s="156" t="str">
        <f t="shared" si="299"/>
        <v/>
      </c>
      <c r="BG578" s="168" t="str">
        <f t="shared" si="300"/>
        <v/>
      </c>
      <c r="BH578" s="157" t="str">
        <f t="shared" si="301"/>
        <v/>
      </c>
      <c r="BI578" s="542"/>
      <c r="BQ578" s="66" t="s">
        <v>3074</v>
      </c>
    </row>
    <row r="579" spans="1:69" ht="18" x14ac:dyDescent="0.35">
      <c r="A579" s="202"/>
      <c r="B579" s="203"/>
      <c r="C579" s="195">
        <v>568</v>
      </c>
      <c r="D579" s="186"/>
      <c r="E579" s="16"/>
      <c r="F579" s="17"/>
      <c r="G579" s="116"/>
      <c r="H579" s="117"/>
      <c r="I579" s="123"/>
      <c r="J579" s="25"/>
      <c r="K579" s="127"/>
      <c r="L579" s="28"/>
      <c r="M579" s="371"/>
      <c r="N579" s="140" t="str">
        <f t="shared" si="302"/>
        <v/>
      </c>
      <c r="O579" s="27"/>
      <c r="P579" s="27"/>
      <c r="Q579" s="27"/>
      <c r="R579" s="27"/>
      <c r="S579" s="27"/>
      <c r="T579" s="28"/>
      <c r="U579" s="29"/>
      <c r="V579" s="32"/>
      <c r="W579" s="297"/>
      <c r="X579" s="298"/>
      <c r="Y579" s="142">
        <f t="shared" si="288"/>
        <v>0</v>
      </c>
      <c r="Z579" s="141">
        <f t="shared" si="303"/>
        <v>0</v>
      </c>
      <c r="AA579" s="306"/>
      <c r="AB579" s="376">
        <f t="shared" si="312"/>
        <v>0</v>
      </c>
      <c r="AC579" s="350"/>
      <c r="AD579" s="207" t="str">
        <f t="shared" si="289"/>
        <v/>
      </c>
      <c r="AE579" s="347">
        <f t="shared" si="304"/>
        <v>0</v>
      </c>
      <c r="AF579" s="318"/>
      <c r="AG579" s="317"/>
      <c r="AH579" s="315"/>
      <c r="AI579" s="143">
        <f t="shared" si="305"/>
        <v>0</v>
      </c>
      <c r="AJ579" s="144">
        <f t="shared" si="290"/>
        <v>0</v>
      </c>
      <c r="AK579" s="145">
        <f t="shared" si="306"/>
        <v>0</v>
      </c>
      <c r="AL579" s="146">
        <f t="shared" si="307"/>
        <v>0</v>
      </c>
      <c r="AM579" s="146">
        <f t="shared" si="308"/>
        <v>0</v>
      </c>
      <c r="AN579" s="146">
        <f t="shared" si="309"/>
        <v>0</v>
      </c>
      <c r="AO579" s="146">
        <f t="shared" si="310"/>
        <v>0</v>
      </c>
      <c r="AP579" s="520" t="str">
        <f t="shared" si="313"/>
        <v xml:space="preserve"> </v>
      </c>
      <c r="AQ579" s="523" t="str">
        <f t="shared" si="311"/>
        <v xml:space="preserve"> </v>
      </c>
      <c r="AR579" s="523" t="str">
        <f t="shared" si="314"/>
        <v xml:space="preserve"> </v>
      </c>
      <c r="AS579" s="523" t="str">
        <f t="shared" si="315"/>
        <v xml:space="preserve"> </v>
      </c>
      <c r="AT579" s="523" t="str">
        <f t="shared" si="316"/>
        <v xml:space="preserve"> </v>
      </c>
      <c r="AU579" s="523" t="str">
        <f t="shared" si="317"/>
        <v xml:space="preserve"> </v>
      </c>
      <c r="AV579" s="524" t="str">
        <f t="shared" si="318"/>
        <v xml:space="preserve"> </v>
      </c>
      <c r="AW579" s="177" t="str">
        <f t="shared" si="291"/>
        <v/>
      </c>
      <c r="AX579" s="147" t="str">
        <f t="shared" si="292"/>
        <v/>
      </c>
      <c r="AY579" s="174" t="str">
        <f t="shared" si="293"/>
        <v/>
      </c>
      <c r="AZ579" s="165" t="str">
        <f t="shared" si="294"/>
        <v/>
      </c>
      <c r="BA579" s="155" t="str">
        <f t="shared" si="295"/>
        <v/>
      </c>
      <c r="BB579" s="156" t="str">
        <f t="shared" si="296"/>
        <v/>
      </c>
      <c r="BC579" s="168" t="str">
        <f t="shared" si="319"/>
        <v/>
      </c>
      <c r="BD579" s="156" t="str">
        <f t="shared" si="297"/>
        <v/>
      </c>
      <c r="BE579" s="182" t="str">
        <f t="shared" si="298"/>
        <v/>
      </c>
      <c r="BF579" s="156" t="str">
        <f t="shared" si="299"/>
        <v/>
      </c>
      <c r="BG579" s="168" t="str">
        <f t="shared" si="300"/>
        <v/>
      </c>
      <c r="BH579" s="157" t="str">
        <f t="shared" si="301"/>
        <v/>
      </c>
      <c r="BI579" s="542"/>
      <c r="BQ579" s="66" t="s">
        <v>3075</v>
      </c>
    </row>
    <row r="580" spans="1:69" ht="18" x14ac:dyDescent="0.35">
      <c r="A580" s="202"/>
      <c r="B580" s="203"/>
      <c r="C580" s="194">
        <v>569</v>
      </c>
      <c r="D580" s="186"/>
      <c r="E580" s="16"/>
      <c r="F580" s="17"/>
      <c r="G580" s="116"/>
      <c r="H580" s="117"/>
      <c r="I580" s="123"/>
      <c r="J580" s="25"/>
      <c r="K580" s="127"/>
      <c r="L580" s="28"/>
      <c r="M580" s="371"/>
      <c r="N580" s="140" t="str">
        <f t="shared" si="302"/>
        <v/>
      </c>
      <c r="O580" s="27"/>
      <c r="P580" s="27"/>
      <c r="Q580" s="27"/>
      <c r="R580" s="27"/>
      <c r="S580" s="27"/>
      <c r="T580" s="28"/>
      <c r="U580" s="29"/>
      <c r="V580" s="32"/>
      <c r="W580" s="297"/>
      <c r="X580" s="298"/>
      <c r="Y580" s="142">
        <f t="shared" si="288"/>
        <v>0</v>
      </c>
      <c r="Z580" s="141">
        <f t="shared" si="303"/>
        <v>0</v>
      </c>
      <c r="AA580" s="306"/>
      <c r="AB580" s="376">
        <f t="shared" si="312"/>
        <v>0</v>
      </c>
      <c r="AC580" s="350"/>
      <c r="AD580" s="207" t="str">
        <f t="shared" si="289"/>
        <v/>
      </c>
      <c r="AE580" s="347">
        <f t="shared" si="304"/>
        <v>0</v>
      </c>
      <c r="AF580" s="318"/>
      <c r="AG580" s="317"/>
      <c r="AH580" s="315"/>
      <c r="AI580" s="143">
        <f t="shared" si="305"/>
        <v>0</v>
      </c>
      <c r="AJ580" s="144">
        <f t="shared" si="290"/>
        <v>0</v>
      </c>
      <c r="AK580" s="145">
        <f t="shared" si="306"/>
        <v>0</v>
      </c>
      <c r="AL580" s="146">
        <f t="shared" si="307"/>
        <v>0</v>
      </c>
      <c r="AM580" s="146">
        <f t="shared" si="308"/>
        <v>0</v>
      </c>
      <c r="AN580" s="146">
        <f t="shared" si="309"/>
        <v>0</v>
      </c>
      <c r="AO580" s="146">
        <f t="shared" si="310"/>
        <v>0</v>
      </c>
      <c r="AP580" s="520" t="str">
        <f t="shared" si="313"/>
        <v xml:space="preserve"> </v>
      </c>
      <c r="AQ580" s="523" t="str">
        <f t="shared" si="311"/>
        <v xml:space="preserve"> </v>
      </c>
      <c r="AR580" s="523" t="str">
        <f t="shared" si="314"/>
        <v xml:space="preserve"> </v>
      </c>
      <c r="AS580" s="523" t="str">
        <f t="shared" si="315"/>
        <v xml:space="preserve"> </v>
      </c>
      <c r="AT580" s="523" t="str">
        <f t="shared" si="316"/>
        <v xml:space="preserve"> </v>
      </c>
      <c r="AU580" s="523" t="str">
        <f t="shared" si="317"/>
        <v xml:space="preserve"> </v>
      </c>
      <c r="AV580" s="524" t="str">
        <f t="shared" si="318"/>
        <v xml:space="preserve"> </v>
      </c>
      <c r="AW580" s="177" t="str">
        <f t="shared" si="291"/>
        <v/>
      </c>
      <c r="AX580" s="147" t="str">
        <f t="shared" si="292"/>
        <v/>
      </c>
      <c r="AY580" s="174" t="str">
        <f t="shared" si="293"/>
        <v/>
      </c>
      <c r="AZ580" s="165" t="str">
        <f t="shared" si="294"/>
        <v/>
      </c>
      <c r="BA580" s="155" t="str">
        <f t="shared" si="295"/>
        <v/>
      </c>
      <c r="BB580" s="156" t="str">
        <f t="shared" si="296"/>
        <v/>
      </c>
      <c r="BC580" s="168" t="str">
        <f t="shared" si="319"/>
        <v/>
      </c>
      <c r="BD580" s="156" t="str">
        <f t="shared" si="297"/>
        <v/>
      </c>
      <c r="BE580" s="182" t="str">
        <f t="shared" si="298"/>
        <v/>
      </c>
      <c r="BF580" s="156" t="str">
        <f t="shared" si="299"/>
        <v/>
      </c>
      <c r="BG580" s="168" t="str">
        <f t="shared" si="300"/>
        <v/>
      </c>
      <c r="BH580" s="157" t="str">
        <f t="shared" si="301"/>
        <v/>
      </c>
      <c r="BI580" s="542"/>
      <c r="BQ580" s="66" t="s">
        <v>3076</v>
      </c>
    </row>
    <row r="581" spans="1:69" ht="18" x14ac:dyDescent="0.35">
      <c r="A581" s="202"/>
      <c r="B581" s="203"/>
      <c r="C581" s="195">
        <v>570</v>
      </c>
      <c r="D581" s="188"/>
      <c r="E581" s="18"/>
      <c r="F581" s="17"/>
      <c r="G581" s="116"/>
      <c r="H581" s="117"/>
      <c r="I581" s="123"/>
      <c r="J581" s="25"/>
      <c r="K581" s="127"/>
      <c r="L581" s="28"/>
      <c r="M581" s="371"/>
      <c r="N581" s="140" t="str">
        <f t="shared" si="302"/>
        <v/>
      </c>
      <c r="O581" s="27"/>
      <c r="P581" s="27"/>
      <c r="Q581" s="27"/>
      <c r="R581" s="27"/>
      <c r="S581" s="27"/>
      <c r="T581" s="28"/>
      <c r="U581" s="29"/>
      <c r="V581" s="32"/>
      <c r="W581" s="297"/>
      <c r="X581" s="298"/>
      <c r="Y581" s="142">
        <f t="shared" si="288"/>
        <v>0</v>
      </c>
      <c r="Z581" s="141">
        <f t="shared" si="303"/>
        <v>0</v>
      </c>
      <c r="AA581" s="306"/>
      <c r="AB581" s="376">
        <f t="shared" si="312"/>
        <v>0</v>
      </c>
      <c r="AC581" s="350"/>
      <c r="AD581" s="207" t="str">
        <f t="shared" si="289"/>
        <v/>
      </c>
      <c r="AE581" s="347">
        <f t="shared" si="304"/>
        <v>0</v>
      </c>
      <c r="AF581" s="318"/>
      <c r="AG581" s="317"/>
      <c r="AH581" s="315"/>
      <c r="AI581" s="143">
        <f t="shared" si="305"/>
        <v>0</v>
      </c>
      <c r="AJ581" s="144">
        <f t="shared" si="290"/>
        <v>0</v>
      </c>
      <c r="AK581" s="145">
        <f t="shared" si="306"/>
        <v>0</v>
      </c>
      <c r="AL581" s="146">
        <f t="shared" si="307"/>
        <v>0</v>
      </c>
      <c r="AM581" s="146">
        <f t="shared" si="308"/>
        <v>0</v>
      </c>
      <c r="AN581" s="146">
        <f t="shared" si="309"/>
        <v>0</v>
      </c>
      <c r="AO581" s="146">
        <f t="shared" si="310"/>
        <v>0</v>
      </c>
      <c r="AP581" s="520" t="str">
        <f t="shared" si="313"/>
        <v xml:space="preserve"> </v>
      </c>
      <c r="AQ581" s="523" t="str">
        <f t="shared" si="311"/>
        <v xml:space="preserve"> </v>
      </c>
      <c r="AR581" s="523" t="str">
        <f t="shared" si="314"/>
        <v xml:space="preserve"> </v>
      </c>
      <c r="AS581" s="523" t="str">
        <f t="shared" si="315"/>
        <v xml:space="preserve"> </v>
      </c>
      <c r="AT581" s="523" t="str">
        <f t="shared" si="316"/>
        <v xml:space="preserve"> </v>
      </c>
      <c r="AU581" s="523" t="str">
        <f t="shared" si="317"/>
        <v xml:space="preserve"> </v>
      </c>
      <c r="AV581" s="524" t="str">
        <f t="shared" si="318"/>
        <v xml:space="preserve"> </v>
      </c>
      <c r="AW581" s="177" t="str">
        <f t="shared" si="291"/>
        <v/>
      </c>
      <c r="AX581" s="147" t="str">
        <f t="shared" si="292"/>
        <v/>
      </c>
      <c r="AY581" s="174" t="str">
        <f t="shared" si="293"/>
        <v/>
      </c>
      <c r="AZ581" s="165" t="str">
        <f t="shared" si="294"/>
        <v/>
      </c>
      <c r="BA581" s="155" t="str">
        <f t="shared" si="295"/>
        <v/>
      </c>
      <c r="BB581" s="156" t="str">
        <f t="shared" si="296"/>
        <v/>
      </c>
      <c r="BC581" s="168" t="str">
        <f t="shared" si="319"/>
        <v/>
      </c>
      <c r="BD581" s="156" t="str">
        <f t="shared" si="297"/>
        <v/>
      </c>
      <c r="BE581" s="182" t="str">
        <f t="shared" si="298"/>
        <v/>
      </c>
      <c r="BF581" s="156" t="str">
        <f t="shared" si="299"/>
        <v/>
      </c>
      <c r="BG581" s="168" t="str">
        <f t="shared" si="300"/>
        <v/>
      </c>
      <c r="BH581" s="157" t="str">
        <f t="shared" si="301"/>
        <v/>
      </c>
      <c r="BI581" s="542"/>
      <c r="BQ581" s="66" t="s">
        <v>3077</v>
      </c>
    </row>
    <row r="582" spans="1:69" ht="18" x14ac:dyDescent="0.35">
      <c r="A582" s="202"/>
      <c r="B582" s="203"/>
      <c r="C582" s="194">
        <v>571</v>
      </c>
      <c r="D582" s="186"/>
      <c r="E582" s="16"/>
      <c r="F582" s="17"/>
      <c r="G582" s="116"/>
      <c r="H582" s="117"/>
      <c r="I582" s="123"/>
      <c r="J582" s="25"/>
      <c r="K582" s="127"/>
      <c r="L582" s="28"/>
      <c r="M582" s="371"/>
      <c r="N582" s="140" t="str">
        <f t="shared" si="302"/>
        <v/>
      </c>
      <c r="O582" s="27"/>
      <c r="P582" s="27"/>
      <c r="Q582" s="27"/>
      <c r="R582" s="27"/>
      <c r="S582" s="27"/>
      <c r="T582" s="28"/>
      <c r="U582" s="29"/>
      <c r="V582" s="32"/>
      <c r="W582" s="297"/>
      <c r="X582" s="298"/>
      <c r="Y582" s="142">
        <f t="shared" si="288"/>
        <v>0</v>
      </c>
      <c r="Z582" s="141">
        <f t="shared" si="303"/>
        <v>0</v>
      </c>
      <c r="AA582" s="306"/>
      <c r="AB582" s="376">
        <f t="shared" si="312"/>
        <v>0</v>
      </c>
      <c r="AC582" s="350"/>
      <c r="AD582" s="207" t="str">
        <f t="shared" si="289"/>
        <v/>
      </c>
      <c r="AE582" s="347">
        <f t="shared" si="304"/>
        <v>0</v>
      </c>
      <c r="AF582" s="318"/>
      <c r="AG582" s="317"/>
      <c r="AH582" s="315"/>
      <c r="AI582" s="143">
        <f t="shared" si="305"/>
        <v>0</v>
      </c>
      <c r="AJ582" s="144">
        <f t="shared" si="290"/>
        <v>0</v>
      </c>
      <c r="AK582" s="145">
        <f t="shared" si="306"/>
        <v>0</v>
      </c>
      <c r="AL582" s="146">
        <f t="shared" si="307"/>
        <v>0</v>
      </c>
      <c r="AM582" s="146">
        <f t="shared" si="308"/>
        <v>0</v>
      </c>
      <c r="AN582" s="146">
        <f t="shared" si="309"/>
        <v>0</v>
      </c>
      <c r="AO582" s="146">
        <f t="shared" si="310"/>
        <v>0</v>
      </c>
      <c r="AP582" s="520" t="str">
        <f t="shared" si="313"/>
        <v xml:space="preserve"> </v>
      </c>
      <c r="AQ582" s="523" t="str">
        <f t="shared" si="311"/>
        <v xml:space="preserve"> </v>
      </c>
      <c r="AR582" s="523" t="str">
        <f t="shared" si="314"/>
        <v xml:space="preserve"> </v>
      </c>
      <c r="AS582" s="523" t="str">
        <f t="shared" si="315"/>
        <v xml:space="preserve"> </v>
      </c>
      <c r="AT582" s="523" t="str">
        <f t="shared" si="316"/>
        <v xml:space="preserve"> </v>
      </c>
      <c r="AU582" s="523" t="str">
        <f t="shared" si="317"/>
        <v xml:space="preserve"> </v>
      </c>
      <c r="AV582" s="524" t="str">
        <f t="shared" si="318"/>
        <v xml:space="preserve"> </v>
      </c>
      <c r="AW582" s="177" t="str">
        <f t="shared" si="291"/>
        <v/>
      </c>
      <c r="AX582" s="147" t="str">
        <f t="shared" si="292"/>
        <v/>
      </c>
      <c r="AY582" s="174" t="str">
        <f t="shared" si="293"/>
        <v/>
      </c>
      <c r="AZ582" s="165" t="str">
        <f t="shared" si="294"/>
        <v/>
      </c>
      <c r="BA582" s="155" t="str">
        <f t="shared" si="295"/>
        <v/>
      </c>
      <c r="BB582" s="156" t="str">
        <f t="shared" si="296"/>
        <v/>
      </c>
      <c r="BC582" s="168" t="str">
        <f t="shared" si="319"/>
        <v/>
      </c>
      <c r="BD582" s="156" t="str">
        <f t="shared" si="297"/>
        <v/>
      </c>
      <c r="BE582" s="182" t="str">
        <f t="shared" si="298"/>
        <v/>
      </c>
      <c r="BF582" s="156" t="str">
        <f t="shared" si="299"/>
        <v/>
      </c>
      <c r="BG582" s="168" t="str">
        <f t="shared" si="300"/>
        <v/>
      </c>
      <c r="BH582" s="157" t="str">
        <f t="shared" si="301"/>
        <v/>
      </c>
      <c r="BI582" s="542"/>
      <c r="BQ582" s="66" t="s">
        <v>3078</v>
      </c>
    </row>
    <row r="583" spans="1:69" ht="18" x14ac:dyDescent="0.35">
      <c r="A583" s="202"/>
      <c r="B583" s="203"/>
      <c r="C583" s="195">
        <v>572</v>
      </c>
      <c r="D583" s="186"/>
      <c r="E583" s="16"/>
      <c r="F583" s="17"/>
      <c r="G583" s="116"/>
      <c r="H583" s="117"/>
      <c r="I583" s="123"/>
      <c r="J583" s="25"/>
      <c r="K583" s="127"/>
      <c r="L583" s="28"/>
      <c r="M583" s="371"/>
      <c r="N583" s="140" t="str">
        <f t="shared" si="302"/>
        <v/>
      </c>
      <c r="O583" s="27"/>
      <c r="P583" s="27"/>
      <c r="Q583" s="27"/>
      <c r="R583" s="27"/>
      <c r="S583" s="27"/>
      <c r="T583" s="28"/>
      <c r="U583" s="29"/>
      <c r="V583" s="32"/>
      <c r="W583" s="297"/>
      <c r="X583" s="298"/>
      <c r="Y583" s="142">
        <f t="shared" si="288"/>
        <v>0</v>
      </c>
      <c r="Z583" s="141">
        <f t="shared" si="303"/>
        <v>0</v>
      </c>
      <c r="AA583" s="306"/>
      <c r="AB583" s="376">
        <f t="shared" si="312"/>
        <v>0</v>
      </c>
      <c r="AC583" s="350"/>
      <c r="AD583" s="207" t="str">
        <f t="shared" si="289"/>
        <v/>
      </c>
      <c r="AE583" s="347">
        <f t="shared" si="304"/>
        <v>0</v>
      </c>
      <c r="AF583" s="318"/>
      <c r="AG583" s="317"/>
      <c r="AH583" s="315"/>
      <c r="AI583" s="143">
        <f t="shared" si="305"/>
        <v>0</v>
      </c>
      <c r="AJ583" s="144">
        <f t="shared" si="290"/>
        <v>0</v>
      </c>
      <c r="AK583" s="145">
        <f t="shared" si="306"/>
        <v>0</v>
      </c>
      <c r="AL583" s="146">
        <f t="shared" si="307"/>
        <v>0</v>
      </c>
      <c r="AM583" s="146">
        <f t="shared" si="308"/>
        <v>0</v>
      </c>
      <c r="AN583" s="146">
        <f t="shared" si="309"/>
        <v>0</v>
      </c>
      <c r="AO583" s="146">
        <f t="shared" si="310"/>
        <v>0</v>
      </c>
      <c r="AP583" s="520" t="str">
        <f t="shared" si="313"/>
        <v xml:space="preserve"> </v>
      </c>
      <c r="AQ583" s="523" t="str">
        <f t="shared" si="311"/>
        <v xml:space="preserve"> </v>
      </c>
      <c r="AR583" s="523" t="str">
        <f t="shared" si="314"/>
        <v xml:space="preserve"> </v>
      </c>
      <c r="AS583" s="523" t="str">
        <f t="shared" si="315"/>
        <v xml:space="preserve"> </v>
      </c>
      <c r="AT583" s="523" t="str">
        <f t="shared" si="316"/>
        <v xml:space="preserve"> </v>
      </c>
      <c r="AU583" s="523" t="str">
        <f t="shared" si="317"/>
        <v xml:space="preserve"> </v>
      </c>
      <c r="AV583" s="524" t="str">
        <f t="shared" si="318"/>
        <v xml:space="preserve"> </v>
      </c>
      <c r="AW583" s="177" t="str">
        <f t="shared" si="291"/>
        <v/>
      </c>
      <c r="AX583" s="147" t="str">
        <f t="shared" si="292"/>
        <v/>
      </c>
      <c r="AY583" s="174" t="str">
        <f t="shared" si="293"/>
        <v/>
      </c>
      <c r="AZ583" s="165" t="str">
        <f t="shared" si="294"/>
        <v/>
      </c>
      <c r="BA583" s="155" t="str">
        <f t="shared" si="295"/>
        <v/>
      </c>
      <c r="BB583" s="156" t="str">
        <f t="shared" si="296"/>
        <v/>
      </c>
      <c r="BC583" s="168" t="str">
        <f t="shared" si="319"/>
        <v/>
      </c>
      <c r="BD583" s="156" t="str">
        <f t="shared" si="297"/>
        <v/>
      </c>
      <c r="BE583" s="182" t="str">
        <f t="shared" si="298"/>
        <v/>
      </c>
      <c r="BF583" s="156" t="str">
        <f t="shared" si="299"/>
        <v/>
      </c>
      <c r="BG583" s="168" t="str">
        <f t="shared" si="300"/>
        <v/>
      </c>
      <c r="BH583" s="157" t="str">
        <f t="shared" si="301"/>
        <v/>
      </c>
      <c r="BI583" s="542"/>
      <c r="BQ583" s="66" t="s">
        <v>3079</v>
      </c>
    </row>
    <row r="584" spans="1:69" ht="18" x14ac:dyDescent="0.35">
      <c r="A584" s="202"/>
      <c r="B584" s="203"/>
      <c r="C584" s="195">
        <v>573</v>
      </c>
      <c r="D584" s="186"/>
      <c r="E584" s="16"/>
      <c r="F584" s="17"/>
      <c r="G584" s="116"/>
      <c r="H584" s="117"/>
      <c r="I584" s="123"/>
      <c r="J584" s="25"/>
      <c r="K584" s="127"/>
      <c r="L584" s="28"/>
      <c r="M584" s="371"/>
      <c r="N584" s="140" t="str">
        <f t="shared" si="302"/>
        <v/>
      </c>
      <c r="O584" s="27"/>
      <c r="P584" s="27"/>
      <c r="Q584" s="27"/>
      <c r="R584" s="27"/>
      <c r="S584" s="27"/>
      <c r="T584" s="28"/>
      <c r="U584" s="29"/>
      <c r="V584" s="32"/>
      <c r="W584" s="297"/>
      <c r="X584" s="298"/>
      <c r="Y584" s="142">
        <f t="shared" si="288"/>
        <v>0</v>
      </c>
      <c r="Z584" s="141">
        <f t="shared" si="303"/>
        <v>0</v>
      </c>
      <c r="AA584" s="306"/>
      <c r="AB584" s="376">
        <f t="shared" si="312"/>
        <v>0</v>
      </c>
      <c r="AC584" s="350"/>
      <c r="AD584" s="207" t="str">
        <f t="shared" si="289"/>
        <v/>
      </c>
      <c r="AE584" s="347">
        <f t="shared" si="304"/>
        <v>0</v>
      </c>
      <c r="AF584" s="318"/>
      <c r="AG584" s="317"/>
      <c r="AH584" s="315"/>
      <c r="AI584" s="143">
        <f t="shared" si="305"/>
        <v>0</v>
      </c>
      <c r="AJ584" s="144">
        <f t="shared" si="290"/>
        <v>0</v>
      </c>
      <c r="AK584" s="145">
        <f t="shared" si="306"/>
        <v>0</v>
      </c>
      <c r="AL584" s="146">
        <f t="shared" si="307"/>
        <v>0</v>
      </c>
      <c r="AM584" s="146">
        <f t="shared" si="308"/>
        <v>0</v>
      </c>
      <c r="AN584" s="146">
        <f t="shared" si="309"/>
        <v>0</v>
      </c>
      <c r="AO584" s="146">
        <f t="shared" si="310"/>
        <v>0</v>
      </c>
      <c r="AP584" s="520" t="str">
        <f t="shared" si="313"/>
        <v xml:space="preserve"> </v>
      </c>
      <c r="AQ584" s="523" t="str">
        <f t="shared" si="311"/>
        <v xml:space="preserve"> </v>
      </c>
      <c r="AR584" s="523" t="str">
        <f t="shared" si="314"/>
        <v xml:space="preserve"> </v>
      </c>
      <c r="AS584" s="523" t="str">
        <f t="shared" si="315"/>
        <v xml:space="preserve"> </v>
      </c>
      <c r="AT584" s="523" t="str">
        <f t="shared" si="316"/>
        <v xml:space="preserve"> </v>
      </c>
      <c r="AU584" s="523" t="str">
        <f t="shared" si="317"/>
        <v xml:space="preserve"> </v>
      </c>
      <c r="AV584" s="524" t="str">
        <f t="shared" si="318"/>
        <v xml:space="preserve"> </v>
      </c>
      <c r="AW584" s="177" t="str">
        <f t="shared" si="291"/>
        <v/>
      </c>
      <c r="AX584" s="147" t="str">
        <f t="shared" si="292"/>
        <v/>
      </c>
      <c r="AY584" s="174" t="str">
        <f t="shared" si="293"/>
        <v/>
      </c>
      <c r="AZ584" s="165" t="str">
        <f t="shared" si="294"/>
        <v/>
      </c>
      <c r="BA584" s="155" t="str">
        <f t="shared" si="295"/>
        <v/>
      </c>
      <c r="BB584" s="156" t="str">
        <f t="shared" si="296"/>
        <v/>
      </c>
      <c r="BC584" s="168" t="str">
        <f t="shared" si="319"/>
        <v/>
      </c>
      <c r="BD584" s="156" t="str">
        <f t="shared" si="297"/>
        <v/>
      </c>
      <c r="BE584" s="182" t="str">
        <f t="shared" si="298"/>
        <v/>
      </c>
      <c r="BF584" s="156" t="str">
        <f t="shared" si="299"/>
        <v/>
      </c>
      <c r="BG584" s="168" t="str">
        <f t="shared" si="300"/>
        <v/>
      </c>
      <c r="BH584" s="157" t="str">
        <f t="shared" si="301"/>
        <v/>
      </c>
      <c r="BI584" s="542"/>
      <c r="BQ584" s="66" t="s">
        <v>3080</v>
      </c>
    </row>
    <row r="585" spans="1:69" ht="18" x14ac:dyDescent="0.35">
      <c r="A585" s="202"/>
      <c r="B585" s="203"/>
      <c r="C585" s="194">
        <v>574</v>
      </c>
      <c r="D585" s="188"/>
      <c r="E585" s="18"/>
      <c r="F585" s="17"/>
      <c r="G585" s="116"/>
      <c r="H585" s="117"/>
      <c r="I585" s="123"/>
      <c r="J585" s="25"/>
      <c r="K585" s="127"/>
      <c r="L585" s="28"/>
      <c r="M585" s="371"/>
      <c r="N585" s="140" t="str">
        <f t="shared" si="302"/>
        <v/>
      </c>
      <c r="O585" s="27"/>
      <c r="P585" s="27"/>
      <c r="Q585" s="27"/>
      <c r="R585" s="27"/>
      <c r="S585" s="27"/>
      <c r="T585" s="28"/>
      <c r="U585" s="29"/>
      <c r="V585" s="32"/>
      <c r="W585" s="297"/>
      <c r="X585" s="298"/>
      <c r="Y585" s="142">
        <f t="shared" si="288"/>
        <v>0</v>
      </c>
      <c r="Z585" s="141">
        <f t="shared" si="303"/>
        <v>0</v>
      </c>
      <c r="AA585" s="306"/>
      <c r="AB585" s="376">
        <f t="shared" si="312"/>
        <v>0</v>
      </c>
      <c r="AC585" s="350"/>
      <c r="AD585" s="207" t="str">
        <f t="shared" si="289"/>
        <v/>
      </c>
      <c r="AE585" s="347">
        <f t="shared" si="304"/>
        <v>0</v>
      </c>
      <c r="AF585" s="318"/>
      <c r="AG585" s="317"/>
      <c r="AH585" s="315"/>
      <c r="AI585" s="143">
        <f t="shared" si="305"/>
        <v>0</v>
      </c>
      <c r="AJ585" s="144">
        <f t="shared" si="290"/>
        <v>0</v>
      </c>
      <c r="AK585" s="145">
        <f t="shared" si="306"/>
        <v>0</v>
      </c>
      <c r="AL585" s="146">
        <f t="shared" si="307"/>
        <v>0</v>
      </c>
      <c r="AM585" s="146">
        <f t="shared" si="308"/>
        <v>0</v>
      </c>
      <c r="AN585" s="146">
        <f t="shared" si="309"/>
        <v>0</v>
      </c>
      <c r="AO585" s="146">
        <f t="shared" si="310"/>
        <v>0</v>
      </c>
      <c r="AP585" s="520" t="str">
        <f t="shared" si="313"/>
        <v xml:space="preserve"> </v>
      </c>
      <c r="AQ585" s="523" t="str">
        <f t="shared" si="311"/>
        <v xml:space="preserve"> </v>
      </c>
      <c r="AR585" s="523" t="str">
        <f t="shared" si="314"/>
        <v xml:space="preserve"> </v>
      </c>
      <c r="AS585" s="523" t="str">
        <f t="shared" si="315"/>
        <v xml:space="preserve"> </v>
      </c>
      <c r="AT585" s="523" t="str">
        <f t="shared" si="316"/>
        <v xml:space="preserve"> </v>
      </c>
      <c r="AU585" s="523" t="str">
        <f t="shared" si="317"/>
        <v xml:space="preserve"> </v>
      </c>
      <c r="AV585" s="524" t="str">
        <f t="shared" si="318"/>
        <v xml:space="preserve"> </v>
      </c>
      <c r="AW585" s="177" t="str">
        <f t="shared" si="291"/>
        <v/>
      </c>
      <c r="AX585" s="147" t="str">
        <f t="shared" si="292"/>
        <v/>
      </c>
      <c r="AY585" s="174" t="str">
        <f t="shared" si="293"/>
        <v/>
      </c>
      <c r="AZ585" s="165" t="str">
        <f t="shared" si="294"/>
        <v/>
      </c>
      <c r="BA585" s="155" t="str">
        <f t="shared" si="295"/>
        <v/>
      </c>
      <c r="BB585" s="156" t="str">
        <f t="shared" si="296"/>
        <v/>
      </c>
      <c r="BC585" s="168" t="str">
        <f t="shared" si="319"/>
        <v/>
      </c>
      <c r="BD585" s="156" t="str">
        <f t="shared" si="297"/>
        <v/>
      </c>
      <c r="BE585" s="182" t="str">
        <f t="shared" si="298"/>
        <v/>
      </c>
      <c r="BF585" s="156" t="str">
        <f t="shared" si="299"/>
        <v/>
      </c>
      <c r="BG585" s="168" t="str">
        <f t="shared" si="300"/>
        <v/>
      </c>
      <c r="BH585" s="157" t="str">
        <f t="shared" si="301"/>
        <v/>
      </c>
      <c r="BI585" s="542"/>
      <c r="BQ585" s="66" t="s">
        <v>3081</v>
      </c>
    </row>
    <row r="586" spans="1:69" ht="18" x14ac:dyDescent="0.35">
      <c r="A586" s="202"/>
      <c r="B586" s="203"/>
      <c r="C586" s="195">
        <v>575</v>
      </c>
      <c r="D586" s="186"/>
      <c r="E586" s="16"/>
      <c r="F586" s="17"/>
      <c r="G586" s="116"/>
      <c r="H586" s="117"/>
      <c r="I586" s="123"/>
      <c r="J586" s="25"/>
      <c r="K586" s="127"/>
      <c r="L586" s="28"/>
      <c r="M586" s="371"/>
      <c r="N586" s="140" t="str">
        <f t="shared" si="302"/>
        <v/>
      </c>
      <c r="O586" s="27"/>
      <c r="P586" s="27"/>
      <c r="Q586" s="27"/>
      <c r="R586" s="27"/>
      <c r="S586" s="27"/>
      <c r="T586" s="28"/>
      <c r="U586" s="29"/>
      <c r="V586" s="32"/>
      <c r="W586" s="297"/>
      <c r="X586" s="298"/>
      <c r="Y586" s="142">
        <f t="shared" si="288"/>
        <v>0</v>
      </c>
      <c r="Z586" s="141">
        <f t="shared" si="303"/>
        <v>0</v>
      </c>
      <c r="AA586" s="306"/>
      <c r="AB586" s="376">
        <f t="shared" si="312"/>
        <v>0</v>
      </c>
      <c r="AC586" s="350"/>
      <c r="AD586" s="207" t="str">
        <f t="shared" si="289"/>
        <v/>
      </c>
      <c r="AE586" s="347">
        <f t="shared" si="304"/>
        <v>0</v>
      </c>
      <c r="AF586" s="318"/>
      <c r="AG586" s="317"/>
      <c r="AH586" s="315"/>
      <c r="AI586" s="143">
        <f t="shared" si="305"/>
        <v>0</v>
      </c>
      <c r="AJ586" s="144">
        <f t="shared" si="290"/>
        <v>0</v>
      </c>
      <c r="AK586" s="145">
        <f t="shared" si="306"/>
        <v>0</v>
      </c>
      <c r="AL586" s="146">
        <f t="shared" si="307"/>
        <v>0</v>
      </c>
      <c r="AM586" s="146">
        <f t="shared" si="308"/>
        <v>0</v>
      </c>
      <c r="AN586" s="146">
        <f t="shared" si="309"/>
        <v>0</v>
      </c>
      <c r="AO586" s="146">
        <f t="shared" si="310"/>
        <v>0</v>
      </c>
      <c r="AP586" s="520" t="str">
        <f t="shared" si="313"/>
        <v xml:space="preserve"> </v>
      </c>
      <c r="AQ586" s="523" t="str">
        <f t="shared" si="311"/>
        <v xml:space="preserve"> </v>
      </c>
      <c r="AR586" s="523" t="str">
        <f t="shared" si="314"/>
        <v xml:space="preserve"> </v>
      </c>
      <c r="AS586" s="523" t="str">
        <f t="shared" si="315"/>
        <v xml:space="preserve"> </v>
      </c>
      <c r="AT586" s="523" t="str">
        <f t="shared" si="316"/>
        <v xml:space="preserve"> </v>
      </c>
      <c r="AU586" s="523" t="str">
        <f t="shared" si="317"/>
        <v xml:space="preserve"> </v>
      </c>
      <c r="AV586" s="524" t="str">
        <f t="shared" si="318"/>
        <v xml:space="preserve"> </v>
      </c>
      <c r="AW586" s="177" t="str">
        <f t="shared" si="291"/>
        <v/>
      </c>
      <c r="AX586" s="147" t="str">
        <f t="shared" si="292"/>
        <v/>
      </c>
      <c r="AY586" s="174" t="str">
        <f t="shared" si="293"/>
        <v/>
      </c>
      <c r="AZ586" s="165" t="str">
        <f t="shared" si="294"/>
        <v/>
      </c>
      <c r="BA586" s="155" t="str">
        <f t="shared" si="295"/>
        <v/>
      </c>
      <c r="BB586" s="156" t="str">
        <f t="shared" si="296"/>
        <v/>
      </c>
      <c r="BC586" s="168" t="str">
        <f t="shared" si="319"/>
        <v/>
      </c>
      <c r="BD586" s="156" t="str">
        <f t="shared" si="297"/>
        <v/>
      </c>
      <c r="BE586" s="182" t="str">
        <f t="shared" si="298"/>
        <v/>
      </c>
      <c r="BF586" s="156" t="str">
        <f t="shared" si="299"/>
        <v/>
      </c>
      <c r="BG586" s="168" t="str">
        <f t="shared" si="300"/>
        <v/>
      </c>
      <c r="BH586" s="157" t="str">
        <f t="shared" si="301"/>
        <v/>
      </c>
      <c r="BI586" s="542"/>
      <c r="BQ586" s="66" t="s">
        <v>3427</v>
      </c>
    </row>
    <row r="587" spans="1:69" ht="18" x14ac:dyDescent="0.35">
      <c r="A587" s="202"/>
      <c r="B587" s="203"/>
      <c r="C587" s="194">
        <v>576</v>
      </c>
      <c r="D587" s="186"/>
      <c r="E587" s="16"/>
      <c r="F587" s="17"/>
      <c r="G587" s="116"/>
      <c r="H587" s="117"/>
      <c r="I587" s="123"/>
      <c r="J587" s="25"/>
      <c r="K587" s="127"/>
      <c r="L587" s="28"/>
      <c r="M587" s="371"/>
      <c r="N587" s="140" t="str">
        <f t="shared" si="302"/>
        <v/>
      </c>
      <c r="O587" s="27"/>
      <c r="P587" s="27"/>
      <c r="Q587" s="27"/>
      <c r="R587" s="27"/>
      <c r="S587" s="27"/>
      <c r="T587" s="28"/>
      <c r="U587" s="29"/>
      <c r="V587" s="32"/>
      <c r="W587" s="297"/>
      <c r="X587" s="298"/>
      <c r="Y587" s="142">
        <f t="shared" si="288"/>
        <v>0</v>
      </c>
      <c r="Z587" s="141">
        <f t="shared" si="303"/>
        <v>0</v>
      </c>
      <c r="AA587" s="306"/>
      <c r="AB587" s="376">
        <f t="shared" si="312"/>
        <v>0</v>
      </c>
      <c r="AC587" s="350"/>
      <c r="AD587" s="207" t="str">
        <f t="shared" si="289"/>
        <v/>
      </c>
      <c r="AE587" s="347">
        <f t="shared" si="304"/>
        <v>0</v>
      </c>
      <c r="AF587" s="318"/>
      <c r="AG587" s="317"/>
      <c r="AH587" s="315"/>
      <c r="AI587" s="143">
        <f t="shared" si="305"/>
        <v>0</v>
      </c>
      <c r="AJ587" s="144">
        <f t="shared" si="290"/>
        <v>0</v>
      </c>
      <c r="AK587" s="145">
        <f t="shared" si="306"/>
        <v>0</v>
      </c>
      <c r="AL587" s="146">
        <f t="shared" si="307"/>
        <v>0</v>
      </c>
      <c r="AM587" s="146">
        <f t="shared" si="308"/>
        <v>0</v>
      </c>
      <c r="AN587" s="146">
        <f t="shared" si="309"/>
        <v>0</v>
      </c>
      <c r="AO587" s="146">
        <f t="shared" si="310"/>
        <v>0</v>
      </c>
      <c r="AP587" s="520" t="str">
        <f t="shared" si="313"/>
        <v xml:space="preserve"> </v>
      </c>
      <c r="AQ587" s="523" t="str">
        <f t="shared" si="311"/>
        <v xml:space="preserve"> </v>
      </c>
      <c r="AR587" s="523" t="str">
        <f t="shared" si="314"/>
        <v xml:space="preserve"> </v>
      </c>
      <c r="AS587" s="523" t="str">
        <f t="shared" si="315"/>
        <v xml:space="preserve"> </v>
      </c>
      <c r="AT587" s="523" t="str">
        <f t="shared" si="316"/>
        <v xml:space="preserve"> </v>
      </c>
      <c r="AU587" s="523" t="str">
        <f t="shared" si="317"/>
        <v xml:space="preserve"> </v>
      </c>
      <c r="AV587" s="524" t="str">
        <f t="shared" si="318"/>
        <v xml:space="preserve"> </v>
      </c>
      <c r="AW587" s="177" t="str">
        <f t="shared" si="291"/>
        <v/>
      </c>
      <c r="AX587" s="147" t="str">
        <f t="shared" si="292"/>
        <v/>
      </c>
      <c r="AY587" s="174" t="str">
        <f t="shared" si="293"/>
        <v/>
      </c>
      <c r="AZ587" s="165" t="str">
        <f t="shared" si="294"/>
        <v/>
      </c>
      <c r="BA587" s="155" t="str">
        <f t="shared" si="295"/>
        <v/>
      </c>
      <c r="BB587" s="156" t="str">
        <f t="shared" si="296"/>
        <v/>
      </c>
      <c r="BC587" s="168" t="str">
        <f t="shared" si="319"/>
        <v/>
      </c>
      <c r="BD587" s="156" t="str">
        <f t="shared" si="297"/>
        <v/>
      </c>
      <c r="BE587" s="182" t="str">
        <f t="shared" si="298"/>
        <v/>
      </c>
      <c r="BF587" s="156" t="str">
        <f t="shared" si="299"/>
        <v/>
      </c>
      <c r="BG587" s="168" t="str">
        <f t="shared" si="300"/>
        <v/>
      </c>
      <c r="BH587" s="157" t="str">
        <f t="shared" si="301"/>
        <v/>
      </c>
      <c r="BI587" s="542"/>
      <c r="BQ587" s="66"/>
    </row>
    <row r="588" spans="1:69" ht="18" x14ac:dyDescent="0.35">
      <c r="A588" s="202"/>
      <c r="B588" s="203"/>
      <c r="C588" s="195">
        <v>577</v>
      </c>
      <c r="D588" s="186"/>
      <c r="E588" s="16"/>
      <c r="F588" s="17"/>
      <c r="G588" s="116"/>
      <c r="H588" s="117"/>
      <c r="I588" s="123"/>
      <c r="J588" s="25"/>
      <c r="K588" s="127"/>
      <c r="L588" s="28"/>
      <c r="M588" s="371"/>
      <c r="N588" s="140" t="str">
        <f t="shared" si="302"/>
        <v/>
      </c>
      <c r="O588" s="27"/>
      <c r="P588" s="27"/>
      <c r="Q588" s="27"/>
      <c r="R588" s="27"/>
      <c r="S588" s="27"/>
      <c r="T588" s="28"/>
      <c r="U588" s="29"/>
      <c r="V588" s="32"/>
      <c r="W588" s="297"/>
      <c r="X588" s="298"/>
      <c r="Y588" s="142">
        <f t="shared" ref="Y588:Y651" si="320">V588+W588+X588</f>
        <v>0</v>
      </c>
      <c r="Z588" s="141">
        <f t="shared" si="303"/>
        <v>0</v>
      </c>
      <c r="AA588" s="306"/>
      <c r="AB588" s="376">
        <f t="shared" si="312"/>
        <v>0</v>
      </c>
      <c r="AC588" s="350"/>
      <c r="AD588" s="207" t="str">
        <f t="shared" ref="AD588:AD651" si="321">IF(F588="x",(0-((V588*10)+(W588*20))),"")</f>
        <v/>
      </c>
      <c r="AE588" s="347">
        <f t="shared" si="304"/>
        <v>0</v>
      </c>
      <c r="AF588" s="318"/>
      <c r="AG588" s="317"/>
      <c r="AH588" s="315"/>
      <c r="AI588" s="143">
        <f t="shared" si="305"/>
        <v>0</v>
      </c>
      <c r="AJ588" s="144">
        <f t="shared" ref="AJ588:AJ651" si="322">(X588*20)+Z588+AA588+AF588</f>
        <v>0</v>
      </c>
      <c r="AK588" s="145">
        <f t="shared" si="306"/>
        <v>0</v>
      </c>
      <c r="AL588" s="146">
        <f t="shared" si="307"/>
        <v>0</v>
      </c>
      <c r="AM588" s="146">
        <f t="shared" si="308"/>
        <v>0</v>
      </c>
      <c r="AN588" s="146">
        <f t="shared" si="309"/>
        <v>0</v>
      </c>
      <c r="AO588" s="146">
        <f t="shared" si="310"/>
        <v>0</v>
      </c>
      <c r="AP588" s="520" t="str">
        <f t="shared" si="313"/>
        <v xml:space="preserve"> </v>
      </c>
      <c r="AQ588" s="523" t="str">
        <f t="shared" si="311"/>
        <v xml:space="preserve"> </v>
      </c>
      <c r="AR588" s="523" t="str">
        <f t="shared" si="314"/>
        <v xml:space="preserve"> </v>
      </c>
      <c r="AS588" s="523" t="str">
        <f t="shared" si="315"/>
        <v xml:space="preserve"> </v>
      </c>
      <c r="AT588" s="523" t="str">
        <f t="shared" si="316"/>
        <v xml:space="preserve"> </v>
      </c>
      <c r="AU588" s="523" t="str">
        <f t="shared" si="317"/>
        <v xml:space="preserve"> </v>
      </c>
      <c r="AV588" s="524" t="str">
        <f t="shared" si="318"/>
        <v xml:space="preserve"> </v>
      </c>
      <c r="AW588" s="177" t="str">
        <f t="shared" ref="AW588:AW651" si="323">IF(N588&gt;0,N588,"")</f>
        <v/>
      </c>
      <c r="AX588" s="147" t="str">
        <f t="shared" ref="AX588:AX651" si="324">IF(AND(K588="x",AW588&gt;0),AW588,"")</f>
        <v/>
      </c>
      <c r="AY588" s="174" t="str">
        <f t="shared" ref="AY588:AY651" si="325">IF(OR(K588="x",F588="x",AW588&lt;=0),"",AW588)</f>
        <v/>
      </c>
      <c r="AZ588" s="165" t="str">
        <f t="shared" ref="AZ588:AZ651" si="326">IF(AND(F588="x",AW588&gt;0),AW588,"")</f>
        <v/>
      </c>
      <c r="BA588" s="155" t="str">
        <f t="shared" ref="BA588:BA651" si="327">IF(V588&gt;0,V588,"")</f>
        <v/>
      </c>
      <c r="BB588" s="156" t="str">
        <f t="shared" ref="BB588:BB651" si="328">IF(AND(K588="x",BA588&gt;0),BA588,"")</f>
        <v/>
      </c>
      <c r="BC588" s="168" t="str">
        <f t="shared" si="319"/>
        <v/>
      </c>
      <c r="BD588" s="156" t="str">
        <f t="shared" ref="BD588:BD651" si="329">IF(AND(F588="x",BA588&gt;0),BA588,"")</f>
        <v/>
      </c>
      <c r="BE588" s="182" t="str">
        <f t="shared" ref="BE588:BE651" si="330">IF(W588&gt;0,W588,"")</f>
        <v/>
      </c>
      <c r="BF588" s="156" t="str">
        <f t="shared" ref="BF588:BF651" si="331">IF(AND(K588="x",BE588&gt;0),BE588,"")</f>
        <v/>
      </c>
      <c r="BG588" s="168" t="str">
        <f t="shared" ref="BG588:BG651" si="332">IF(OR(K588="x",F588="x",BE588&lt;=0),"",BE588)</f>
        <v/>
      </c>
      <c r="BH588" s="157" t="str">
        <f t="shared" ref="BH588:BH651" si="333">IF(AND(F588="x",BE588&gt;0),BE588,"")</f>
        <v/>
      </c>
      <c r="BI588" s="542"/>
      <c r="BQ588" s="66"/>
    </row>
    <row r="589" spans="1:69" ht="18" x14ac:dyDescent="0.35">
      <c r="A589" s="202"/>
      <c r="B589" s="203"/>
      <c r="C589" s="195">
        <v>578</v>
      </c>
      <c r="D589" s="188"/>
      <c r="E589" s="18"/>
      <c r="F589" s="17"/>
      <c r="G589" s="116"/>
      <c r="H589" s="117"/>
      <c r="I589" s="123"/>
      <c r="J589" s="25"/>
      <c r="K589" s="127"/>
      <c r="L589" s="28"/>
      <c r="M589" s="371"/>
      <c r="N589" s="140" t="str">
        <f t="shared" ref="N589:N652" si="334">IF((NETWORKDAYS(G589,M589)&gt;0),(NETWORKDAYS(G589,M589)),"")</f>
        <v/>
      </c>
      <c r="O589" s="27"/>
      <c r="P589" s="27"/>
      <c r="Q589" s="27"/>
      <c r="R589" s="27"/>
      <c r="S589" s="27"/>
      <c r="T589" s="28"/>
      <c r="U589" s="29"/>
      <c r="V589" s="32"/>
      <c r="W589" s="297"/>
      <c r="X589" s="298"/>
      <c r="Y589" s="142">
        <f t="shared" si="320"/>
        <v>0</v>
      </c>
      <c r="Z589" s="141">
        <f t="shared" ref="Z589:Z652" si="335">IF((F589="x"),0,((V589*10)+(W589*20)))</f>
        <v>0</v>
      </c>
      <c r="AA589" s="306"/>
      <c r="AB589" s="376">
        <f t="shared" si="312"/>
        <v>0</v>
      </c>
      <c r="AC589" s="350"/>
      <c r="AD589" s="207" t="str">
        <f t="shared" si="321"/>
        <v/>
      </c>
      <c r="AE589" s="347">
        <f t="shared" ref="AE589:AE652" si="336">IF(AND(Z589&gt;0,F589="x"),0,IF(AND(Z589&gt;0,AC589="x"),Z589-60,IF(AND(Z589&gt;0,AB589=-30),Z589+AB589,0)))</f>
        <v>0</v>
      </c>
      <c r="AF589" s="318"/>
      <c r="AG589" s="317"/>
      <c r="AH589" s="315"/>
      <c r="AI589" s="143">
        <f t="shared" ref="AI589:AI652" si="337">IF(AE589&lt;=0,AG589,AE589+AG589)</f>
        <v>0</v>
      </c>
      <c r="AJ589" s="144">
        <f t="shared" si="322"/>
        <v>0</v>
      </c>
      <c r="AK589" s="145">
        <f t="shared" ref="AK589:AK652" si="338">AJ589-AH589</f>
        <v>0</v>
      </c>
      <c r="AL589" s="146">
        <f t="shared" ref="AL589:AL652" si="339">IF(K589="x",AH589,0)</f>
        <v>0</v>
      </c>
      <c r="AM589" s="146">
        <f t="shared" ref="AM589:AM652" si="340">IF(K589="x",AI589,0)</f>
        <v>0</v>
      </c>
      <c r="AN589" s="146">
        <f t="shared" ref="AN589:AN652" si="341">IF(K589="x",AJ589,0)</f>
        <v>0</v>
      </c>
      <c r="AO589" s="146">
        <f t="shared" ref="AO589:AO652" si="342">IF(K589="x",AK589,0)</f>
        <v>0</v>
      </c>
      <c r="AP589" s="520" t="str">
        <f t="shared" si="313"/>
        <v xml:space="preserve"> </v>
      </c>
      <c r="AQ589" s="523" t="str">
        <f t="shared" ref="AQ589:AQ652" si="343">IF(AND(AH589&gt;4.99,AH589&lt;50),AH589," ")</f>
        <v xml:space="preserve"> </v>
      </c>
      <c r="AR589" s="523" t="str">
        <f t="shared" si="314"/>
        <v xml:space="preserve"> </v>
      </c>
      <c r="AS589" s="523" t="str">
        <f t="shared" si="315"/>
        <v xml:space="preserve"> </v>
      </c>
      <c r="AT589" s="523" t="str">
        <f t="shared" si="316"/>
        <v xml:space="preserve"> </v>
      </c>
      <c r="AU589" s="523" t="str">
        <f t="shared" si="317"/>
        <v xml:space="preserve"> </v>
      </c>
      <c r="AV589" s="524" t="str">
        <f t="shared" si="318"/>
        <v xml:space="preserve"> </v>
      </c>
      <c r="AW589" s="177" t="str">
        <f t="shared" si="323"/>
        <v/>
      </c>
      <c r="AX589" s="147" t="str">
        <f t="shared" si="324"/>
        <v/>
      </c>
      <c r="AY589" s="174" t="str">
        <f t="shared" si="325"/>
        <v/>
      </c>
      <c r="AZ589" s="165" t="str">
        <f t="shared" si="326"/>
        <v/>
      </c>
      <c r="BA589" s="155" t="str">
        <f t="shared" si="327"/>
        <v/>
      </c>
      <c r="BB589" s="156" t="str">
        <f t="shared" si="328"/>
        <v/>
      </c>
      <c r="BC589" s="168" t="str">
        <f t="shared" si="319"/>
        <v/>
      </c>
      <c r="BD589" s="156" t="str">
        <f t="shared" si="329"/>
        <v/>
      </c>
      <c r="BE589" s="182" t="str">
        <f t="shared" si="330"/>
        <v/>
      </c>
      <c r="BF589" s="156" t="str">
        <f t="shared" si="331"/>
        <v/>
      </c>
      <c r="BG589" s="168" t="str">
        <f t="shared" si="332"/>
        <v/>
      </c>
      <c r="BH589" s="157" t="str">
        <f t="shared" si="333"/>
        <v/>
      </c>
      <c r="BI589" s="542"/>
      <c r="BQ589" s="66"/>
    </row>
    <row r="590" spans="1:69" ht="18" x14ac:dyDescent="0.35">
      <c r="A590" s="202"/>
      <c r="B590" s="203"/>
      <c r="C590" s="194">
        <v>579</v>
      </c>
      <c r="D590" s="186"/>
      <c r="E590" s="16"/>
      <c r="F590" s="17"/>
      <c r="G590" s="116"/>
      <c r="H590" s="117"/>
      <c r="I590" s="123"/>
      <c r="J590" s="25"/>
      <c r="K590" s="127"/>
      <c r="L590" s="28"/>
      <c r="M590" s="371"/>
      <c r="N590" s="140" t="str">
        <f t="shared" si="334"/>
        <v/>
      </c>
      <c r="O590" s="27"/>
      <c r="P590" s="27"/>
      <c r="Q590" s="27"/>
      <c r="R590" s="27"/>
      <c r="S590" s="27"/>
      <c r="T590" s="28"/>
      <c r="U590" s="29"/>
      <c r="V590" s="32"/>
      <c r="W590" s="297"/>
      <c r="X590" s="298"/>
      <c r="Y590" s="142">
        <f t="shared" si="320"/>
        <v>0</v>
      </c>
      <c r="Z590" s="141">
        <f t="shared" si="335"/>
        <v>0</v>
      </c>
      <c r="AA590" s="306"/>
      <c r="AB590" s="376">
        <f t="shared" ref="AB590:AB653" si="344">IF(AND(Z590&gt;=0,F590="x"),0,IF(AND(Z590&gt;0,AC590="x"),0,IF(Z590&gt;0,0-30,0)))</f>
        <v>0</v>
      </c>
      <c r="AC590" s="350"/>
      <c r="AD590" s="207" t="str">
        <f t="shared" si="321"/>
        <v/>
      </c>
      <c r="AE590" s="347">
        <f t="shared" si="336"/>
        <v>0</v>
      </c>
      <c r="AF590" s="318"/>
      <c r="AG590" s="317"/>
      <c r="AH590" s="315"/>
      <c r="AI590" s="143">
        <f t="shared" si="337"/>
        <v>0</v>
      </c>
      <c r="AJ590" s="144">
        <f t="shared" si="322"/>
        <v>0</v>
      </c>
      <c r="AK590" s="145">
        <f t="shared" si="338"/>
        <v>0</v>
      </c>
      <c r="AL590" s="146">
        <f t="shared" si="339"/>
        <v>0</v>
      </c>
      <c r="AM590" s="146">
        <f t="shared" si="340"/>
        <v>0</v>
      </c>
      <c r="AN590" s="146">
        <f t="shared" si="341"/>
        <v>0</v>
      </c>
      <c r="AO590" s="146">
        <f t="shared" si="342"/>
        <v>0</v>
      </c>
      <c r="AP590" s="520" t="str">
        <f t="shared" ref="AP590:AP653" si="345">IF(AND(AH590&gt;0,AH590&lt;5),AH590," ")</f>
        <v xml:space="preserve"> </v>
      </c>
      <c r="AQ590" s="523" t="str">
        <f t="shared" si="343"/>
        <v xml:space="preserve"> </v>
      </c>
      <c r="AR590" s="523" t="str">
        <f t="shared" ref="AR590:AR653" si="346">IF(AND(AH590&gt;49.99,AH590&lt;100),AH590," ")</f>
        <v xml:space="preserve"> </v>
      </c>
      <c r="AS590" s="523" t="str">
        <f t="shared" ref="AS590:AS653" si="347">IF(AND(AH590&gt;99.99,AH590&lt;500),AH590," ")</f>
        <v xml:space="preserve"> </v>
      </c>
      <c r="AT590" s="523" t="str">
        <f t="shared" ref="AT590:AT653" si="348">IF(AND(AH590&gt;499.99,AH590&lt;1000),AH590," ")</f>
        <v xml:space="preserve"> </v>
      </c>
      <c r="AU590" s="523" t="str">
        <f t="shared" ref="AU590:AU653" si="349">IF(AND(AH590&gt;999.99,AH590&lt;10000),AH590," ")</f>
        <v xml:space="preserve"> </v>
      </c>
      <c r="AV590" s="524" t="str">
        <f t="shared" ref="AV590:AV653" si="350">IF(AH590&gt;=10000,AH590," ")</f>
        <v xml:space="preserve"> </v>
      </c>
      <c r="AW590" s="177" t="str">
        <f t="shared" si="323"/>
        <v/>
      </c>
      <c r="AX590" s="147" t="str">
        <f t="shared" si="324"/>
        <v/>
      </c>
      <c r="AY590" s="174" t="str">
        <f t="shared" si="325"/>
        <v/>
      </c>
      <c r="AZ590" s="165" t="str">
        <f t="shared" si="326"/>
        <v/>
      </c>
      <c r="BA590" s="155" t="str">
        <f t="shared" si="327"/>
        <v/>
      </c>
      <c r="BB590" s="156" t="str">
        <f t="shared" si="328"/>
        <v/>
      </c>
      <c r="BC590" s="168" t="str">
        <f t="shared" si="319"/>
        <v/>
      </c>
      <c r="BD590" s="156" t="str">
        <f t="shared" si="329"/>
        <v/>
      </c>
      <c r="BE590" s="182" t="str">
        <f t="shared" si="330"/>
        <v/>
      </c>
      <c r="BF590" s="156" t="str">
        <f t="shared" si="331"/>
        <v/>
      </c>
      <c r="BG590" s="168" t="str">
        <f t="shared" si="332"/>
        <v/>
      </c>
      <c r="BH590" s="157" t="str">
        <f t="shared" si="333"/>
        <v/>
      </c>
      <c r="BI590" s="542"/>
      <c r="BQ590" s="66"/>
    </row>
    <row r="591" spans="1:69" ht="18" x14ac:dyDescent="0.35">
      <c r="A591" s="202"/>
      <c r="B591" s="203"/>
      <c r="C591" s="195">
        <v>580</v>
      </c>
      <c r="D591" s="186"/>
      <c r="E591" s="16"/>
      <c r="F591" s="17"/>
      <c r="G591" s="116"/>
      <c r="H591" s="117"/>
      <c r="I591" s="123"/>
      <c r="J591" s="25"/>
      <c r="K591" s="127"/>
      <c r="L591" s="28"/>
      <c r="M591" s="371"/>
      <c r="N591" s="140" t="str">
        <f t="shared" si="334"/>
        <v/>
      </c>
      <c r="O591" s="27"/>
      <c r="P591" s="27"/>
      <c r="Q591" s="27"/>
      <c r="R591" s="27"/>
      <c r="S591" s="27"/>
      <c r="T591" s="28"/>
      <c r="U591" s="29"/>
      <c r="V591" s="32"/>
      <c r="W591" s="297"/>
      <c r="X591" s="298"/>
      <c r="Y591" s="142">
        <f t="shared" si="320"/>
        <v>0</v>
      </c>
      <c r="Z591" s="141">
        <f t="shared" si="335"/>
        <v>0</v>
      </c>
      <c r="AA591" s="306"/>
      <c r="AB591" s="376">
        <f t="shared" si="344"/>
        <v>0</v>
      </c>
      <c r="AC591" s="350"/>
      <c r="AD591" s="207" t="str">
        <f t="shared" si="321"/>
        <v/>
      </c>
      <c r="AE591" s="347">
        <f t="shared" si="336"/>
        <v>0</v>
      </c>
      <c r="AF591" s="318"/>
      <c r="AG591" s="317"/>
      <c r="AH591" s="315"/>
      <c r="AI591" s="143">
        <f t="shared" si="337"/>
        <v>0</v>
      </c>
      <c r="AJ591" s="144">
        <f t="shared" si="322"/>
        <v>0</v>
      </c>
      <c r="AK591" s="145">
        <f t="shared" si="338"/>
        <v>0</v>
      </c>
      <c r="AL591" s="146">
        <f t="shared" si="339"/>
        <v>0</v>
      </c>
      <c r="AM591" s="146">
        <f t="shared" si="340"/>
        <v>0</v>
      </c>
      <c r="AN591" s="146">
        <f t="shared" si="341"/>
        <v>0</v>
      </c>
      <c r="AO591" s="146">
        <f t="shared" si="342"/>
        <v>0</v>
      </c>
      <c r="AP591" s="520" t="str">
        <f t="shared" si="345"/>
        <v xml:space="preserve"> </v>
      </c>
      <c r="AQ591" s="523" t="str">
        <f t="shared" si="343"/>
        <v xml:space="preserve"> </v>
      </c>
      <c r="AR591" s="523" t="str">
        <f t="shared" si="346"/>
        <v xml:space="preserve"> </v>
      </c>
      <c r="AS591" s="523" t="str">
        <f t="shared" si="347"/>
        <v xml:space="preserve"> </v>
      </c>
      <c r="AT591" s="523" t="str">
        <f t="shared" si="348"/>
        <v xml:space="preserve"> </v>
      </c>
      <c r="AU591" s="523" t="str">
        <f t="shared" si="349"/>
        <v xml:space="preserve"> </v>
      </c>
      <c r="AV591" s="524" t="str">
        <f t="shared" si="350"/>
        <v xml:space="preserve"> </v>
      </c>
      <c r="AW591" s="177" t="str">
        <f t="shared" si="323"/>
        <v/>
      </c>
      <c r="AX591" s="147" t="str">
        <f t="shared" si="324"/>
        <v/>
      </c>
      <c r="AY591" s="174" t="str">
        <f t="shared" si="325"/>
        <v/>
      </c>
      <c r="AZ591" s="165" t="str">
        <f t="shared" si="326"/>
        <v/>
      </c>
      <c r="BA591" s="155" t="str">
        <f t="shared" si="327"/>
        <v/>
      </c>
      <c r="BB591" s="156" t="str">
        <f t="shared" si="328"/>
        <v/>
      </c>
      <c r="BC591" s="168" t="str">
        <f t="shared" si="319"/>
        <v/>
      </c>
      <c r="BD591" s="156" t="str">
        <f t="shared" si="329"/>
        <v/>
      </c>
      <c r="BE591" s="182" t="str">
        <f t="shared" si="330"/>
        <v/>
      </c>
      <c r="BF591" s="156" t="str">
        <f t="shared" si="331"/>
        <v/>
      </c>
      <c r="BG591" s="168" t="str">
        <f t="shared" si="332"/>
        <v/>
      </c>
      <c r="BH591" s="157" t="str">
        <f t="shared" si="333"/>
        <v/>
      </c>
      <c r="BI591" s="542"/>
      <c r="BQ591" s="66"/>
    </row>
    <row r="592" spans="1:69" ht="18" x14ac:dyDescent="0.35">
      <c r="A592" s="202"/>
      <c r="B592" s="203"/>
      <c r="C592" s="194">
        <v>581</v>
      </c>
      <c r="D592" s="186"/>
      <c r="E592" s="16"/>
      <c r="F592" s="17"/>
      <c r="G592" s="116"/>
      <c r="H592" s="117"/>
      <c r="I592" s="123"/>
      <c r="J592" s="25"/>
      <c r="K592" s="127"/>
      <c r="L592" s="28"/>
      <c r="M592" s="371"/>
      <c r="N592" s="140" t="str">
        <f t="shared" si="334"/>
        <v/>
      </c>
      <c r="O592" s="27"/>
      <c r="P592" s="27"/>
      <c r="Q592" s="27"/>
      <c r="R592" s="27"/>
      <c r="S592" s="27"/>
      <c r="T592" s="28"/>
      <c r="U592" s="29"/>
      <c r="V592" s="32"/>
      <c r="W592" s="297"/>
      <c r="X592" s="298"/>
      <c r="Y592" s="142">
        <f t="shared" si="320"/>
        <v>0</v>
      </c>
      <c r="Z592" s="141">
        <f t="shared" si="335"/>
        <v>0</v>
      </c>
      <c r="AA592" s="306"/>
      <c r="AB592" s="376">
        <f t="shared" si="344"/>
        <v>0</v>
      </c>
      <c r="AC592" s="350"/>
      <c r="AD592" s="207" t="str">
        <f t="shared" si="321"/>
        <v/>
      </c>
      <c r="AE592" s="347">
        <f t="shared" si="336"/>
        <v>0</v>
      </c>
      <c r="AF592" s="318"/>
      <c r="AG592" s="317"/>
      <c r="AH592" s="315"/>
      <c r="AI592" s="143">
        <f t="shared" si="337"/>
        <v>0</v>
      </c>
      <c r="AJ592" s="144">
        <f t="shared" si="322"/>
        <v>0</v>
      </c>
      <c r="AK592" s="145">
        <f t="shared" si="338"/>
        <v>0</v>
      </c>
      <c r="AL592" s="146">
        <f t="shared" si="339"/>
        <v>0</v>
      </c>
      <c r="AM592" s="146">
        <f t="shared" si="340"/>
        <v>0</v>
      </c>
      <c r="AN592" s="146">
        <f t="shared" si="341"/>
        <v>0</v>
      </c>
      <c r="AO592" s="146">
        <f t="shared" si="342"/>
        <v>0</v>
      </c>
      <c r="AP592" s="520" t="str">
        <f t="shared" si="345"/>
        <v xml:space="preserve"> </v>
      </c>
      <c r="AQ592" s="523" t="str">
        <f t="shared" si="343"/>
        <v xml:space="preserve"> </v>
      </c>
      <c r="AR592" s="523" t="str">
        <f t="shared" si="346"/>
        <v xml:space="preserve"> </v>
      </c>
      <c r="AS592" s="523" t="str">
        <f t="shared" si="347"/>
        <v xml:space="preserve"> </v>
      </c>
      <c r="AT592" s="523" t="str">
        <f t="shared" si="348"/>
        <v xml:space="preserve"> </v>
      </c>
      <c r="AU592" s="523" t="str">
        <f t="shared" si="349"/>
        <v xml:space="preserve"> </v>
      </c>
      <c r="AV592" s="524" t="str">
        <f t="shared" si="350"/>
        <v xml:space="preserve"> </v>
      </c>
      <c r="AW592" s="177" t="str">
        <f t="shared" si="323"/>
        <v/>
      </c>
      <c r="AX592" s="147" t="str">
        <f t="shared" si="324"/>
        <v/>
      </c>
      <c r="AY592" s="174" t="str">
        <f t="shared" si="325"/>
        <v/>
      </c>
      <c r="AZ592" s="165" t="str">
        <f t="shared" si="326"/>
        <v/>
      </c>
      <c r="BA592" s="155" t="str">
        <f t="shared" si="327"/>
        <v/>
      </c>
      <c r="BB592" s="156" t="str">
        <f t="shared" si="328"/>
        <v/>
      </c>
      <c r="BC592" s="168" t="str">
        <f t="shared" si="319"/>
        <v/>
      </c>
      <c r="BD592" s="156" t="str">
        <f t="shared" si="329"/>
        <v/>
      </c>
      <c r="BE592" s="182" t="str">
        <f t="shared" si="330"/>
        <v/>
      </c>
      <c r="BF592" s="156" t="str">
        <f t="shared" si="331"/>
        <v/>
      </c>
      <c r="BG592" s="168" t="str">
        <f t="shared" si="332"/>
        <v/>
      </c>
      <c r="BH592" s="157" t="str">
        <f t="shared" si="333"/>
        <v/>
      </c>
      <c r="BI592" s="542"/>
      <c r="BQ592" s="66"/>
    </row>
    <row r="593" spans="1:69" ht="18" x14ac:dyDescent="0.35">
      <c r="A593" s="202"/>
      <c r="B593" s="203"/>
      <c r="C593" s="195">
        <v>582</v>
      </c>
      <c r="D593" s="188"/>
      <c r="E593" s="18"/>
      <c r="F593" s="17"/>
      <c r="G593" s="116"/>
      <c r="H593" s="117"/>
      <c r="I593" s="123"/>
      <c r="J593" s="25"/>
      <c r="K593" s="127"/>
      <c r="L593" s="28"/>
      <c r="M593" s="371"/>
      <c r="N593" s="140" t="str">
        <f t="shared" si="334"/>
        <v/>
      </c>
      <c r="O593" s="27"/>
      <c r="P593" s="27"/>
      <c r="Q593" s="27"/>
      <c r="R593" s="27"/>
      <c r="S593" s="27"/>
      <c r="T593" s="28"/>
      <c r="U593" s="29"/>
      <c r="V593" s="32"/>
      <c r="W593" s="297"/>
      <c r="X593" s="298"/>
      <c r="Y593" s="142">
        <f t="shared" si="320"/>
        <v>0</v>
      </c>
      <c r="Z593" s="141">
        <f t="shared" si="335"/>
        <v>0</v>
      </c>
      <c r="AA593" s="306"/>
      <c r="AB593" s="376">
        <f t="shared" si="344"/>
        <v>0</v>
      </c>
      <c r="AC593" s="350"/>
      <c r="AD593" s="207" t="str">
        <f t="shared" si="321"/>
        <v/>
      </c>
      <c r="AE593" s="347">
        <f t="shared" si="336"/>
        <v>0</v>
      </c>
      <c r="AF593" s="318"/>
      <c r="AG593" s="317"/>
      <c r="AH593" s="315"/>
      <c r="AI593" s="143">
        <f t="shared" si="337"/>
        <v>0</v>
      </c>
      <c r="AJ593" s="144">
        <f t="shared" si="322"/>
        <v>0</v>
      </c>
      <c r="AK593" s="145">
        <f t="shared" si="338"/>
        <v>0</v>
      </c>
      <c r="AL593" s="146">
        <f t="shared" si="339"/>
        <v>0</v>
      </c>
      <c r="AM593" s="146">
        <f t="shared" si="340"/>
        <v>0</v>
      </c>
      <c r="AN593" s="146">
        <f t="shared" si="341"/>
        <v>0</v>
      </c>
      <c r="AO593" s="146">
        <f t="shared" si="342"/>
        <v>0</v>
      </c>
      <c r="AP593" s="520" t="str">
        <f t="shared" si="345"/>
        <v xml:space="preserve"> </v>
      </c>
      <c r="AQ593" s="523" t="str">
        <f t="shared" si="343"/>
        <v xml:space="preserve"> </v>
      </c>
      <c r="AR593" s="523" t="str">
        <f t="shared" si="346"/>
        <v xml:space="preserve"> </v>
      </c>
      <c r="AS593" s="523" t="str">
        <f t="shared" si="347"/>
        <v xml:space="preserve"> </v>
      </c>
      <c r="AT593" s="523" t="str">
        <f t="shared" si="348"/>
        <v xml:space="preserve"> </v>
      </c>
      <c r="AU593" s="523" t="str">
        <f t="shared" si="349"/>
        <v xml:space="preserve"> </v>
      </c>
      <c r="AV593" s="524" t="str">
        <f t="shared" si="350"/>
        <v xml:space="preserve"> </v>
      </c>
      <c r="AW593" s="177" t="str">
        <f t="shared" si="323"/>
        <v/>
      </c>
      <c r="AX593" s="147" t="str">
        <f t="shared" si="324"/>
        <v/>
      </c>
      <c r="AY593" s="174" t="str">
        <f t="shared" si="325"/>
        <v/>
      </c>
      <c r="AZ593" s="165" t="str">
        <f t="shared" si="326"/>
        <v/>
      </c>
      <c r="BA593" s="155" t="str">
        <f t="shared" si="327"/>
        <v/>
      </c>
      <c r="BB593" s="156" t="str">
        <f t="shared" si="328"/>
        <v/>
      </c>
      <c r="BC593" s="168" t="str">
        <f t="shared" si="319"/>
        <v/>
      </c>
      <c r="BD593" s="156" t="str">
        <f t="shared" si="329"/>
        <v/>
      </c>
      <c r="BE593" s="182" t="str">
        <f t="shared" si="330"/>
        <v/>
      </c>
      <c r="BF593" s="156" t="str">
        <f t="shared" si="331"/>
        <v/>
      </c>
      <c r="BG593" s="168" t="str">
        <f t="shared" si="332"/>
        <v/>
      </c>
      <c r="BH593" s="157" t="str">
        <f t="shared" si="333"/>
        <v/>
      </c>
      <c r="BI593" s="542"/>
      <c r="BQ593" s="66"/>
    </row>
    <row r="594" spans="1:69" ht="18" customHeight="1" x14ac:dyDescent="0.35">
      <c r="A594" s="202"/>
      <c r="B594" s="203"/>
      <c r="C594" s="195">
        <v>583</v>
      </c>
      <c r="D594" s="186"/>
      <c r="E594" s="16"/>
      <c r="F594" s="17"/>
      <c r="G594" s="116"/>
      <c r="H594" s="117"/>
      <c r="I594" s="123"/>
      <c r="J594" s="25"/>
      <c r="K594" s="127"/>
      <c r="L594" s="28"/>
      <c r="M594" s="371"/>
      <c r="N594" s="140" t="str">
        <f t="shared" si="334"/>
        <v/>
      </c>
      <c r="O594" s="27"/>
      <c r="P594" s="27"/>
      <c r="Q594" s="27"/>
      <c r="R594" s="27"/>
      <c r="S594" s="27"/>
      <c r="T594" s="28"/>
      <c r="U594" s="29"/>
      <c r="V594" s="32"/>
      <c r="W594" s="297"/>
      <c r="X594" s="298"/>
      <c r="Y594" s="142">
        <f t="shared" si="320"/>
        <v>0</v>
      </c>
      <c r="Z594" s="141">
        <f t="shared" si="335"/>
        <v>0</v>
      </c>
      <c r="AA594" s="306"/>
      <c r="AB594" s="376">
        <f t="shared" si="344"/>
        <v>0</v>
      </c>
      <c r="AC594" s="350"/>
      <c r="AD594" s="207" t="str">
        <f t="shared" si="321"/>
        <v/>
      </c>
      <c r="AE594" s="347">
        <f t="shared" si="336"/>
        <v>0</v>
      </c>
      <c r="AF594" s="318"/>
      <c r="AG594" s="317"/>
      <c r="AH594" s="315"/>
      <c r="AI594" s="143">
        <f t="shared" si="337"/>
        <v>0</v>
      </c>
      <c r="AJ594" s="144">
        <f t="shared" si="322"/>
        <v>0</v>
      </c>
      <c r="AK594" s="145">
        <f t="shared" si="338"/>
        <v>0</v>
      </c>
      <c r="AL594" s="146">
        <f t="shared" si="339"/>
        <v>0</v>
      </c>
      <c r="AM594" s="146">
        <f t="shared" si="340"/>
        <v>0</v>
      </c>
      <c r="AN594" s="146">
        <f t="shared" si="341"/>
        <v>0</v>
      </c>
      <c r="AO594" s="146">
        <f t="shared" si="342"/>
        <v>0</v>
      </c>
      <c r="AP594" s="520" t="str">
        <f t="shared" si="345"/>
        <v xml:space="preserve"> </v>
      </c>
      <c r="AQ594" s="523" t="str">
        <f t="shared" si="343"/>
        <v xml:space="preserve"> </v>
      </c>
      <c r="AR594" s="523" t="str">
        <f t="shared" si="346"/>
        <v xml:space="preserve"> </v>
      </c>
      <c r="AS594" s="523" t="str">
        <f t="shared" si="347"/>
        <v xml:space="preserve"> </v>
      </c>
      <c r="AT594" s="523" t="str">
        <f t="shared" si="348"/>
        <v xml:space="preserve"> </v>
      </c>
      <c r="AU594" s="523" t="str">
        <f t="shared" si="349"/>
        <v xml:space="preserve"> </v>
      </c>
      <c r="AV594" s="524" t="str">
        <f t="shared" si="350"/>
        <v xml:space="preserve"> </v>
      </c>
      <c r="AW594" s="177" t="str">
        <f t="shared" si="323"/>
        <v/>
      </c>
      <c r="AX594" s="147" t="str">
        <f t="shared" si="324"/>
        <v/>
      </c>
      <c r="AY594" s="174" t="str">
        <f t="shared" si="325"/>
        <v/>
      </c>
      <c r="AZ594" s="165" t="str">
        <f t="shared" si="326"/>
        <v/>
      </c>
      <c r="BA594" s="155" t="str">
        <f t="shared" si="327"/>
        <v/>
      </c>
      <c r="BB594" s="156" t="str">
        <f t="shared" si="328"/>
        <v/>
      </c>
      <c r="BC594" s="168" t="str">
        <f t="shared" ref="BC594:BC657" si="351">IF(OR(K594="x",F594="X",BA594&lt;=0),"",BA594)</f>
        <v/>
      </c>
      <c r="BD594" s="156" t="str">
        <f t="shared" si="329"/>
        <v/>
      </c>
      <c r="BE594" s="182" t="str">
        <f t="shared" si="330"/>
        <v/>
      </c>
      <c r="BF594" s="156" t="str">
        <f t="shared" si="331"/>
        <v/>
      </c>
      <c r="BG594" s="168" t="str">
        <f t="shared" si="332"/>
        <v/>
      </c>
      <c r="BH594" s="157" t="str">
        <f t="shared" si="333"/>
        <v/>
      </c>
      <c r="BI594" s="542"/>
      <c r="BQ594" s="66"/>
    </row>
    <row r="595" spans="1:69" ht="18" x14ac:dyDescent="0.35">
      <c r="A595" s="202"/>
      <c r="B595" s="203"/>
      <c r="C595" s="194">
        <v>584</v>
      </c>
      <c r="D595" s="186"/>
      <c r="E595" s="16"/>
      <c r="F595" s="17"/>
      <c r="G595" s="116"/>
      <c r="H595" s="117"/>
      <c r="I595" s="123"/>
      <c r="J595" s="25"/>
      <c r="K595" s="127"/>
      <c r="L595" s="28"/>
      <c r="M595" s="371"/>
      <c r="N595" s="140" t="str">
        <f t="shared" si="334"/>
        <v/>
      </c>
      <c r="O595" s="27"/>
      <c r="P595" s="27"/>
      <c r="Q595" s="27"/>
      <c r="R595" s="27"/>
      <c r="S595" s="27"/>
      <c r="T595" s="28"/>
      <c r="U595" s="29"/>
      <c r="V595" s="32"/>
      <c r="W595" s="297"/>
      <c r="X595" s="298"/>
      <c r="Y595" s="142">
        <f t="shared" si="320"/>
        <v>0</v>
      </c>
      <c r="Z595" s="141">
        <f t="shared" si="335"/>
        <v>0</v>
      </c>
      <c r="AA595" s="306"/>
      <c r="AB595" s="376">
        <f t="shared" si="344"/>
        <v>0</v>
      </c>
      <c r="AC595" s="350"/>
      <c r="AD595" s="207" t="str">
        <f t="shared" si="321"/>
        <v/>
      </c>
      <c r="AE595" s="347">
        <f t="shared" si="336"/>
        <v>0</v>
      </c>
      <c r="AF595" s="318"/>
      <c r="AG595" s="317"/>
      <c r="AH595" s="315"/>
      <c r="AI595" s="143">
        <f t="shared" si="337"/>
        <v>0</v>
      </c>
      <c r="AJ595" s="144">
        <f t="shared" si="322"/>
        <v>0</v>
      </c>
      <c r="AK595" s="145">
        <f t="shared" si="338"/>
        <v>0</v>
      </c>
      <c r="AL595" s="146">
        <f t="shared" si="339"/>
        <v>0</v>
      </c>
      <c r="AM595" s="146">
        <f t="shared" si="340"/>
        <v>0</v>
      </c>
      <c r="AN595" s="146">
        <f t="shared" si="341"/>
        <v>0</v>
      </c>
      <c r="AO595" s="146">
        <f t="shared" si="342"/>
        <v>0</v>
      </c>
      <c r="AP595" s="520" t="str">
        <f t="shared" si="345"/>
        <v xml:space="preserve"> </v>
      </c>
      <c r="AQ595" s="523" t="str">
        <f t="shared" si="343"/>
        <v xml:space="preserve"> </v>
      </c>
      <c r="AR595" s="523" t="str">
        <f t="shared" si="346"/>
        <v xml:space="preserve"> </v>
      </c>
      <c r="AS595" s="523" t="str">
        <f t="shared" si="347"/>
        <v xml:space="preserve"> </v>
      </c>
      <c r="AT595" s="523" t="str">
        <f t="shared" si="348"/>
        <v xml:space="preserve"> </v>
      </c>
      <c r="AU595" s="523" t="str">
        <f t="shared" si="349"/>
        <v xml:space="preserve"> </v>
      </c>
      <c r="AV595" s="524" t="str">
        <f t="shared" si="350"/>
        <v xml:space="preserve"> </v>
      </c>
      <c r="AW595" s="177" t="str">
        <f t="shared" si="323"/>
        <v/>
      </c>
      <c r="AX595" s="147" t="str">
        <f t="shared" si="324"/>
        <v/>
      </c>
      <c r="AY595" s="174" t="str">
        <f t="shared" si="325"/>
        <v/>
      </c>
      <c r="AZ595" s="165" t="str">
        <f t="shared" si="326"/>
        <v/>
      </c>
      <c r="BA595" s="155" t="str">
        <f t="shared" si="327"/>
        <v/>
      </c>
      <c r="BB595" s="156" t="str">
        <f t="shared" si="328"/>
        <v/>
      </c>
      <c r="BC595" s="168" t="str">
        <f t="shared" si="351"/>
        <v/>
      </c>
      <c r="BD595" s="156" t="str">
        <f t="shared" si="329"/>
        <v/>
      </c>
      <c r="BE595" s="182" t="str">
        <f t="shared" si="330"/>
        <v/>
      </c>
      <c r="BF595" s="156" t="str">
        <f t="shared" si="331"/>
        <v/>
      </c>
      <c r="BG595" s="168" t="str">
        <f t="shared" si="332"/>
        <v/>
      </c>
      <c r="BH595" s="157" t="str">
        <f t="shared" si="333"/>
        <v/>
      </c>
      <c r="BI595" s="542"/>
      <c r="BQ595" s="66"/>
    </row>
    <row r="596" spans="1:69" ht="18" x14ac:dyDescent="0.35">
      <c r="A596" s="202"/>
      <c r="B596" s="203"/>
      <c r="C596" s="195">
        <v>585</v>
      </c>
      <c r="D596" s="186"/>
      <c r="E596" s="16"/>
      <c r="F596" s="17"/>
      <c r="G596" s="116"/>
      <c r="H596" s="117"/>
      <c r="I596" s="123"/>
      <c r="J596" s="25"/>
      <c r="K596" s="127"/>
      <c r="L596" s="28"/>
      <c r="M596" s="371"/>
      <c r="N596" s="140" t="str">
        <f t="shared" si="334"/>
        <v/>
      </c>
      <c r="O596" s="27"/>
      <c r="P596" s="27"/>
      <c r="Q596" s="27"/>
      <c r="R596" s="27"/>
      <c r="S596" s="27"/>
      <c r="T596" s="28"/>
      <c r="U596" s="29"/>
      <c r="V596" s="32"/>
      <c r="W596" s="297"/>
      <c r="X596" s="298"/>
      <c r="Y596" s="142">
        <f t="shared" si="320"/>
        <v>0</v>
      </c>
      <c r="Z596" s="141">
        <f t="shared" si="335"/>
        <v>0</v>
      </c>
      <c r="AA596" s="306"/>
      <c r="AB596" s="376">
        <f t="shared" si="344"/>
        <v>0</v>
      </c>
      <c r="AC596" s="350"/>
      <c r="AD596" s="207" t="str">
        <f t="shared" si="321"/>
        <v/>
      </c>
      <c r="AE596" s="347">
        <f t="shared" si="336"/>
        <v>0</v>
      </c>
      <c r="AF596" s="318"/>
      <c r="AG596" s="317"/>
      <c r="AH596" s="315"/>
      <c r="AI596" s="143">
        <f t="shared" si="337"/>
        <v>0</v>
      </c>
      <c r="AJ596" s="144">
        <f t="shared" si="322"/>
        <v>0</v>
      </c>
      <c r="AK596" s="145">
        <f t="shared" si="338"/>
        <v>0</v>
      </c>
      <c r="AL596" s="146">
        <f t="shared" si="339"/>
        <v>0</v>
      </c>
      <c r="AM596" s="146">
        <f t="shared" si="340"/>
        <v>0</v>
      </c>
      <c r="AN596" s="146">
        <f t="shared" si="341"/>
        <v>0</v>
      </c>
      <c r="AO596" s="146">
        <f t="shared" si="342"/>
        <v>0</v>
      </c>
      <c r="AP596" s="520" t="str">
        <f t="shared" si="345"/>
        <v xml:space="preserve"> </v>
      </c>
      <c r="AQ596" s="523" t="str">
        <f t="shared" si="343"/>
        <v xml:space="preserve"> </v>
      </c>
      <c r="AR596" s="523" t="str">
        <f t="shared" si="346"/>
        <v xml:space="preserve"> </v>
      </c>
      <c r="AS596" s="523" t="str">
        <f t="shared" si="347"/>
        <v xml:space="preserve"> </v>
      </c>
      <c r="AT596" s="523" t="str">
        <f t="shared" si="348"/>
        <v xml:space="preserve"> </v>
      </c>
      <c r="AU596" s="523" t="str">
        <f t="shared" si="349"/>
        <v xml:space="preserve"> </v>
      </c>
      <c r="AV596" s="524" t="str">
        <f t="shared" si="350"/>
        <v xml:space="preserve"> </v>
      </c>
      <c r="AW596" s="177" t="str">
        <f t="shared" si="323"/>
        <v/>
      </c>
      <c r="AX596" s="147" t="str">
        <f t="shared" si="324"/>
        <v/>
      </c>
      <c r="AY596" s="174" t="str">
        <f t="shared" si="325"/>
        <v/>
      </c>
      <c r="AZ596" s="165" t="str">
        <f t="shared" si="326"/>
        <v/>
      </c>
      <c r="BA596" s="155" t="str">
        <f t="shared" si="327"/>
        <v/>
      </c>
      <c r="BB596" s="156" t="str">
        <f t="shared" si="328"/>
        <v/>
      </c>
      <c r="BC596" s="168" t="str">
        <f t="shared" si="351"/>
        <v/>
      </c>
      <c r="BD596" s="156" t="str">
        <f t="shared" si="329"/>
        <v/>
      </c>
      <c r="BE596" s="182" t="str">
        <f t="shared" si="330"/>
        <v/>
      </c>
      <c r="BF596" s="156" t="str">
        <f t="shared" si="331"/>
        <v/>
      </c>
      <c r="BG596" s="168" t="str">
        <f t="shared" si="332"/>
        <v/>
      </c>
      <c r="BH596" s="157" t="str">
        <f t="shared" si="333"/>
        <v/>
      </c>
      <c r="BI596" s="542"/>
      <c r="BQ596" s="66"/>
    </row>
    <row r="597" spans="1:69" ht="18" x14ac:dyDescent="0.35">
      <c r="A597" s="202"/>
      <c r="B597" s="203"/>
      <c r="C597" s="194">
        <v>586</v>
      </c>
      <c r="D597" s="188"/>
      <c r="E597" s="18"/>
      <c r="F597" s="17"/>
      <c r="G597" s="116"/>
      <c r="H597" s="117"/>
      <c r="I597" s="123"/>
      <c r="J597" s="25"/>
      <c r="K597" s="127"/>
      <c r="L597" s="28"/>
      <c r="M597" s="371"/>
      <c r="N597" s="140" t="str">
        <f t="shared" si="334"/>
        <v/>
      </c>
      <c r="O597" s="27"/>
      <c r="P597" s="27"/>
      <c r="Q597" s="27"/>
      <c r="R597" s="27"/>
      <c r="S597" s="27"/>
      <c r="T597" s="28"/>
      <c r="U597" s="29"/>
      <c r="V597" s="32"/>
      <c r="W597" s="297"/>
      <c r="X597" s="298"/>
      <c r="Y597" s="142">
        <f t="shared" si="320"/>
        <v>0</v>
      </c>
      <c r="Z597" s="141">
        <f t="shared" si="335"/>
        <v>0</v>
      </c>
      <c r="AA597" s="306"/>
      <c r="AB597" s="376">
        <f t="shared" si="344"/>
        <v>0</v>
      </c>
      <c r="AC597" s="350"/>
      <c r="AD597" s="207" t="str">
        <f t="shared" si="321"/>
        <v/>
      </c>
      <c r="AE597" s="347">
        <f t="shared" si="336"/>
        <v>0</v>
      </c>
      <c r="AF597" s="318"/>
      <c r="AG597" s="317"/>
      <c r="AH597" s="315"/>
      <c r="AI597" s="143">
        <f t="shared" si="337"/>
        <v>0</v>
      </c>
      <c r="AJ597" s="144">
        <f t="shared" si="322"/>
        <v>0</v>
      </c>
      <c r="AK597" s="145">
        <f t="shared" si="338"/>
        <v>0</v>
      </c>
      <c r="AL597" s="146">
        <f t="shared" si="339"/>
        <v>0</v>
      </c>
      <c r="AM597" s="146">
        <f t="shared" si="340"/>
        <v>0</v>
      </c>
      <c r="AN597" s="146">
        <f t="shared" si="341"/>
        <v>0</v>
      </c>
      <c r="AO597" s="146">
        <f t="shared" si="342"/>
        <v>0</v>
      </c>
      <c r="AP597" s="520" t="str">
        <f t="shared" si="345"/>
        <v xml:space="preserve"> </v>
      </c>
      <c r="AQ597" s="523" t="str">
        <f t="shared" si="343"/>
        <v xml:space="preserve"> </v>
      </c>
      <c r="AR597" s="523" t="str">
        <f t="shared" si="346"/>
        <v xml:space="preserve"> </v>
      </c>
      <c r="AS597" s="523" t="str">
        <f t="shared" si="347"/>
        <v xml:space="preserve"> </v>
      </c>
      <c r="AT597" s="523" t="str">
        <f t="shared" si="348"/>
        <v xml:space="preserve"> </v>
      </c>
      <c r="AU597" s="523" t="str">
        <f t="shared" si="349"/>
        <v xml:space="preserve"> </v>
      </c>
      <c r="AV597" s="524" t="str">
        <f t="shared" si="350"/>
        <v xml:space="preserve"> </v>
      </c>
      <c r="AW597" s="177" t="str">
        <f t="shared" si="323"/>
        <v/>
      </c>
      <c r="AX597" s="147" t="str">
        <f t="shared" si="324"/>
        <v/>
      </c>
      <c r="AY597" s="174" t="str">
        <f t="shared" si="325"/>
        <v/>
      </c>
      <c r="AZ597" s="165" t="str">
        <f t="shared" si="326"/>
        <v/>
      </c>
      <c r="BA597" s="155" t="str">
        <f t="shared" si="327"/>
        <v/>
      </c>
      <c r="BB597" s="156" t="str">
        <f t="shared" si="328"/>
        <v/>
      </c>
      <c r="BC597" s="168" t="str">
        <f t="shared" si="351"/>
        <v/>
      </c>
      <c r="BD597" s="156" t="str">
        <f t="shared" si="329"/>
        <v/>
      </c>
      <c r="BE597" s="182" t="str">
        <f t="shared" si="330"/>
        <v/>
      </c>
      <c r="BF597" s="156" t="str">
        <f t="shared" si="331"/>
        <v/>
      </c>
      <c r="BG597" s="168" t="str">
        <f t="shared" si="332"/>
        <v/>
      </c>
      <c r="BH597" s="157" t="str">
        <f t="shared" si="333"/>
        <v/>
      </c>
      <c r="BI597" s="542"/>
      <c r="BQ597" s="66"/>
    </row>
    <row r="598" spans="1:69" ht="18" x14ac:dyDescent="0.35">
      <c r="A598" s="202"/>
      <c r="B598" s="203"/>
      <c r="C598" s="195">
        <v>587</v>
      </c>
      <c r="D598" s="186"/>
      <c r="E598" s="16"/>
      <c r="F598" s="17"/>
      <c r="G598" s="116"/>
      <c r="H598" s="119"/>
      <c r="I598" s="125"/>
      <c r="J598" s="74"/>
      <c r="K598" s="129"/>
      <c r="L598" s="30"/>
      <c r="M598" s="371"/>
      <c r="N598" s="140" t="str">
        <f t="shared" si="334"/>
        <v/>
      </c>
      <c r="O598" s="27"/>
      <c r="P598" s="27"/>
      <c r="Q598" s="27"/>
      <c r="R598" s="27"/>
      <c r="S598" s="27"/>
      <c r="T598" s="28"/>
      <c r="U598" s="29"/>
      <c r="V598" s="32"/>
      <c r="W598" s="297"/>
      <c r="X598" s="298"/>
      <c r="Y598" s="142">
        <f t="shared" si="320"/>
        <v>0</v>
      </c>
      <c r="Z598" s="141">
        <f t="shared" si="335"/>
        <v>0</v>
      </c>
      <c r="AA598" s="306"/>
      <c r="AB598" s="376">
        <f t="shared" si="344"/>
        <v>0</v>
      </c>
      <c r="AC598" s="350"/>
      <c r="AD598" s="207" t="str">
        <f t="shared" si="321"/>
        <v/>
      </c>
      <c r="AE598" s="347">
        <f t="shared" si="336"/>
        <v>0</v>
      </c>
      <c r="AF598" s="318"/>
      <c r="AG598" s="317"/>
      <c r="AH598" s="315"/>
      <c r="AI598" s="143">
        <f t="shared" si="337"/>
        <v>0</v>
      </c>
      <c r="AJ598" s="144">
        <f t="shared" si="322"/>
        <v>0</v>
      </c>
      <c r="AK598" s="145">
        <f t="shared" si="338"/>
        <v>0</v>
      </c>
      <c r="AL598" s="146">
        <f t="shared" si="339"/>
        <v>0</v>
      </c>
      <c r="AM598" s="146">
        <f t="shared" si="340"/>
        <v>0</v>
      </c>
      <c r="AN598" s="146">
        <f t="shared" si="341"/>
        <v>0</v>
      </c>
      <c r="AO598" s="146">
        <f t="shared" si="342"/>
        <v>0</v>
      </c>
      <c r="AP598" s="520" t="str">
        <f t="shared" si="345"/>
        <v xml:space="preserve"> </v>
      </c>
      <c r="AQ598" s="523" t="str">
        <f t="shared" si="343"/>
        <v xml:space="preserve"> </v>
      </c>
      <c r="AR598" s="523" t="str">
        <f t="shared" si="346"/>
        <v xml:space="preserve"> </v>
      </c>
      <c r="AS598" s="523" t="str">
        <f t="shared" si="347"/>
        <v xml:space="preserve"> </v>
      </c>
      <c r="AT598" s="523" t="str">
        <f t="shared" si="348"/>
        <v xml:space="preserve"> </v>
      </c>
      <c r="AU598" s="523" t="str">
        <f t="shared" si="349"/>
        <v xml:space="preserve"> </v>
      </c>
      <c r="AV598" s="524" t="str">
        <f t="shared" si="350"/>
        <v xml:space="preserve"> </v>
      </c>
      <c r="AW598" s="177" t="str">
        <f t="shared" si="323"/>
        <v/>
      </c>
      <c r="AX598" s="147" t="str">
        <f t="shared" si="324"/>
        <v/>
      </c>
      <c r="AY598" s="174" t="str">
        <f t="shared" si="325"/>
        <v/>
      </c>
      <c r="AZ598" s="165" t="str">
        <f t="shared" si="326"/>
        <v/>
      </c>
      <c r="BA598" s="155" t="str">
        <f t="shared" si="327"/>
        <v/>
      </c>
      <c r="BB598" s="156" t="str">
        <f t="shared" si="328"/>
        <v/>
      </c>
      <c r="BC598" s="168" t="str">
        <f t="shared" si="351"/>
        <v/>
      </c>
      <c r="BD598" s="156" t="str">
        <f t="shared" si="329"/>
        <v/>
      </c>
      <c r="BE598" s="182" t="str">
        <f t="shared" si="330"/>
        <v/>
      </c>
      <c r="BF598" s="156" t="str">
        <f t="shared" si="331"/>
        <v/>
      </c>
      <c r="BG598" s="168" t="str">
        <f t="shared" si="332"/>
        <v/>
      </c>
      <c r="BH598" s="157" t="str">
        <f t="shared" si="333"/>
        <v/>
      </c>
      <c r="BI598" s="542"/>
      <c r="BQ598" s="66"/>
    </row>
    <row r="599" spans="1:69" ht="18" x14ac:dyDescent="0.35">
      <c r="A599" s="202"/>
      <c r="B599" s="203"/>
      <c r="C599" s="195">
        <v>588</v>
      </c>
      <c r="D599" s="186"/>
      <c r="E599" s="16"/>
      <c r="F599" s="17"/>
      <c r="G599" s="116"/>
      <c r="H599" s="117"/>
      <c r="I599" s="123"/>
      <c r="J599" s="25"/>
      <c r="K599" s="127"/>
      <c r="L599" s="28"/>
      <c r="M599" s="371"/>
      <c r="N599" s="140" t="str">
        <f t="shared" si="334"/>
        <v/>
      </c>
      <c r="O599" s="27"/>
      <c r="P599" s="27"/>
      <c r="Q599" s="27"/>
      <c r="R599" s="27"/>
      <c r="S599" s="27"/>
      <c r="T599" s="28"/>
      <c r="U599" s="29"/>
      <c r="V599" s="32"/>
      <c r="W599" s="297"/>
      <c r="X599" s="298"/>
      <c r="Y599" s="142">
        <f t="shared" si="320"/>
        <v>0</v>
      </c>
      <c r="Z599" s="141">
        <f t="shared" si="335"/>
        <v>0</v>
      </c>
      <c r="AA599" s="306"/>
      <c r="AB599" s="376">
        <f t="shared" si="344"/>
        <v>0</v>
      </c>
      <c r="AC599" s="350"/>
      <c r="AD599" s="207" t="str">
        <f t="shared" si="321"/>
        <v/>
      </c>
      <c r="AE599" s="347">
        <f t="shared" si="336"/>
        <v>0</v>
      </c>
      <c r="AF599" s="318"/>
      <c r="AG599" s="317"/>
      <c r="AH599" s="315"/>
      <c r="AI599" s="143">
        <f t="shared" si="337"/>
        <v>0</v>
      </c>
      <c r="AJ599" s="144">
        <f t="shared" si="322"/>
        <v>0</v>
      </c>
      <c r="AK599" s="145">
        <f t="shared" si="338"/>
        <v>0</v>
      </c>
      <c r="AL599" s="146">
        <f t="shared" si="339"/>
        <v>0</v>
      </c>
      <c r="AM599" s="146">
        <f t="shared" si="340"/>
        <v>0</v>
      </c>
      <c r="AN599" s="146">
        <f t="shared" si="341"/>
        <v>0</v>
      </c>
      <c r="AO599" s="146">
        <f t="shared" si="342"/>
        <v>0</v>
      </c>
      <c r="AP599" s="520" t="str">
        <f t="shared" si="345"/>
        <v xml:space="preserve"> </v>
      </c>
      <c r="AQ599" s="523" t="str">
        <f t="shared" si="343"/>
        <v xml:space="preserve"> </v>
      </c>
      <c r="AR599" s="523" t="str">
        <f t="shared" si="346"/>
        <v xml:space="preserve"> </v>
      </c>
      <c r="AS599" s="523" t="str">
        <f t="shared" si="347"/>
        <v xml:space="preserve"> </v>
      </c>
      <c r="AT599" s="523" t="str">
        <f t="shared" si="348"/>
        <v xml:space="preserve"> </v>
      </c>
      <c r="AU599" s="523" t="str">
        <f t="shared" si="349"/>
        <v xml:space="preserve"> </v>
      </c>
      <c r="AV599" s="524" t="str">
        <f t="shared" si="350"/>
        <v xml:space="preserve"> </v>
      </c>
      <c r="AW599" s="177" t="str">
        <f t="shared" si="323"/>
        <v/>
      </c>
      <c r="AX599" s="147" t="str">
        <f t="shared" si="324"/>
        <v/>
      </c>
      <c r="AY599" s="174" t="str">
        <f t="shared" si="325"/>
        <v/>
      </c>
      <c r="AZ599" s="165" t="str">
        <f t="shared" si="326"/>
        <v/>
      </c>
      <c r="BA599" s="155" t="str">
        <f t="shared" si="327"/>
        <v/>
      </c>
      <c r="BB599" s="156" t="str">
        <f t="shared" si="328"/>
        <v/>
      </c>
      <c r="BC599" s="168" t="str">
        <f t="shared" si="351"/>
        <v/>
      </c>
      <c r="BD599" s="156" t="str">
        <f t="shared" si="329"/>
        <v/>
      </c>
      <c r="BE599" s="182" t="str">
        <f t="shared" si="330"/>
        <v/>
      </c>
      <c r="BF599" s="156" t="str">
        <f t="shared" si="331"/>
        <v/>
      </c>
      <c r="BG599" s="168" t="str">
        <f t="shared" si="332"/>
        <v/>
      </c>
      <c r="BH599" s="157" t="str">
        <f t="shared" si="333"/>
        <v/>
      </c>
      <c r="BI599" s="542"/>
    </row>
    <row r="600" spans="1:69" ht="18" x14ac:dyDescent="0.35">
      <c r="A600" s="202"/>
      <c r="B600" s="203"/>
      <c r="C600" s="194">
        <v>589</v>
      </c>
      <c r="D600" s="186"/>
      <c r="E600" s="16"/>
      <c r="F600" s="17"/>
      <c r="G600" s="116"/>
      <c r="H600" s="117"/>
      <c r="I600" s="123"/>
      <c r="J600" s="25"/>
      <c r="K600" s="127"/>
      <c r="L600" s="28"/>
      <c r="M600" s="371"/>
      <c r="N600" s="140" t="str">
        <f t="shared" si="334"/>
        <v/>
      </c>
      <c r="O600" s="27"/>
      <c r="P600" s="27"/>
      <c r="Q600" s="27"/>
      <c r="R600" s="27"/>
      <c r="S600" s="27"/>
      <c r="T600" s="28"/>
      <c r="U600" s="29"/>
      <c r="V600" s="32"/>
      <c r="W600" s="297"/>
      <c r="X600" s="298"/>
      <c r="Y600" s="142">
        <f t="shared" si="320"/>
        <v>0</v>
      </c>
      <c r="Z600" s="141">
        <f t="shared" si="335"/>
        <v>0</v>
      </c>
      <c r="AA600" s="306"/>
      <c r="AB600" s="376">
        <f t="shared" si="344"/>
        <v>0</v>
      </c>
      <c r="AC600" s="350"/>
      <c r="AD600" s="207" t="str">
        <f t="shared" si="321"/>
        <v/>
      </c>
      <c r="AE600" s="347">
        <f t="shared" si="336"/>
        <v>0</v>
      </c>
      <c r="AF600" s="318"/>
      <c r="AG600" s="317"/>
      <c r="AH600" s="315"/>
      <c r="AI600" s="143">
        <f t="shared" si="337"/>
        <v>0</v>
      </c>
      <c r="AJ600" s="144">
        <f t="shared" si="322"/>
        <v>0</v>
      </c>
      <c r="AK600" s="145">
        <f t="shared" si="338"/>
        <v>0</v>
      </c>
      <c r="AL600" s="146">
        <f t="shared" si="339"/>
        <v>0</v>
      </c>
      <c r="AM600" s="146">
        <f t="shared" si="340"/>
        <v>0</v>
      </c>
      <c r="AN600" s="146">
        <f t="shared" si="341"/>
        <v>0</v>
      </c>
      <c r="AO600" s="146">
        <f t="shared" si="342"/>
        <v>0</v>
      </c>
      <c r="AP600" s="520" t="str">
        <f t="shared" si="345"/>
        <v xml:space="preserve"> </v>
      </c>
      <c r="AQ600" s="523" t="str">
        <f t="shared" si="343"/>
        <v xml:space="preserve"> </v>
      </c>
      <c r="AR600" s="523" t="str">
        <f t="shared" si="346"/>
        <v xml:space="preserve"> </v>
      </c>
      <c r="AS600" s="523" t="str">
        <f t="shared" si="347"/>
        <v xml:space="preserve"> </v>
      </c>
      <c r="AT600" s="523" t="str">
        <f t="shared" si="348"/>
        <v xml:space="preserve"> </v>
      </c>
      <c r="AU600" s="523" t="str">
        <f t="shared" si="349"/>
        <v xml:space="preserve"> </v>
      </c>
      <c r="AV600" s="524" t="str">
        <f t="shared" si="350"/>
        <v xml:space="preserve"> </v>
      </c>
      <c r="AW600" s="177" t="str">
        <f t="shared" si="323"/>
        <v/>
      </c>
      <c r="AX600" s="147" t="str">
        <f t="shared" si="324"/>
        <v/>
      </c>
      <c r="AY600" s="174" t="str">
        <f t="shared" si="325"/>
        <v/>
      </c>
      <c r="AZ600" s="165" t="str">
        <f t="shared" si="326"/>
        <v/>
      </c>
      <c r="BA600" s="155" t="str">
        <f t="shared" si="327"/>
        <v/>
      </c>
      <c r="BB600" s="156" t="str">
        <f t="shared" si="328"/>
        <v/>
      </c>
      <c r="BC600" s="168" t="str">
        <f t="shared" si="351"/>
        <v/>
      </c>
      <c r="BD600" s="156" t="str">
        <f t="shared" si="329"/>
        <v/>
      </c>
      <c r="BE600" s="182" t="str">
        <f t="shared" si="330"/>
        <v/>
      </c>
      <c r="BF600" s="156" t="str">
        <f t="shared" si="331"/>
        <v/>
      </c>
      <c r="BG600" s="168" t="str">
        <f t="shared" si="332"/>
        <v/>
      </c>
      <c r="BH600" s="157" t="str">
        <f t="shared" si="333"/>
        <v/>
      </c>
      <c r="BI600" s="542"/>
    </row>
    <row r="601" spans="1:69" ht="18" x14ac:dyDescent="0.35">
      <c r="A601" s="202"/>
      <c r="B601" s="203"/>
      <c r="C601" s="195">
        <v>590</v>
      </c>
      <c r="D601" s="188"/>
      <c r="E601" s="18"/>
      <c r="F601" s="17"/>
      <c r="G601" s="116"/>
      <c r="H601" s="117"/>
      <c r="I601" s="123"/>
      <c r="J601" s="25"/>
      <c r="K601" s="127"/>
      <c r="L601" s="28"/>
      <c r="M601" s="371"/>
      <c r="N601" s="140" t="str">
        <f t="shared" si="334"/>
        <v/>
      </c>
      <c r="O601" s="27"/>
      <c r="P601" s="27"/>
      <c r="Q601" s="27"/>
      <c r="R601" s="27"/>
      <c r="S601" s="27"/>
      <c r="T601" s="28"/>
      <c r="U601" s="29"/>
      <c r="V601" s="32"/>
      <c r="W601" s="297"/>
      <c r="X601" s="298"/>
      <c r="Y601" s="142">
        <f t="shared" si="320"/>
        <v>0</v>
      </c>
      <c r="Z601" s="141">
        <f t="shared" si="335"/>
        <v>0</v>
      </c>
      <c r="AA601" s="306"/>
      <c r="AB601" s="376">
        <f t="shared" si="344"/>
        <v>0</v>
      </c>
      <c r="AC601" s="350"/>
      <c r="AD601" s="207" t="str">
        <f t="shared" si="321"/>
        <v/>
      </c>
      <c r="AE601" s="347">
        <f t="shared" si="336"/>
        <v>0</v>
      </c>
      <c r="AF601" s="318"/>
      <c r="AG601" s="317"/>
      <c r="AH601" s="315"/>
      <c r="AI601" s="143">
        <f t="shared" si="337"/>
        <v>0</v>
      </c>
      <c r="AJ601" s="144">
        <f t="shared" si="322"/>
        <v>0</v>
      </c>
      <c r="AK601" s="145">
        <f t="shared" si="338"/>
        <v>0</v>
      </c>
      <c r="AL601" s="146">
        <f t="shared" si="339"/>
        <v>0</v>
      </c>
      <c r="AM601" s="146">
        <f t="shared" si="340"/>
        <v>0</v>
      </c>
      <c r="AN601" s="146">
        <f t="shared" si="341"/>
        <v>0</v>
      </c>
      <c r="AO601" s="146">
        <f t="shared" si="342"/>
        <v>0</v>
      </c>
      <c r="AP601" s="520" t="str">
        <f t="shared" si="345"/>
        <v xml:space="preserve"> </v>
      </c>
      <c r="AQ601" s="523" t="str">
        <f t="shared" si="343"/>
        <v xml:space="preserve"> </v>
      </c>
      <c r="AR601" s="523" t="str">
        <f t="shared" si="346"/>
        <v xml:space="preserve"> </v>
      </c>
      <c r="AS601" s="523" t="str">
        <f t="shared" si="347"/>
        <v xml:space="preserve"> </v>
      </c>
      <c r="AT601" s="523" t="str">
        <f t="shared" si="348"/>
        <v xml:space="preserve"> </v>
      </c>
      <c r="AU601" s="523" t="str">
        <f t="shared" si="349"/>
        <v xml:space="preserve"> </v>
      </c>
      <c r="AV601" s="524" t="str">
        <f t="shared" si="350"/>
        <v xml:space="preserve"> </v>
      </c>
      <c r="AW601" s="177" t="str">
        <f t="shared" si="323"/>
        <v/>
      </c>
      <c r="AX601" s="147" t="str">
        <f t="shared" si="324"/>
        <v/>
      </c>
      <c r="AY601" s="174" t="str">
        <f t="shared" si="325"/>
        <v/>
      </c>
      <c r="AZ601" s="165" t="str">
        <f t="shared" si="326"/>
        <v/>
      </c>
      <c r="BA601" s="155" t="str">
        <f t="shared" si="327"/>
        <v/>
      </c>
      <c r="BB601" s="156" t="str">
        <f t="shared" si="328"/>
        <v/>
      </c>
      <c r="BC601" s="168" t="str">
        <f t="shared" si="351"/>
        <v/>
      </c>
      <c r="BD601" s="156" t="str">
        <f t="shared" si="329"/>
        <v/>
      </c>
      <c r="BE601" s="182" t="str">
        <f t="shared" si="330"/>
        <v/>
      </c>
      <c r="BF601" s="156" t="str">
        <f t="shared" si="331"/>
        <v/>
      </c>
      <c r="BG601" s="168" t="str">
        <f t="shared" si="332"/>
        <v/>
      </c>
      <c r="BH601" s="157" t="str">
        <f t="shared" si="333"/>
        <v/>
      </c>
      <c r="BI601" s="542"/>
    </row>
    <row r="602" spans="1:69" ht="18" x14ac:dyDescent="0.35">
      <c r="A602" s="202"/>
      <c r="B602" s="203"/>
      <c r="C602" s="194">
        <v>591</v>
      </c>
      <c r="D602" s="186"/>
      <c r="E602" s="16"/>
      <c r="F602" s="17"/>
      <c r="G602" s="116"/>
      <c r="H602" s="117"/>
      <c r="I602" s="123"/>
      <c r="J602" s="25"/>
      <c r="K602" s="127"/>
      <c r="L602" s="28"/>
      <c r="M602" s="371"/>
      <c r="N602" s="140" t="str">
        <f t="shared" si="334"/>
        <v/>
      </c>
      <c r="O602" s="27"/>
      <c r="P602" s="27"/>
      <c r="Q602" s="27"/>
      <c r="R602" s="27"/>
      <c r="S602" s="27"/>
      <c r="T602" s="28"/>
      <c r="U602" s="29"/>
      <c r="V602" s="32"/>
      <c r="W602" s="297"/>
      <c r="X602" s="298"/>
      <c r="Y602" s="142">
        <f t="shared" si="320"/>
        <v>0</v>
      </c>
      <c r="Z602" s="141">
        <f t="shared" si="335"/>
        <v>0</v>
      </c>
      <c r="AA602" s="306"/>
      <c r="AB602" s="376">
        <f t="shared" si="344"/>
        <v>0</v>
      </c>
      <c r="AC602" s="350"/>
      <c r="AD602" s="207" t="str">
        <f t="shared" si="321"/>
        <v/>
      </c>
      <c r="AE602" s="347">
        <f t="shared" si="336"/>
        <v>0</v>
      </c>
      <c r="AF602" s="318"/>
      <c r="AG602" s="317"/>
      <c r="AH602" s="315"/>
      <c r="AI602" s="143">
        <f t="shared" si="337"/>
        <v>0</v>
      </c>
      <c r="AJ602" s="144">
        <f t="shared" si="322"/>
        <v>0</v>
      </c>
      <c r="AK602" s="145">
        <f t="shared" si="338"/>
        <v>0</v>
      </c>
      <c r="AL602" s="146">
        <f t="shared" si="339"/>
        <v>0</v>
      </c>
      <c r="AM602" s="146">
        <f t="shared" si="340"/>
        <v>0</v>
      </c>
      <c r="AN602" s="146">
        <f t="shared" si="341"/>
        <v>0</v>
      </c>
      <c r="AO602" s="146">
        <f t="shared" si="342"/>
        <v>0</v>
      </c>
      <c r="AP602" s="520" t="str">
        <f t="shared" si="345"/>
        <v xml:space="preserve"> </v>
      </c>
      <c r="AQ602" s="523" t="str">
        <f t="shared" si="343"/>
        <v xml:space="preserve"> </v>
      </c>
      <c r="AR602" s="523" t="str">
        <f t="shared" si="346"/>
        <v xml:space="preserve"> </v>
      </c>
      <c r="AS602" s="523" t="str">
        <f t="shared" si="347"/>
        <v xml:space="preserve"> </v>
      </c>
      <c r="AT602" s="523" t="str">
        <f t="shared" si="348"/>
        <v xml:space="preserve"> </v>
      </c>
      <c r="AU602" s="523" t="str">
        <f t="shared" si="349"/>
        <v xml:space="preserve"> </v>
      </c>
      <c r="AV602" s="524" t="str">
        <f t="shared" si="350"/>
        <v xml:space="preserve"> </v>
      </c>
      <c r="AW602" s="177" t="str">
        <f t="shared" si="323"/>
        <v/>
      </c>
      <c r="AX602" s="147" t="str">
        <f t="shared" si="324"/>
        <v/>
      </c>
      <c r="AY602" s="174" t="str">
        <f t="shared" si="325"/>
        <v/>
      </c>
      <c r="AZ602" s="165" t="str">
        <f t="shared" si="326"/>
        <v/>
      </c>
      <c r="BA602" s="155" t="str">
        <f t="shared" si="327"/>
        <v/>
      </c>
      <c r="BB602" s="156" t="str">
        <f t="shared" si="328"/>
        <v/>
      </c>
      <c r="BC602" s="168" t="str">
        <f t="shared" si="351"/>
        <v/>
      </c>
      <c r="BD602" s="156" t="str">
        <f t="shared" si="329"/>
        <v/>
      </c>
      <c r="BE602" s="182" t="str">
        <f t="shared" si="330"/>
        <v/>
      </c>
      <c r="BF602" s="156" t="str">
        <f t="shared" si="331"/>
        <v/>
      </c>
      <c r="BG602" s="168" t="str">
        <f t="shared" si="332"/>
        <v/>
      </c>
      <c r="BH602" s="157" t="str">
        <f t="shared" si="333"/>
        <v/>
      </c>
      <c r="BI602" s="542"/>
    </row>
    <row r="603" spans="1:69" ht="18" x14ac:dyDescent="0.35">
      <c r="A603" s="202"/>
      <c r="B603" s="203"/>
      <c r="C603" s="195">
        <v>592</v>
      </c>
      <c r="D603" s="186"/>
      <c r="E603" s="16"/>
      <c r="F603" s="17"/>
      <c r="G603" s="116"/>
      <c r="H603" s="117"/>
      <c r="I603" s="123"/>
      <c r="J603" s="25"/>
      <c r="K603" s="127"/>
      <c r="L603" s="28"/>
      <c r="M603" s="371"/>
      <c r="N603" s="140" t="str">
        <f t="shared" si="334"/>
        <v/>
      </c>
      <c r="O603" s="27"/>
      <c r="P603" s="27"/>
      <c r="Q603" s="27"/>
      <c r="R603" s="27"/>
      <c r="S603" s="27"/>
      <c r="T603" s="28"/>
      <c r="U603" s="29"/>
      <c r="V603" s="32"/>
      <c r="W603" s="297"/>
      <c r="X603" s="298"/>
      <c r="Y603" s="142">
        <f t="shared" si="320"/>
        <v>0</v>
      </c>
      <c r="Z603" s="141">
        <f t="shared" si="335"/>
        <v>0</v>
      </c>
      <c r="AA603" s="306"/>
      <c r="AB603" s="376">
        <f t="shared" si="344"/>
        <v>0</v>
      </c>
      <c r="AC603" s="350"/>
      <c r="AD603" s="207" t="str">
        <f t="shared" si="321"/>
        <v/>
      </c>
      <c r="AE603" s="347">
        <f t="shared" si="336"/>
        <v>0</v>
      </c>
      <c r="AF603" s="318"/>
      <c r="AG603" s="317"/>
      <c r="AH603" s="315"/>
      <c r="AI603" s="143">
        <f t="shared" si="337"/>
        <v>0</v>
      </c>
      <c r="AJ603" s="144">
        <f t="shared" si="322"/>
        <v>0</v>
      </c>
      <c r="AK603" s="145">
        <f t="shared" si="338"/>
        <v>0</v>
      </c>
      <c r="AL603" s="146">
        <f t="shared" si="339"/>
        <v>0</v>
      </c>
      <c r="AM603" s="146">
        <f t="shared" si="340"/>
        <v>0</v>
      </c>
      <c r="AN603" s="146">
        <f t="shared" si="341"/>
        <v>0</v>
      </c>
      <c r="AO603" s="146">
        <f t="shared" si="342"/>
        <v>0</v>
      </c>
      <c r="AP603" s="520" t="str">
        <f t="shared" si="345"/>
        <v xml:space="preserve"> </v>
      </c>
      <c r="AQ603" s="523" t="str">
        <f t="shared" si="343"/>
        <v xml:space="preserve"> </v>
      </c>
      <c r="AR603" s="523" t="str">
        <f t="shared" si="346"/>
        <v xml:space="preserve"> </v>
      </c>
      <c r="AS603" s="523" t="str">
        <f t="shared" si="347"/>
        <v xml:space="preserve"> </v>
      </c>
      <c r="AT603" s="523" t="str">
        <f t="shared" si="348"/>
        <v xml:space="preserve"> </v>
      </c>
      <c r="AU603" s="523" t="str">
        <f t="shared" si="349"/>
        <v xml:space="preserve"> </v>
      </c>
      <c r="AV603" s="524" t="str">
        <f t="shared" si="350"/>
        <v xml:space="preserve"> </v>
      </c>
      <c r="AW603" s="177" t="str">
        <f t="shared" si="323"/>
        <v/>
      </c>
      <c r="AX603" s="147" t="str">
        <f t="shared" si="324"/>
        <v/>
      </c>
      <c r="AY603" s="174" t="str">
        <f t="shared" si="325"/>
        <v/>
      </c>
      <c r="AZ603" s="165" t="str">
        <f t="shared" si="326"/>
        <v/>
      </c>
      <c r="BA603" s="155" t="str">
        <f t="shared" si="327"/>
        <v/>
      </c>
      <c r="BB603" s="156" t="str">
        <f t="shared" si="328"/>
        <v/>
      </c>
      <c r="BC603" s="168" t="str">
        <f t="shared" si="351"/>
        <v/>
      </c>
      <c r="BD603" s="156" t="str">
        <f t="shared" si="329"/>
        <v/>
      </c>
      <c r="BE603" s="182" t="str">
        <f t="shared" si="330"/>
        <v/>
      </c>
      <c r="BF603" s="156" t="str">
        <f t="shared" si="331"/>
        <v/>
      </c>
      <c r="BG603" s="168" t="str">
        <f t="shared" si="332"/>
        <v/>
      </c>
      <c r="BH603" s="157" t="str">
        <f t="shared" si="333"/>
        <v/>
      </c>
      <c r="BI603" s="542"/>
    </row>
    <row r="604" spans="1:69" ht="18" x14ac:dyDescent="0.35">
      <c r="A604" s="202"/>
      <c r="B604" s="203"/>
      <c r="C604" s="195">
        <v>593</v>
      </c>
      <c r="D604" s="186"/>
      <c r="E604" s="16"/>
      <c r="F604" s="17"/>
      <c r="G604" s="116"/>
      <c r="H604" s="117"/>
      <c r="I604" s="123"/>
      <c r="J604" s="25"/>
      <c r="K604" s="127"/>
      <c r="L604" s="28"/>
      <c r="M604" s="371"/>
      <c r="N604" s="140" t="str">
        <f t="shared" si="334"/>
        <v/>
      </c>
      <c r="O604" s="27"/>
      <c r="P604" s="27"/>
      <c r="Q604" s="27"/>
      <c r="R604" s="27"/>
      <c r="S604" s="27"/>
      <c r="T604" s="28"/>
      <c r="U604" s="29"/>
      <c r="V604" s="32"/>
      <c r="W604" s="297"/>
      <c r="X604" s="298"/>
      <c r="Y604" s="142">
        <f t="shared" si="320"/>
        <v>0</v>
      </c>
      <c r="Z604" s="141">
        <f t="shared" si="335"/>
        <v>0</v>
      </c>
      <c r="AA604" s="306"/>
      <c r="AB604" s="376">
        <f t="shared" si="344"/>
        <v>0</v>
      </c>
      <c r="AC604" s="350"/>
      <c r="AD604" s="207" t="str">
        <f t="shared" si="321"/>
        <v/>
      </c>
      <c r="AE604" s="347">
        <f t="shared" si="336"/>
        <v>0</v>
      </c>
      <c r="AF604" s="318"/>
      <c r="AG604" s="317"/>
      <c r="AH604" s="315"/>
      <c r="AI604" s="143">
        <f t="shared" si="337"/>
        <v>0</v>
      </c>
      <c r="AJ604" s="144">
        <f t="shared" si="322"/>
        <v>0</v>
      </c>
      <c r="AK604" s="145">
        <f t="shared" si="338"/>
        <v>0</v>
      </c>
      <c r="AL604" s="146">
        <f t="shared" si="339"/>
        <v>0</v>
      </c>
      <c r="AM604" s="146">
        <f t="shared" si="340"/>
        <v>0</v>
      </c>
      <c r="AN604" s="146">
        <f t="shared" si="341"/>
        <v>0</v>
      </c>
      <c r="AO604" s="146">
        <f t="shared" si="342"/>
        <v>0</v>
      </c>
      <c r="AP604" s="520" t="str">
        <f t="shared" si="345"/>
        <v xml:space="preserve"> </v>
      </c>
      <c r="AQ604" s="523" t="str">
        <f t="shared" si="343"/>
        <v xml:space="preserve"> </v>
      </c>
      <c r="AR604" s="523" t="str">
        <f t="shared" si="346"/>
        <v xml:space="preserve"> </v>
      </c>
      <c r="AS604" s="523" t="str">
        <f t="shared" si="347"/>
        <v xml:space="preserve"> </v>
      </c>
      <c r="AT604" s="523" t="str">
        <f t="shared" si="348"/>
        <v xml:space="preserve"> </v>
      </c>
      <c r="AU604" s="523" t="str">
        <f t="shared" si="349"/>
        <v xml:space="preserve"> </v>
      </c>
      <c r="AV604" s="524" t="str">
        <f t="shared" si="350"/>
        <v xml:space="preserve"> </v>
      </c>
      <c r="AW604" s="177" t="str">
        <f t="shared" si="323"/>
        <v/>
      </c>
      <c r="AX604" s="147" t="str">
        <f t="shared" si="324"/>
        <v/>
      </c>
      <c r="AY604" s="174" t="str">
        <f t="shared" si="325"/>
        <v/>
      </c>
      <c r="AZ604" s="165" t="str">
        <f t="shared" si="326"/>
        <v/>
      </c>
      <c r="BA604" s="155" t="str">
        <f t="shared" si="327"/>
        <v/>
      </c>
      <c r="BB604" s="156" t="str">
        <f t="shared" si="328"/>
        <v/>
      </c>
      <c r="BC604" s="168" t="str">
        <f t="shared" si="351"/>
        <v/>
      </c>
      <c r="BD604" s="156" t="str">
        <f t="shared" si="329"/>
        <v/>
      </c>
      <c r="BE604" s="182" t="str">
        <f t="shared" si="330"/>
        <v/>
      </c>
      <c r="BF604" s="156" t="str">
        <f t="shared" si="331"/>
        <v/>
      </c>
      <c r="BG604" s="168" t="str">
        <f t="shared" si="332"/>
        <v/>
      </c>
      <c r="BH604" s="157" t="str">
        <f t="shared" si="333"/>
        <v/>
      </c>
      <c r="BI604" s="542"/>
    </row>
    <row r="605" spans="1:69" ht="18" x14ac:dyDescent="0.35">
      <c r="A605" s="202"/>
      <c r="B605" s="203"/>
      <c r="C605" s="194">
        <v>594</v>
      </c>
      <c r="D605" s="188"/>
      <c r="E605" s="18"/>
      <c r="F605" s="17"/>
      <c r="G605" s="116"/>
      <c r="H605" s="117"/>
      <c r="I605" s="123"/>
      <c r="J605" s="25"/>
      <c r="K605" s="127"/>
      <c r="L605" s="28"/>
      <c r="M605" s="371"/>
      <c r="N605" s="140" t="str">
        <f t="shared" si="334"/>
        <v/>
      </c>
      <c r="O605" s="27"/>
      <c r="P605" s="27"/>
      <c r="Q605" s="27"/>
      <c r="R605" s="27"/>
      <c r="S605" s="27"/>
      <c r="T605" s="28"/>
      <c r="U605" s="29"/>
      <c r="V605" s="32"/>
      <c r="W605" s="297"/>
      <c r="X605" s="298"/>
      <c r="Y605" s="142">
        <f t="shared" si="320"/>
        <v>0</v>
      </c>
      <c r="Z605" s="141">
        <f t="shared" si="335"/>
        <v>0</v>
      </c>
      <c r="AA605" s="306"/>
      <c r="AB605" s="376">
        <f t="shared" si="344"/>
        <v>0</v>
      </c>
      <c r="AC605" s="350"/>
      <c r="AD605" s="207" t="str">
        <f t="shared" si="321"/>
        <v/>
      </c>
      <c r="AE605" s="347">
        <f t="shared" si="336"/>
        <v>0</v>
      </c>
      <c r="AF605" s="318"/>
      <c r="AG605" s="317"/>
      <c r="AH605" s="315"/>
      <c r="AI605" s="143">
        <f t="shared" si="337"/>
        <v>0</v>
      </c>
      <c r="AJ605" s="144">
        <f t="shared" si="322"/>
        <v>0</v>
      </c>
      <c r="AK605" s="145">
        <f t="shared" si="338"/>
        <v>0</v>
      </c>
      <c r="AL605" s="146">
        <f t="shared" si="339"/>
        <v>0</v>
      </c>
      <c r="AM605" s="146">
        <f t="shared" si="340"/>
        <v>0</v>
      </c>
      <c r="AN605" s="146">
        <f t="shared" si="341"/>
        <v>0</v>
      </c>
      <c r="AO605" s="146">
        <f t="shared" si="342"/>
        <v>0</v>
      </c>
      <c r="AP605" s="520" t="str">
        <f t="shared" si="345"/>
        <v xml:space="preserve"> </v>
      </c>
      <c r="AQ605" s="523" t="str">
        <f t="shared" si="343"/>
        <v xml:space="preserve"> </v>
      </c>
      <c r="AR605" s="523" t="str">
        <f t="shared" si="346"/>
        <v xml:space="preserve"> </v>
      </c>
      <c r="AS605" s="523" t="str">
        <f t="shared" si="347"/>
        <v xml:space="preserve"> </v>
      </c>
      <c r="AT605" s="523" t="str">
        <f t="shared" si="348"/>
        <v xml:space="preserve"> </v>
      </c>
      <c r="AU605" s="523" t="str">
        <f t="shared" si="349"/>
        <v xml:space="preserve"> </v>
      </c>
      <c r="AV605" s="524" t="str">
        <f t="shared" si="350"/>
        <v xml:space="preserve"> </v>
      </c>
      <c r="AW605" s="177" t="str">
        <f t="shared" si="323"/>
        <v/>
      </c>
      <c r="AX605" s="147" t="str">
        <f t="shared" si="324"/>
        <v/>
      </c>
      <c r="AY605" s="174" t="str">
        <f t="shared" si="325"/>
        <v/>
      </c>
      <c r="AZ605" s="165" t="str">
        <f t="shared" si="326"/>
        <v/>
      </c>
      <c r="BA605" s="155" t="str">
        <f t="shared" si="327"/>
        <v/>
      </c>
      <c r="BB605" s="156" t="str">
        <f t="shared" si="328"/>
        <v/>
      </c>
      <c r="BC605" s="168" t="str">
        <f t="shared" si="351"/>
        <v/>
      </c>
      <c r="BD605" s="156" t="str">
        <f t="shared" si="329"/>
        <v/>
      </c>
      <c r="BE605" s="182" t="str">
        <f t="shared" si="330"/>
        <v/>
      </c>
      <c r="BF605" s="156" t="str">
        <f t="shared" si="331"/>
        <v/>
      </c>
      <c r="BG605" s="168" t="str">
        <f t="shared" si="332"/>
        <v/>
      </c>
      <c r="BH605" s="157" t="str">
        <f t="shared" si="333"/>
        <v/>
      </c>
      <c r="BI605" s="542"/>
    </row>
    <row r="606" spans="1:69" ht="18" x14ac:dyDescent="0.35">
      <c r="A606" s="202"/>
      <c r="B606" s="203"/>
      <c r="C606" s="195">
        <v>595</v>
      </c>
      <c r="D606" s="186"/>
      <c r="E606" s="16"/>
      <c r="F606" s="17"/>
      <c r="G606" s="116"/>
      <c r="H606" s="117"/>
      <c r="I606" s="123"/>
      <c r="J606" s="25"/>
      <c r="K606" s="127"/>
      <c r="L606" s="28"/>
      <c r="M606" s="371"/>
      <c r="N606" s="140" t="str">
        <f t="shared" si="334"/>
        <v/>
      </c>
      <c r="O606" s="27"/>
      <c r="P606" s="27"/>
      <c r="Q606" s="27"/>
      <c r="R606" s="27"/>
      <c r="S606" s="27"/>
      <c r="T606" s="28"/>
      <c r="U606" s="29"/>
      <c r="V606" s="32"/>
      <c r="W606" s="297"/>
      <c r="X606" s="298"/>
      <c r="Y606" s="142">
        <f t="shared" si="320"/>
        <v>0</v>
      </c>
      <c r="Z606" s="141">
        <f t="shared" si="335"/>
        <v>0</v>
      </c>
      <c r="AA606" s="306"/>
      <c r="AB606" s="376">
        <f t="shared" si="344"/>
        <v>0</v>
      </c>
      <c r="AC606" s="350"/>
      <c r="AD606" s="207" t="str">
        <f t="shared" si="321"/>
        <v/>
      </c>
      <c r="AE606" s="347">
        <f t="shared" si="336"/>
        <v>0</v>
      </c>
      <c r="AF606" s="318"/>
      <c r="AG606" s="317"/>
      <c r="AH606" s="315"/>
      <c r="AI606" s="143">
        <f t="shared" si="337"/>
        <v>0</v>
      </c>
      <c r="AJ606" s="144">
        <f t="shared" si="322"/>
        <v>0</v>
      </c>
      <c r="AK606" s="145">
        <f t="shared" si="338"/>
        <v>0</v>
      </c>
      <c r="AL606" s="146">
        <f t="shared" si="339"/>
        <v>0</v>
      </c>
      <c r="AM606" s="146">
        <f t="shared" si="340"/>
        <v>0</v>
      </c>
      <c r="AN606" s="146">
        <f t="shared" si="341"/>
        <v>0</v>
      </c>
      <c r="AO606" s="146">
        <f t="shared" si="342"/>
        <v>0</v>
      </c>
      <c r="AP606" s="520" t="str">
        <f t="shared" si="345"/>
        <v xml:space="preserve"> </v>
      </c>
      <c r="AQ606" s="523" t="str">
        <f t="shared" si="343"/>
        <v xml:space="preserve"> </v>
      </c>
      <c r="AR606" s="523" t="str">
        <f t="shared" si="346"/>
        <v xml:space="preserve"> </v>
      </c>
      <c r="AS606" s="523" t="str">
        <f t="shared" si="347"/>
        <v xml:space="preserve"> </v>
      </c>
      <c r="AT606" s="523" t="str">
        <f t="shared" si="348"/>
        <v xml:space="preserve"> </v>
      </c>
      <c r="AU606" s="523" t="str">
        <f t="shared" si="349"/>
        <v xml:space="preserve"> </v>
      </c>
      <c r="AV606" s="524" t="str">
        <f t="shared" si="350"/>
        <v xml:space="preserve"> </v>
      </c>
      <c r="AW606" s="177" t="str">
        <f t="shared" si="323"/>
        <v/>
      </c>
      <c r="AX606" s="147" t="str">
        <f t="shared" si="324"/>
        <v/>
      </c>
      <c r="AY606" s="174" t="str">
        <f t="shared" si="325"/>
        <v/>
      </c>
      <c r="AZ606" s="165" t="str">
        <f t="shared" si="326"/>
        <v/>
      </c>
      <c r="BA606" s="155" t="str">
        <f t="shared" si="327"/>
        <v/>
      </c>
      <c r="BB606" s="156" t="str">
        <f t="shared" si="328"/>
        <v/>
      </c>
      <c r="BC606" s="168" t="str">
        <f t="shared" si="351"/>
        <v/>
      </c>
      <c r="BD606" s="156" t="str">
        <f t="shared" si="329"/>
        <v/>
      </c>
      <c r="BE606" s="182" t="str">
        <f t="shared" si="330"/>
        <v/>
      </c>
      <c r="BF606" s="156" t="str">
        <f t="shared" si="331"/>
        <v/>
      </c>
      <c r="BG606" s="168" t="str">
        <f t="shared" si="332"/>
        <v/>
      </c>
      <c r="BH606" s="157" t="str">
        <f t="shared" si="333"/>
        <v/>
      </c>
      <c r="BI606" s="542"/>
    </row>
    <row r="607" spans="1:69" ht="18" x14ac:dyDescent="0.35">
      <c r="A607" s="202"/>
      <c r="B607" s="203"/>
      <c r="C607" s="194">
        <v>596</v>
      </c>
      <c r="D607" s="186"/>
      <c r="E607" s="22"/>
      <c r="F607" s="17"/>
      <c r="G607" s="116"/>
      <c r="H607" s="117"/>
      <c r="I607" s="123"/>
      <c r="J607" s="25"/>
      <c r="K607" s="127"/>
      <c r="L607" s="28"/>
      <c r="M607" s="371"/>
      <c r="N607" s="140" t="str">
        <f t="shared" si="334"/>
        <v/>
      </c>
      <c r="O607" s="27"/>
      <c r="P607" s="27"/>
      <c r="Q607" s="27"/>
      <c r="R607" s="27"/>
      <c r="S607" s="27"/>
      <c r="T607" s="28"/>
      <c r="U607" s="29"/>
      <c r="V607" s="32"/>
      <c r="W607" s="297"/>
      <c r="X607" s="298"/>
      <c r="Y607" s="142">
        <f t="shared" si="320"/>
        <v>0</v>
      </c>
      <c r="Z607" s="141">
        <f t="shared" si="335"/>
        <v>0</v>
      </c>
      <c r="AA607" s="306"/>
      <c r="AB607" s="376">
        <f t="shared" si="344"/>
        <v>0</v>
      </c>
      <c r="AC607" s="350"/>
      <c r="AD607" s="207" t="str">
        <f t="shared" si="321"/>
        <v/>
      </c>
      <c r="AE607" s="347">
        <f t="shared" si="336"/>
        <v>0</v>
      </c>
      <c r="AF607" s="318"/>
      <c r="AG607" s="317"/>
      <c r="AH607" s="315"/>
      <c r="AI607" s="143">
        <f t="shared" si="337"/>
        <v>0</v>
      </c>
      <c r="AJ607" s="144">
        <f t="shared" si="322"/>
        <v>0</v>
      </c>
      <c r="AK607" s="145">
        <f t="shared" si="338"/>
        <v>0</v>
      </c>
      <c r="AL607" s="146">
        <f t="shared" si="339"/>
        <v>0</v>
      </c>
      <c r="AM607" s="146">
        <f t="shared" si="340"/>
        <v>0</v>
      </c>
      <c r="AN607" s="146">
        <f t="shared" si="341"/>
        <v>0</v>
      </c>
      <c r="AO607" s="146">
        <f t="shared" si="342"/>
        <v>0</v>
      </c>
      <c r="AP607" s="520" t="str">
        <f t="shared" si="345"/>
        <v xml:space="preserve"> </v>
      </c>
      <c r="AQ607" s="523" t="str">
        <f t="shared" si="343"/>
        <v xml:space="preserve"> </v>
      </c>
      <c r="AR607" s="523" t="str">
        <f t="shared" si="346"/>
        <v xml:space="preserve"> </v>
      </c>
      <c r="AS607" s="523" t="str">
        <f t="shared" si="347"/>
        <v xml:space="preserve"> </v>
      </c>
      <c r="AT607" s="523" t="str">
        <f t="shared" si="348"/>
        <v xml:space="preserve"> </v>
      </c>
      <c r="AU607" s="523" t="str">
        <f t="shared" si="349"/>
        <v xml:space="preserve"> </v>
      </c>
      <c r="AV607" s="524" t="str">
        <f t="shared" si="350"/>
        <v xml:space="preserve"> </v>
      </c>
      <c r="AW607" s="177" t="str">
        <f t="shared" si="323"/>
        <v/>
      </c>
      <c r="AX607" s="147" t="str">
        <f t="shared" si="324"/>
        <v/>
      </c>
      <c r="AY607" s="174" t="str">
        <f t="shared" si="325"/>
        <v/>
      </c>
      <c r="AZ607" s="165" t="str">
        <f t="shared" si="326"/>
        <v/>
      </c>
      <c r="BA607" s="155" t="str">
        <f t="shared" si="327"/>
        <v/>
      </c>
      <c r="BB607" s="156" t="str">
        <f t="shared" si="328"/>
        <v/>
      </c>
      <c r="BC607" s="168" t="str">
        <f t="shared" si="351"/>
        <v/>
      </c>
      <c r="BD607" s="156" t="str">
        <f t="shared" si="329"/>
        <v/>
      </c>
      <c r="BE607" s="182" t="str">
        <f t="shared" si="330"/>
        <v/>
      </c>
      <c r="BF607" s="156" t="str">
        <f t="shared" si="331"/>
        <v/>
      </c>
      <c r="BG607" s="168" t="str">
        <f t="shared" si="332"/>
        <v/>
      </c>
      <c r="BH607" s="157" t="str">
        <f t="shared" si="333"/>
        <v/>
      </c>
      <c r="BI607" s="542"/>
    </row>
    <row r="608" spans="1:69" ht="18" x14ac:dyDescent="0.35">
      <c r="A608" s="202"/>
      <c r="B608" s="203"/>
      <c r="C608" s="195">
        <v>597</v>
      </c>
      <c r="D608" s="186"/>
      <c r="E608" s="16"/>
      <c r="F608" s="17"/>
      <c r="G608" s="116"/>
      <c r="H608" s="117"/>
      <c r="I608" s="123"/>
      <c r="J608" s="25"/>
      <c r="K608" s="127"/>
      <c r="L608" s="28"/>
      <c r="M608" s="371"/>
      <c r="N608" s="140" t="str">
        <f t="shared" si="334"/>
        <v/>
      </c>
      <c r="O608" s="27"/>
      <c r="P608" s="27"/>
      <c r="Q608" s="27"/>
      <c r="R608" s="27"/>
      <c r="S608" s="27"/>
      <c r="T608" s="28"/>
      <c r="U608" s="29"/>
      <c r="V608" s="32"/>
      <c r="W608" s="297"/>
      <c r="X608" s="298"/>
      <c r="Y608" s="142">
        <f t="shared" si="320"/>
        <v>0</v>
      </c>
      <c r="Z608" s="141">
        <f t="shared" si="335"/>
        <v>0</v>
      </c>
      <c r="AA608" s="306"/>
      <c r="AB608" s="376">
        <f t="shared" si="344"/>
        <v>0</v>
      </c>
      <c r="AC608" s="350"/>
      <c r="AD608" s="207" t="str">
        <f t="shared" si="321"/>
        <v/>
      </c>
      <c r="AE608" s="347">
        <f t="shared" si="336"/>
        <v>0</v>
      </c>
      <c r="AF608" s="318"/>
      <c r="AG608" s="317"/>
      <c r="AH608" s="315"/>
      <c r="AI608" s="143">
        <f t="shared" si="337"/>
        <v>0</v>
      </c>
      <c r="AJ608" s="144">
        <f t="shared" si="322"/>
        <v>0</v>
      </c>
      <c r="AK608" s="145">
        <f t="shared" si="338"/>
        <v>0</v>
      </c>
      <c r="AL608" s="146">
        <f t="shared" si="339"/>
        <v>0</v>
      </c>
      <c r="AM608" s="146">
        <f t="shared" si="340"/>
        <v>0</v>
      </c>
      <c r="AN608" s="146">
        <f t="shared" si="341"/>
        <v>0</v>
      </c>
      <c r="AO608" s="146">
        <f t="shared" si="342"/>
        <v>0</v>
      </c>
      <c r="AP608" s="520" t="str">
        <f t="shared" si="345"/>
        <v xml:space="preserve"> </v>
      </c>
      <c r="AQ608" s="523" t="str">
        <f t="shared" si="343"/>
        <v xml:space="preserve"> </v>
      </c>
      <c r="AR608" s="523" t="str">
        <f t="shared" si="346"/>
        <v xml:space="preserve"> </v>
      </c>
      <c r="AS608" s="523" t="str">
        <f t="shared" si="347"/>
        <v xml:space="preserve"> </v>
      </c>
      <c r="AT608" s="523" t="str">
        <f t="shared" si="348"/>
        <v xml:space="preserve"> </v>
      </c>
      <c r="AU608" s="523" t="str">
        <f t="shared" si="349"/>
        <v xml:space="preserve"> </v>
      </c>
      <c r="AV608" s="524" t="str">
        <f t="shared" si="350"/>
        <v xml:space="preserve"> </v>
      </c>
      <c r="AW608" s="177" t="str">
        <f t="shared" si="323"/>
        <v/>
      </c>
      <c r="AX608" s="147" t="str">
        <f t="shared" si="324"/>
        <v/>
      </c>
      <c r="AY608" s="174" t="str">
        <f t="shared" si="325"/>
        <v/>
      </c>
      <c r="AZ608" s="165" t="str">
        <f t="shared" si="326"/>
        <v/>
      </c>
      <c r="BA608" s="155" t="str">
        <f t="shared" si="327"/>
        <v/>
      </c>
      <c r="BB608" s="156" t="str">
        <f t="shared" si="328"/>
        <v/>
      </c>
      <c r="BC608" s="168" t="str">
        <f t="shared" si="351"/>
        <v/>
      </c>
      <c r="BD608" s="156" t="str">
        <f t="shared" si="329"/>
        <v/>
      </c>
      <c r="BE608" s="182" t="str">
        <f t="shared" si="330"/>
        <v/>
      </c>
      <c r="BF608" s="156" t="str">
        <f t="shared" si="331"/>
        <v/>
      </c>
      <c r="BG608" s="168" t="str">
        <f t="shared" si="332"/>
        <v/>
      </c>
      <c r="BH608" s="157" t="str">
        <f t="shared" si="333"/>
        <v/>
      </c>
      <c r="BI608" s="542"/>
    </row>
    <row r="609" spans="1:139" ht="18" x14ac:dyDescent="0.35">
      <c r="A609" s="202"/>
      <c r="B609" s="203"/>
      <c r="C609" s="195">
        <v>598</v>
      </c>
      <c r="D609" s="186"/>
      <c r="E609" s="16"/>
      <c r="F609" s="17"/>
      <c r="G609" s="116"/>
      <c r="H609" s="117"/>
      <c r="I609" s="123"/>
      <c r="J609" s="25"/>
      <c r="K609" s="127"/>
      <c r="L609" s="28"/>
      <c r="M609" s="371"/>
      <c r="N609" s="140" t="str">
        <f t="shared" si="334"/>
        <v/>
      </c>
      <c r="O609" s="27"/>
      <c r="P609" s="27"/>
      <c r="Q609" s="27"/>
      <c r="R609" s="27"/>
      <c r="S609" s="27"/>
      <c r="T609" s="28"/>
      <c r="U609" s="29"/>
      <c r="V609" s="32"/>
      <c r="W609" s="297"/>
      <c r="X609" s="298"/>
      <c r="Y609" s="142">
        <f t="shared" si="320"/>
        <v>0</v>
      </c>
      <c r="Z609" s="141">
        <f t="shared" si="335"/>
        <v>0</v>
      </c>
      <c r="AA609" s="306"/>
      <c r="AB609" s="376">
        <f t="shared" si="344"/>
        <v>0</v>
      </c>
      <c r="AC609" s="350"/>
      <c r="AD609" s="207" t="str">
        <f t="shared" si="321"/>
        <v/>
      </c>
      <c r="AE609" s="347">
        <f t="shared" si="336"/>
        <v>0</v>
      </c>
      <c r="AF609" s="318"/>
      <c r="AG609" s="317"/>
      <c r="AH609" s="315"/>
      <c r="AI609" s="143">
        <f t="shared" si="337"/>
        <v>0</v>
      </c>
      <c r="AJ609" s="144">
        <f t="shared" si="322"/>
        <v>0</v>
      </c>
      <c r="AK609" s="145">
        <f t="shared" si="338"/>
        <v>0</v>
      </c>
      <c r="AL609" s="146">
        <f t="shared" si="339"/>
        <v>0</v>
      </c>
      <c r="AM609" s="146">
        <f t="shared" si="340"/>
        <v>0</v>
      </c>
      <c r="AN609" s="146">
        <f t="shared" si="341"/>
        <v>0</v>
      </c>
      <c r="AO609" s="146">
        <f t="shared" si="342"/>
        <v>0</v>
      </c>
      <c r="AP609" s="520" t="str">
        <f t="shared" si="345"/>
        <v xml:space="preserve"> </v>
      </c>
      <c r="AQ609" s="523" t="str">
        <f t="shared" si="343"/>
        <v xml:space="preserve"> </v>
      </c>
      <c r="AR609" s="523" t="str">
        <f t="shared" si="346"/>
        <v xml:space="preserve"> </v>
      </c>
      <c r="AS609" s="523" t="str">
        <f t="shared" si="347"/>
        <v xml:space="preserve"> </v>
      </c>
      <c r="AT609" s="523" t="str">
        <f t="shared" si="348"/>
        <v xml:space="preserve"> </v>
      </c>
      <c r="AU609" s="523" t="str">
        <f t="shared" si="349"/>
        <v xml:space="preserve"> </v>
      </c>
      <c r="AV609" s="524" t="str">
        <f t="shared" si="350"/>
        <v xml:space="preserve"> </v>
      </c>
      <c r="AW609" s="177" t="str">
        <f t="shared" si="323"/>
        <v/>
      </c>
      <c r="AX609" s="147" t="str">
        <f t="shared" si="324"/>
        <v/>
      </c>
      <c r="AY609" s="174" t="str">
        <f t="shared" si="325"/>
        <v/>
      </c>
      <c r="AZ609" s="165" t="str">
        <f t="shared" si="326"/>
        <v/>
      </c>
      <c r="BA609" s="155" t="str">
        <f t="shared" si="327"/>
        <v/>
      </c>
      <c r="BB609" s="156" t="str">
        <f t="shared" si="328"/>
        <v/>
      </c>
      <c r="BC609" s="168" t="str">
        <f t="shared" si="351"/>
        <v/>
      </c>
      <c r="BD609" s="156" t="str">
        <f t="shared" si="329"/>
        <v/>
      </c>
      <c r="BE609" s="182" t="str">
        <f t="shared" si="330"/>
        <v/>
      </c>
      <c r="BF609" s="156" t="str">
        <f t="shared" si="331"/>
        <v/>
      </c>
      <c r="BG609" s="168" t="str">
        <f t="shared" si="332"/>
        <v/>
      </c>
      <c r="BH609" s="157" t="str">
        <f t="shared" si="333"/>
        <v/>
      </c>
      <c r="BI609" s="542"/>
    </row>
    <row r="610" spans="1:139" ht="18" x14ac:dyDescent="0.35">
      <c r="A610" s="202"/>
      <c r="B610" s="203"/>
      <c r="C610" s="194">
        <v>599</v>
      </c>
      <c r="D610" s="190"/>
      <c r="E610" s="19"/>
      <c r="F610" s="17"/>
      <c r="G610" s="120"/>
      <c r="H610" s="119"/>
      <c r="I610" s="125"/>
      <c r="J610" s="74"/>
      <c r="K610" s="129"/>
      <c r="L610" s="30"/>
      <c r="M610" s="372"/>
      <c r="N610" s="140" t="str">
        <f t="shared" si="334"/>
        <v/>
      </c>
      <c r="O610" s="27"/>
      <c r="P610" s="27"/>
      <c r="Q610" s="27"/>
      <c r="R610" s="27"/>
      <c r="S610" s="27"/>
      <c r="T610" s="30"/>
      <c r="U610" s="31"/>
      <c r="V610" s="32"/>
      <c r="W610" s="299"/>
      <c r="X610" s="297"/>
      <c r="Y610" s="142">
        <f t="shared" si="320"/>
        <v>0</v>
      </c>
      <c r="Z610" s="141">
        <f t="shared" si="335"/>
        <v>0</v>
      </c>
      <c r="AA610" s="307"/>
      <c r="AB610" s="376">
        <f t="shared" si="344"/>
        <v>0</v>
      </c>
      <c r="AC610" s="350"/>
      <c r="AD610" s="207" t="str">
        <f t="shared" si="321"/>
        <v/>
      </c>
      <c r="AE610" s="347">
        <f t="shared" si="336"/>
        <v>0</v>
      </c>
      <c r="AF610" s="319"/>
      <c r="AG610" s="320"/>
      <c r="AH610" s="318"/>
      <c r="AI610" s="143">
        <f t="shared" si="337"/>
        <v>0</v>
      </c>
      <c r="AJ610" s="144">
        <f t="shared" si="322"/>
        <v>0</v>
      </c>
      <c r="AK610" s="145">
        <f t="shared" si="338"/>
        <v>0</v>
      </c>
      <c r="AL610" s="146">
        <f t="shared" si="339"/>
        <v>0</v>
      </c>
      <c r="AM610" s="146">
        <f t="shared" si="340"/>
        <v>0</v>
      </c>
      <c r="AN610" s="146">
        <f t="shared" si="341"/>
        <v>0</v>
      </c>
      <c r="AO610" s="146">
        <f t="shared" si="342"/>
        <v>0</v>
      </c>
      <c r="AP610" s="520" t="str">
        <f t="shared" si="345"/>
        <v xml:space="preserve"> </v>
      </c>
      <c r="AQ610" s="523" t="str">
        <f t="shared" si="343"/>
        <v xml:space="preserve"> </v>
      </c>
      <c r="AR610" s="523" t="str">
        <f t="shared" si="346"/>
        <v xml:space="preserve"> </v>
      </c>
      <c r="AS610" s="523" t="str">
        <f t="shared" si="347"/>
        <v xml:space="preserve"> </v>
      </c>
      <c r="AT610" s="523" t="str">
        <f t="shared" si="348"/>
        <v xml:space="preserve"> </v>
      </c>
      <c r="AU610" s="523" t="str">
        <f t="shared" si="349"/>
        <v xml:space="preserve"> </v>
      </c>
      <c r="AV610" s="524" t="str">
        <f t="shared" si="350"/>
        <v xml:space="preserve"> </v>
      </c>
      <c r="AW610" s="177" t="str">
        <f t="shared" si="323"/>
        <v/>
      </c>
      <c r="AX610" s="147" t="str">
        <f t="shared" si="324"/>
        <v/>
      </c>
      <c r="AY610" s="174" t="str">
        <f t="shared" si="325"/>
        <v/>
      </c>
      <c r="AZ610" s="165" t="str">
        <f t="shared" si="326"/>
        <v/>
      </c>
      <c r="BA610" s="155" t="str">
        <f t="shared" si="327"/>
        <v/>
      </c>
      <c r="BB610" s="156" t="str">
        <f t="shared" si="328"/>
        <v/>
      </c>
      <c r="BC610" s="168" t="str">
        <f t="shared" si="351"/>
        <v/>
      </c>
      <c r="BD610" s="156" t="str">
        <f t="shared" si="329"/>
        <v/>
      </c>
      <c r="BE610" s="182" t="str">
        <f t="shared" si="330"/>
        <v/>
      </c>
      <c r="BF610" s="156" t="str">
        <f t="shared" si="331"/>
        <v/>
      </c>
      <c r="BG610" s="168" t="str">
        <f t="shared" si="332"/>
        <v/>
      </c>
      <c r="BH610" s="157" t="str">
        <f t="shared" si="333"/>
        <v/>
      </c>
      <c r="BI610" s="542"/>
    </row>
    <row r="611" spans="1:139" s="26" customFormat="1" ht="18" x14ac:dyDescent="0.35">
      <c r="A611" s="202"/>
      <c r="B611" s="203"/>
      <c r="C611" s="194">
        <v>600</v>
      </c>
      <c r="D611" s="186"/>
      <c r="E611" s="24"/>
      <c r="F611" s="17"/>
      <c r="G611" s="116"/>
      <c r="H611" s="121"/>
      <c r="I611" s="123"/>
      <c r="J611" s="25"/>
      <c r="K611" s="127"/>
      <c r="L611" s="28"/>
      <c r="M611" s="371"/>
      <c r="N611" s="140" t="str">
        <f t="shared" si="334"/>
        <v/>
      </c>
      <c r="O611" s="27"/>
      <c r="P611" s="27"/>
      <c r="Q611" s="27"/>
      <c r="R611" s="27"/>
      <c r="S611" s="27"/>
      <c r="T611" s="27"/>
      <c r="U611" s="28"/>
      <c r="V611" s="32"/>
      <c r="W611" s="297"/>
      <c r="X611" s="297"/>
      <c r="Y611" s="142">
        <f t="shared" si="320"/>
        <v>0</v>
      </c>
      <c r="Z611" s="141">
        <f t="shared" si="335"/>
        <v>0</v>
      </c>
      <c r="AA611" s="306"/>
      <c r="AB611" s="376">
        <f t="shared" si="344"/>
        <v>0</v>
      </c>
      <c r="AC611" s="350"/>
      <c r="AD611" s="207" t="str">
        <f t="shared" si="321"/>
        <v/>
      </c>
      <c r="AE611" s="347">
        <f t="shared" si="336"/>
        <v>0</v>
      </c>
      <c r="AF611" s="318"/>
      <c r="AG611" s="321"/>
      <c r="AH611" s="318"/>
      <c r="AI611" s="143">
        <f t="shared" si="337"/>
        <v>0</v>
      </c>
      <c r="AJ611" s="144">
        <f t="shared" si="322"/>
        <v>0</v>
      </c>
      <c r="AK611" s="145">
        <f t="shared" si="338"/>
        <v>0</v>
      </c>
      <c r="AL611" s="146">
        <f t="shared" si="339"/>
        <v>0</v>
      </c>
      <c r="AM611" s="146">
        <f t="shared" si="340"/>
        <v>0</v>
      </c>
      <c r="AN611" s="146">
        <f t="shared" si="341"/>
        <v>0</v>
      </c>
      <c r="AO611" s="146">
        <f t="shared" si="342"/>
        <v>0</v>
      </c>
      <c r="AP611" s="520" t="str">
        <f t="shared" si="345"/>
        <v xml:space="preserve"> </v>
      </c>
      <c r="AQ611" s="523" t="str">
        <f t="shared" si="343"/>
        <v xml:space="preserve"> </v>
      </c>
      <c r="AR611" s="523" t="str">
        <f t="shared" si="346"/>
        <v xml:space="preserve"> </v>
      </c>
      <c r="AS611" s="523" t="str">
        <f t="shared" si="347"/>
        <v xml:space="preserve"> </v>
      </c>
      <c r="AT611" s="523" t="str">
        <f t="shared" si="348"/>
        <v xml:space="preserve"> </v>
      </c>
      <c r="AU611" s="523" t="str">
        <f t="shared" si="349"/>
        <v xml:space="preserve"> </v>
      </c>
      <c r="AV611" s="524" t="str">
        <f t="shared" si="350"/>
        <v xml:space="preserve"> </v>
      </c>
      <c r="AW611" s="177" t="str">
        <f t="shared" si="323"/>
        <v/>
      </c>
      <c r="AX611" s="147" t="str">
        <f t="shared" si="324"/>
        <v/>
      </c>
      <c r="AY611" s="174" t="str">
        <f t="shared" si="325"/>
        <v/>
      </c>
      <c r="AZ611" s="165" t="str">
        <f t="shared" si="326"/>
        <v/>
      </c>
      <c r="BA611" s="155" t="str">
        <f t="shared" si="327"/>
        <v/>
      </c>
      <c r="BB611" s="156" t="str">
        <f t="shared" si="328"/>
        <v/>
      </c>
      <c r="BC611" s="168" t="str">
        <f t="shared" si="351"/>
        <v/>
      </c>
      <c r="BD611" s="156" t="str">
        <f t="shared" si="329"/>
        <v/>
      </c>
      <c r="BE611" s="182" t="str">
        <f t="shared" si="330"/>
        <v/>
      </c>
      <c r="BF611" s="156" t="str">
        <f t="shared" si="331"/>
        <v/>
      </c>
      <c r="BG611" s="168" t="str">
        <f t="shared" si="332"/>
        <v/>
      </c>
      <c r="BH611" s="157" t="str">
        <f t="shared" si="333"/>
        <v/>
      </c>
      <c r="BI611" s="543"/>
      <c r="BJ611" s="63"/>
      <c r="BK611" s="63"/>
      <c r="BL611" s="63"/>
      <c r="BM611" s="63"/>
      <c r="BN611" s="63"/>
      <c r="BO611" s="63"/>
      <c r="BP611" s="63"/>
      <c r="BQ611" s="63"/>
      <c r="BR611" s="63"/>
      <c r="BS611" s="63"/>
      <c r="BT611" s="63"/>
      <c r="BU611" s="63"/>
      <c r="BV611" s="63"/>
      <c r="BW611" s="63"/>
      <c r="BX611" s="63"/>
      <c r="BY611" s="63"/>
      <c r="BZ611" s="63"/>
      <c r="CA611" s="63"/>
      <c r="CB611" s="63"/>
      <c r="CC611" s="63"/>
      <c r="CD611" s="63"/>
      <c r="CE611" s="63"/>
      <c r="CF611" s="63"/>
      <c r="CG611" s="63"/>
      <c r="CH611" s="63"/>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row>
    <row r="612" spans="1:139" ht="18" x14ac:dyDescent="0.35">
      <c r="A612" s="200"/>
      <c r="B612" s="201"/>
      <c r="C612" s="194">
        <v>601</v>
      </c>
      <c r="D612" s="185"/>
      <c r="E612" s="35"/>
      <c r="F612" s="34"/>
      <c r="G612" s="113"/>
      <c r="H612" s="118"/>
      <c r="I612" s="122"/>
      <c r="J612" s="72"/>
      <c r="K612" s="126"/>
      <c r="L612" s="104"/>
      <c r="M612" s="371"/>
      <c r="N612" s="140" t="str">
        <f t="shared" si="334"/>
        <v/>
      </c>
      <c r="O612" s="290"/>
      <c r="P612" s="294"/>
      <c r="Q612" s="294"/>
      <c r="R612" s="294"/>
      <c r="S612" s="294"/>
      <c r="T612" s="294"/>
      <c r="U612" s="295"/>
      <c r="V612" s="149"/>
      <c r="W612" s="292"/>
      <c r="X612" s="292"/>
      <c r="Y612" s="142">
        <f t="shared" si="320"/>
        <v>0</v>
      </c>
      <c r="Z612" s="141">
        <f t="shared" si="335"/>
        <v>0</v>
      </c>
      <c r="AA612" s="306"/>
      <c r="AB612" s="376">
        <f t="shared" si="344"/>
        <v>0</v>
      </c>
      <c r="AC612" s="350"/>
      <c r="AD612" s="207" t="str">
        <f t="shared" si="321"/>
        <v/>
      </c>
      <c r="AE612" s="347">
        <f t="shared" si="336"/>
        <v>0</v>
      </c>
      <c r="AF612" s="318"/>
      <c r="AG612" s="317"/>
      <c r="AH612" s="315"/>
      <c r="AI612" s="143">
        <f t="shared" si="337"/>
        <v>0</v>
      </c>
      <c r="AJ612" s="144">
        <f t="shared" si="322"/>
        <v>0</v>
      </c>
      <c r="AK612" s="145">
        <f t="shared" si="338"/>
        <v>0</v>
      </c>
      <c r="AL612" s="146">
        <f t="shared" si="339"/>
        <v>0</v>
      </c>
      <c r="AM612" s="146">
        <f t="shared" si="340"/>
        <v>0</v>
      </c>
      <c r="AN612" s="146">
        <f t="shared" si="341"/>
        <v>0</v>
      </c>
      <c r="AO612" s="146">
        <f t="shared" si="342"/>
        <v>0</v>
      </c>
      <c r="AP612" s="520" t="str">
        <f t="shared" si="345"/>
        <v xml:space="preserve"> </v>
      </c>
      <c r="AQ612" s="523" t="str">
        <f t="shared" si="343"/>
        <v xml:space="preserve"> </v>
      </c>
      <c r="AR612" s="523" t="str">
        <f t="shared" si="346"/>
        <v xml:space="preserve"> </v>
      </c>
      <c r="AS612" s="523" t="str">
        <f t="shared" si="347"/>
        <v xml:space="preserve"> </v>
      </c>
      <c r="AT612" s="523" t="str">
        <f t="shared" si="348"/>
        <v xml:space="preserve"> </v>
      </c>
      <c r="AU612" s="523" t="str">
        <f t="shared" si="349"/>
        <v xml:space="preserve"> </v>
      </c>
      <c r="AV612" s="524" t="str">
        <f t="shared" si="350"/>
        <v xml:space="preserve"> </v>
      </c>
      <c r="AW612" s="177" t="str">
        <f t="shared" si="323"/>
        <v/>
      </c>
      <c r="AX612" s="147" t="str">
        <f t="shared" si="324"/>
        <v/>
      </c>
      <c r="AY612" s="174" t="str">
        <f t="shared" si="325"/>
        <v/>
      </c>
      <c r="AZ612" s="165" t="str">
        <f t="shared" si="326"/>
        <v/>
      </c>
      <c r="BA612" s="155" t="str">
        <f t="shared" si="327"/>
        <v/>
      </c>
      <c r="BB612" s="156" t="str">
        <f t="shared" si="328"/>
        <v/>
      </c>
      <c r="BC612" s="168" t="str">
        <f t="shared" si="351"/>
        <v/>
      </c>
      <c r="BD612" s="156" t="str">
        <f t="shared" si="329"/>
        <v/>
      </c>
      <c r="BE612" s="182" t="str">
        <f t="shared" si="330"/>
        <v/>
      </c>
      <c r="BF612" s="156" t="str">
        <f t="shared" si="331"/>
        <v/>
      </c>
      <c r="BG612" s="168" t="str">
        <f t="shared" si="332"/>
        <v/>
      </c>
      <c r="BH612" s="157" t="str">
        <f t="shared" si="333"/>
        <v/>
      </c>
      <c r="BI612" s="542"/>
    </row>
    <row r="613" spans="1:139" ht="18" x14ac:dyDescent="0.35">
      <c r="A613" s="200"/>
      <c r="B613" s="201"/>
      <c r="C613" s="194">
        <v>602</v>
      </c>
      <c r="D613" s="185"/>
      <c r="E613" s="33"/>
      <c r="F613" s="34"/>
      <c r="G613" s="113"/>
      <c r="H613" s="115"/>
      <c r="I613" s="122"/>
      <c r="J613" s="72"/>
      <c r="K613" s="126"/>
      <c r="L613" s="104"/>
      <c r="M613" s="370"/>
      <c r="N613" s="140" t="str">
        <f t="shared" si="334"/>
        <v/>
      </c>
      <c r="O613" s="294"/>
      <c r="P613" s="294"/>
      <c r="Q613" s="294"/>
      <c r="R613" s="294"/>
      <c r="S613" s="294"/>
      <c r="T613" s="295"/>
      <c r="U613" s="296"/>
      <c r="V613" s="149"/>
      <c r="W613" s="292"/>
      <c r="X613" s="292"/>
      <c r="Y613" s="142">
        <f t="shared" si="320"/>
        <v>0</v>
      </c>
      <c r="Z613" s="141">
        <f t="shared" si="335"/>
        <v>0</v>
      </c>
      <c r="AA613" s="305"/>
      <c r="AB613" s="376">
        <f t="shared" si="344"/>
        <v>0</v>
      </c>
      <c r="AC613" s="349"/>
      <c r="AD613" s="207" t="str">
        <f t="shared" si="321"/>
        <v/>
      </c>
      <c r="AE613" s="347">
        <f t="shared" si="336"/>
        <v>0</v>
      </c>
      <c r="AF613" s="310"/>
      <c r="AG613" s="312"/>
      <c r="AH613" s="313"/>
      <c r="AI613" s="143">
        <f t="shared" si="337"/>
        <v>0</v>
      </c>
      <c r="AJ613" s="144">
        <f t="shared" si="322"/>
        <v>0</v>
      </c>
      <c r="AK613" s="145">
        <f t="shared" si="338"/>
        <v>0</v>
      </c>
      <c r="AL613" s="146">
        <f t="shared" si="339"/>
        <v>0</v>
      </c>
      <c r="AM613" s="146">
        <f t="shared" si="340"/>
        <v>0</v>
      </c>
      <c r="AN613" s="146">
        <f t="shared" si="341"/>
        <v>0</v>
      </c>
      <c r="AO613" s="146">
        <f t="shared" si="342"/>
        <v>0</v>
      </c>
      <c r="AP613" s="520" t="str">
        <f t="shared" si="345"/>
        <v xml:space="preserve"> </v>
      </c>
      <c r="AQ613" s="523" t="str">
        <f t="shared" si="343"/>
        <v xml:space="preserve"> </v>
      </c>
      <c r="AR613" s="523" t="str">
        <f t="shared" si="346"/>
        <v xml:space="preserve"> </v>
      </c>
      <c r="AS613" s="523" t="str">
        <f t="shared" si="347"/>
        <v xml:space="preserve"> </v>
      </c>
      <c r="AT613" s="523" t="str">
        <f t="shared" si="348"/>
        <v xml:space="preserve"> </v>
      </c>
      <c r="AU613" s="523" t="str">
        <f t="shared" si="349"/>
        <v xml:space="preserve"> </v>
      </c>
      <c r="AV613" s="524" t="str">
        <f t="shared" si="350"/>
        <v xml:space="preserve"> </v>
      </c>
      <c r="AW613" s="177" t="str">
        <f t="shared" si="323"/>
        <v/>
      </c>
      <c r="AX613" s="147" t="str">
        <f t="shared" si="324"/>
        <v/>
      </c>
      <c r="AY613" s="174" t="str">
        <f t="shared" si="325"/>
        <v/>
      </c>
      <c r="AZ613" s="165" t="str">
        <f t="shared" si="326"/>
        <v/>
      </c>
      <c r="BA613" s="155" t="str">
        <f t="shared" si="327"/>
        <v/>
      </c>
      <c r="BB613" s="156" t="str">
        <f t="shared" si="328"/>
        <v/>
      </c>
      <c r="BC613" s="168" t="str">
        <f t="shared" si="351"/>
        <v/>
      </c>
      <c r="BD613" s="156" t="str">
        <f t="shared" si="329"/>
        <v/>
      </c>
      <c r="BE613" s="182" t="str">
        <f t="shared" si="330"/>
        <v/>
      </c>
      <c r="BF613" s="156" t="str">
        <f t="shared" si="331"/>
        <v/>
      </c>
      <c r="BG613" s="168" t="str">
        <f t="shared" si="332"/>
        <v/>
      </c>
      <c r="BH613" s="157" t="str">
        <f t="shared" si="333"/>
        <v/>
      </c>
      <c r="BI613" s="542"/>
    </row>
    <row r="614" spans="1:139" ht="18" x14ac:dyDescent="0.35">
      <c r="A614" s="200"/>
      <c r="B614" s="201"/>
      <c r="C614" s="194">
        <v>603</v>
      </c>
      <c r="D614" s="185"/>
      <c r="E614" s="33"/>
      <c r="F614" s="34"/>
      <c r="G614" s="116"/>
      <c r="H614" s="117"/>
      <c r="I614" s="123"/>
      <c r="J614" s="25"/>
      <c r="K614" s="127"/>
      <c r="L614" s="28"/>
      <c r="M614" s="371"/>
      <c r="N614" s="140" t="str">
        <f t="shared" si="334"/>
        <v/>
      </c>
      <c r="O614" s="294"/>
      <c r="P614" s="294"/>
      <c r="Q614" s="294"/>
      <c r="R614" s="294"/>
      <c r="S614" s="294"/>
      <c r="T614" s="295"/>
      <c r="U614" s="296"/>
      <c r="V614" s="149"/>
      <c r="W614" s="292"/>
      <c r="X614" s="292"/>
      <c r="Y614" s="142">
        <f t="shared" si="320"/>
        <v>0</v>
      </c>
      <c r="Z614" s="141">
        <f t="shared" si="335"/>
        <v>0</v>
      </c>
      <c r="AA614" s="305"/>
      <c r="AB614" s="376">
        <f t="shared" si="344"/>
        <v>0</v>
      </c>
      <c r="AC614" s="349"/>
      <c r="AD614" s="207" t="str">
        <f t="shared" si="321"/>
        <v/>
      </c>
      <c r="AE614" s="347">
        <f t="shared" si="336"/>
        <v>0</v>
      </c>
      <c r="AF614" s="310"/>
      <c r="AG614" s="312"/>
      <c r="AH614" s="313"/>
      <c r="AI614" s="143">
        <f t="shared" si="337"/>
        <v>0</v>
      </c>
      <c r="AJ614" s="144">
        <f t="shared" si="322"/>
        <v>0</v>
      </c>
      <c r="AK614" s="145">
        <f t="shared" si="338"/>
        <v>0</v>
      </c>
      <c r="AL614" s="146">
        <f t="shared" si="339"/>
        <v>0</v>
      </c>
      <c r="AM614" s="146">
        <f t="shared" si="340"/>
        <v>0</v>
      </c>
      <c r="AN614" s="146">
        <f t="shared" si="341"/>
        <v>0</v>
      </c>
      <c r="AO614" s="146">
        <f t="shared" si="342"/>
        <v>0</v>
      </c>
      <c r="AP614" s="520" t="str">
        <f t="shared" si="345"/>
        <v xml:space="preserve"> </v>
      </c>
      <c r="AQ614" s="523" t="str">
        <f t="shared" si="343"/>
        <v xml:space="preserve"> </v>
      </c>
      <c r="AR614" s="523" t="str">
        <f t="shared" si="346"/>
        <v xml:space="preserve"> </v>
      </c>
      <c r="AS614" s="523" t="str">
        <f t="shared" si="347"/>
        <v xml:space="preserve"> </v>
      </c>
      <c r="AT614" s="523" t="str">
        <f t="shared" si="348"/>
        <v xml:space="preserve"> </v>
      </c>
      <c r="AU614" s="523" t="str">
        <f t="shared" si="349"/>
        <v xml:space="preserve"> </v>
      </c>
      <c r="AV614" s="524" t="str">
        <f t="shared" si="350"/>
        <v xml:space="preserve"> </v>
      </c>
      <c r="AW614" s="177" t="str">
        <f t="shared" si="323"/>
        <v/>
      </c>
      <c r="AX614" s="147" t="str">
        <f t="shared" si="324"/>
        <v/>
      </c>
      <c r="AY614" s="174" t="str">
        <f t="shared" si="325"/>
        <v/>
      </c>
      <c r="AZ614" s="165" t="str">
        <f t="shared" si="326"/>
        <v/>
      </c>
      <c r="BA614" s="155" t="str">
        <f t="shared" si="327"/>
        <v/>
      </c>
      <c r="BB614" s="156" t="str">
        <f t="shared" si="328"/>
        <v/>
      </c>
      <c r="BC614" s="168" t="str">
        <f t="shared" si="351"/>
        <v/>
      </c>
      <c r="BD614" s="156" t="str">
        <f t="shared" si="329"/>
        <v/>
      </c>
      <c r="BE614" s="182" t="str">
        <f t="shared" si="330"/>
        <v/>
      </c>
      <c r="BF614" s="156" t="str">
        <f t="shared" si="331"/>
        <v/>
      </c>
      <c r="BG614" s="168" t="str">
        <f t="shared" si="332"/>
        <v/>
      </c>
      <c r="BH614" s="157" t="str">
        <f t="shared" si="333"/>
        <v/>
      </c>
      <c r="BI614" s="542"/>
    </row>
    <row r="615" spans="1:139" ht="18" x14ac:dyDescent="0.35">
      <c r="A615" s="200"/>
      <c r="B615" s="201"/>
      <c r="C615" s="194">
        <v>604</v>
      </c>
      <c r="D615" s="185"/>
      <c r="E615" s="33"/>
      <c r="F615" s="34"/>
      <c r="G615" s="116"/>
      <c r="H615" s="117"/>
      <c r="I615" s="123"/>
      <c r="J615" s="25"/>
      <c r="K615" s="127"/>
      <c r="L615" s="28"/>
      <c r="M615" s="371"/>
      <c r="N615" s="140" t="str">
        <f t="shared" si="334"/>
        <v/>
      </c>
      <c r="O615" s="294"/>
      <c r="P615" s="294"/>
      <c r="Q615" s="294"/>
      <c r="R615" s="294"/>
      <c r="S615" s="294"/>
      <c r="T615" s="295"/>
      <c r="U615" s="296"/>
      <c r="V615" s="149"/>
      <c r="W615" s="292"/>
      <c r="X615" s="292"/>
      <c r="Y615" s="142">
        <f t="shared" si="320"/>
        <v>0</v>
      </c>
      <c r="Z615" s="141">
        <f t="shared" si="335"/>
        <v>0</v>
      </c>
      <c r="AA615" s="305"/>
      <c r="AB615" s="376">
        <f t="shared" si="344"/>
        <v>0</v>
      </c>
      <c r="AC615" s="349"/>
      <c r="AD615" s="207" t="str">
        <f t="shared" si="321"/>
        <v/>
      </c>
      <c r="AE615" s="347">
        <f t="shared" si="336"/>
        <v>0</v>
      </c>
      <c r="AF615" s="310"/>
      <c r="AG615" s="312"/>
      <c r="AH615" s="313"/>
      <c r="AI615" s="143">
        <f t="shared" si="337"/>
        <v>0</v>
      </c>
      <c r="AJ615" s="144">
        <f t="shared" si="322"/>
        <v>0</v>
      </c>
      <c r="AK615" s="145">
        <f t="shared" si="338"/>
        <v>0</v>
      </c>
      <c r="AL615" s="146">
        <f t="shared" si="339"/>
        <v>0</v>
      </c>
      <c r="AM615" s="146">
        <f t="shared" si="340"/>
        <v>0</v>
      </c>
      <c r="AN615" s="146">
        <f t="shared" si="341"/>
        <v>0</v>
      </c>
      <c r="AO615" s="146">
        <f t="shared" si="342"/>
        <v>0</v>
      </c>
      <c r="AP615" s="520" t="str">
        <f t="shared" si="345"/>
        <v xml:space="preserve"> </v>
      </c>
      <c r="AQ615" s="523" t="str">
        <f t="shared" si="343"/>
        <v xml:space="preserve"> </v>
      </c>
      <c r="AR615" s="523" t="str">
        <f t="shared" si="346"/>
        <v xml:space="preserve"> </v>
      </c>
      <c r="AS615" s="523" t="str">
        <f t="shared" si="347"/>
        <v xml:space="preserve"> </v>
      </c>
      <c r="AT615" s="523" t="str">
        <f t="shared" si="348"/>
        <v xml:space="preserve"> </v>
      </c>
      <c r="AU615" s="523" t="str">
        <f t="shared" si="349"/>
        <v xml:space="preserve"> </v>
      </c>
      <c r="AV615" s="524" t="str">
        <f t="shared" si="350"/>
        <v xml:space="preserve"> </v>
      </c>
      <c r="AW615" s="177" t="str">
        <f t="shared" si="323"/>
        <v/>
      </c>
      <c r="AX615" s="147" t="str">
        <f t="shared" si="324"/>
        <v/>
      </c>
      <c r="AY615" s="174" t="str">
        <f t="shared" si="325"/>
        <v/>
      </c>
      <c r="AZ615" s="165" t="str">
        <f t="shared" si="326"/>
        <v/>
      </c>
      <c r="BA615" s="155" t="str">
        <f t="shared" si="327"/>
        <v/>
      </c>
      <c r="BB615" s="156" t="str">
        <f t="shared" si="328"/>
        <v/>
      </c>
      <c r="BC615" s="168" t="str">
        <f t="shared" si="351"/>
        <v/>
      </c>
      <c r="BD615" s="156" t="str">
        <f t="shared" si="329"/>
        <v/>
      </c>
      <c r="BE615" s="182" t="str">
        <f t="shared" si="330"/>
        <v/>
      </c>
      <c r="BF615" s="156" t="str">
        <f t="shared" si="331"/>
        <v/>
      </c>
      <c r="BG615" s="168" t="str">
        <f t="shared" si="332"/>
        <v/>
      </c>
      <c r="BH615" s="157" t="str">
        <f t="shared" si="333"/>
        <v/>
      </c>
      <c r="BI615" s="542"/>
    </row>
    <row r="616" spans="1:139" ht="18" x14ac:dyDescent="0.35">
      <c r="A616" s="202"/>
      <c r="B616" s="203"/>
      <c r="C616" s="195">
        <v>605</v>
      </c>
      <c r="D616" s="186"/>
      <c r="E616" s="16"/>
      <c r="F616" s="17"/>
      <c r="G616" s="116"/>
      <c r="H616" s="117"/>
      <c r="I616" s="123"/>
      <c r="J616" s="25"/>
      <c r="K616" s="127"/>
      <c r="L616" s="28"/>
      <c r="M616" s="371"/>
      <c r="N616" s="140" t="str">
        <f t="shared" si="334"/>
        <v/>
      </c>
      <c r="O616" s="27"/>
      <c r="P616" s="27"/>
      <c r="Q616" s="27"/>
      <c r="R616" s="27"/>
      <c r="S616" s="27"/>
      <c r="T616" s="28"/>
      <c r="U616" s="29"/>
      <c r="V616" s="149"/>
      <c r="W616" s="292"/>
      <c r="X616" s="292"/>
      <c r="Y616" s="142">
        <f t="shared" si="320"/>
        <v>0</v>
      </c>
      <c r="Z616" s="141">
        <f t="shared" si="335"/>
        <v>0</v>
      </c>
      <c r="AA616" s="306"/>
      <c r="AB616" s="376">
        <f t="shared" si="344"/>
        <v>0</v>
      </c>
      <c r="AC616" s="350"/>
      <c r="AD616" s="207" t="str">
        <f t="shared" si="321"/>
        <v/>
      </c>
      <c r="AE616" s="347">
        <f t="shared" si="336"/>
        <v>0</v>
      </c>
      <c r="AF616" s="318"/>
      <c r="AG616" s="317"/>
      <c r="AH616" s="315"/>
      <c r="AI616" s="143">
        <f t="shared" si="337"/>
        <v>0</v>
      </c>
      <c r="AJ616" s="144">
        <f t="shared" si="322"/>
        <v>0</v>
      </c>
      <c r="AK616" s="145">
        <f t="shared" si="338"/>
        <v>0</v>
      </c>
      <c r="AL616" s="146">
        <f t="shared" si="339"/>
        <v>0</v>
      </c>
      <c r="AM616" s="146">
        <f t="shared" si="340"/>
        <v>0</v>
      </c>
      <c r="AN616" s="146">
        <f t="shared" si="341"/>
        <v>0</v>
      </c>
      <c r="AO616" s="146">
        <f t="shared" si="342"/>
        <v>0</v>
      </c>
      <c r="AP616" s="520" t="str">
        <f t="shared" si="345"/>
        <v xml:space="preserve"> </v>
      </c>
      <c r="AQ616" s="523" t="str">
        <f t="shared" si="343"/>
        <v xml:space="preserve"> </v>
      </c>
      <c r="AR616" s="523" t="str">
        <f t="shared" si="346"/>
        <v xml:space="preserve"> </v>
      </c>
      <c r="AS616" s="523" t="str">
        <f t="shared" si="347"/>
        <v xml:space="preserve"> </v>
      </c>
      <c r="AT616" s="523" t="str">
        <f t="shared" si="348"/>
        <v xml:space="preserve"> </v>
      </c>
      <c r="AU616" s="523" t="str">
        <f t="shared" si="349"/>
        <v xml:space="preserve"> </v>
      </c>
      <c r="AV616" s="524" t="str">
        <f t="shared" si="350"/>
        <v xml:space="preserve"> </v>
      </c>
      <c r="AW616" s="177" t="str">
        <f t="shared" si="323"/>
        <v/>
      </c>
      <c r="AX616" s="147" t="str">
        <f t="shared" si="324"/>
        <v/>
      </c>
      <c r="AY616" s="174" t="str">
        <f t="shared" si="325"/>
        <v/>
      </c>
      <c r="AZ616" s="165" t="str">
        <f t="shared" si="326"/>
        <v/>
      </c>
      <c r="BA616" s="155" t="str">
        <f t="shared" si="327"/>
        <v/>
      </c>
      <c r="BB616" s="156" t="str">
        <f t="shared" si="328"/>
        <v/>
      </c>
      <c r="BC616" s="168" t="str">
        <f t="shared" si="351"/>
        <v/>
      </c>
      <c r="BD616" s="156" t="str">
        <f t="shared" si="329"/>
        <v/>
      </c>
      <c r="BE616" s="182" t="str">
        <f t="shared" si="330"/>
        <v/>
      </c>
      <c r="BF616" s="156" t="str">
        <f t="shared" si="331"/>
        <v/>
      </c>
      <c r="BG616" s="168" t="str">
        <f t="shared" si="332"/>
        <v/>
      </c>
      <c r="BH616" s="157" t="str">
        <f t="shared" si="333"/>
        <v/>
      </c>
      <c r="BI616" s="542"/>
    </row>
    <row r="617" spans="1:139" ht="18" x14ac:dyDescent="0.35">
      <c r="A617" s="202"/>
      <c r="B617" s="203"/>
      <c r="C617" s="194">
        <v>606</v>
      </c>
      <c r="D617" s="186"/>
      <c r="E617" s="16"/>
      <c r="F617" s="17"/>
      <c r="G617" s="116"/>
      <c r="H617" s="117"/>
      <c r="I617" s="123"/>
      <c r="J617" s="25"/>
      <c r="K617" s="127"/>
      <c r="L617" s="28"/>
      <c r="M617" s="371"/>
      <c r="N617" s="140" t="str">
        <f t="shared" si="334"/>
        <v/>
      </c>
      <c r="O617" s="27"/>
      <c r="P617" s="27"/>
      <c r="Q617" s="27"/>
      <c r="R617" s="27"/>
      <c r="S617" s="27"/>
      <c r="T617" s="28"/>
      <c r="U617" s="29"/>
      <c r="V617" s="32"/>
      <c r="W617" s="297"/>
      <c r="X617" s="298"/>
      <c r="Y617" s="142">
        <f t="shared" si="320"/>
        <v>0</v>
      </c>
      <c r="Z617" s="141">
        <f t="shared" si="335"/>
        <v>0</v>
      </c>
      <c r="AA617" s="306"/>
      <c r="AB617" s="376">
        <f t="shared" si="344"/>
        <v>0</v>
      </c>
      <c r="AC617" s="350"/>
      <c r="AD617" s="207" t="str">
        <f t="shared" si="321"/>
        <v/>
      </c>
      <c r="AE617" s="347">
        <f t="shared" si="336"/>
        <v>0</v>
      </c>
      <c r="AF617" s="318"/>
      <c r="AG617" s="317"/>
      <c r="AH617" s="315"/>
      <c r="AI617" s="143">
        <f t="shared" si="337"/>
        <v>0</v>
      </c>
      <c r="AJ617" s="144">
        <f t="shared" si="322"/>
        <v>0</v>
      </c>
      <c r="AK617" s="145">
        <f t="shared" si="338"/>
        <v>0</v>
      </c>
      <c r="AL617" s="146">
        <f t="shared" si="339"/>
        <v>0</v>
      </c>
      <c r="AM617" s="146">
        <f t="shared" si="340"/>
        <v>0</v>
      </c>
      <c r="AN617" s="146">
        <f t="shared" si="341"/>
        <v>0</v>
      </c>
      <c r="AO617" s="146">
        <f t="shared" si="342"/>
        <v>0</v>
      </c>
      <c r="AP617" s="520" t="str">
        <f t="shared" si="345"/>
        <v xml:space="preserve"> </v>
      </c>
      <c r="AQ617" s="523" t="str">
        <f t="shared" si="343"/>
        <v xml:space="preserve"> </v>
      </c>
      <c r="AR617" s="523" t="str">
        <f t="shared" si="346"/>
        <v xml:space="preserve"> </v>
      </c>
      <c r="AS617" s="523" t="str">
        <f t="shared" si="347"/>
        <v xml:space="preserve"> </v>
      </c>
      <c r="AT617" s="523" t="str">
        <f t="shared" si="348"/>
        <v xml:space="preserve"> </v>
      </c>
      <c r="AU617" s="523" t="str">
        <f t="shared" si="349"/>
        <v xml:space="preserve"> </v>
      </c>
      <c r="AV617" s="524" t="str">
        <f t="shared" si="350"/>
        <v xml:space="preserve"> </v>
      </c>
      <c r="AW617" s="177" t="str">
        <f t="shared" si="323"/>
        <v/>
      </c>
      <c r="AX617" s="147" t="str">
        <f t="shared" si="324"/>
        <v/>
      </c>
      <c r="AY617" s="174" t="str">
        <f t="shared" si="325"/>
        <v/>
      </c>
      <c r="AZ617" s="165" t="str">
        <f t="shared" si="326"/>
        <v/>
      </c>
      <c r="BA617" s="155" t="str">
        <f t="shared" si="327"/>
        <v/>
      </c>
      <c r="BB617" s="156" t="str">
        <f t="shared" si="328"/>
        <v/>
      </c>
      <c r="BC617" s="168" t="str">
        <f t="shared" si="351"/>
        <v/>
      </c>
      <c r="BD617" s="156" t="str">
        <f t="shared" si="329"/>
        <v/>
      </c>
      <c r="BE617" s="182" t="str">
        <f t="shared" si="330"/>
        <v/>
      </c>
      <c r="BF617" s="156" t="str">
        <f t="shared" si="331"/>
        <v/>
      </c>
      <c r="BG617" s="168" t="str">
        <f t="shared" si="332"/>
        <v/>
      </c>
      <c r="BH617" s="157" t="str">
        <f t="shared" si="333"/>
        <v/>
      </c>
      <c r="BI617" s="542"/>
    </row>
    <row r="618" spans="1:139" ht="18" x14ac:dyDescent="0.35">
      <c r="A618" s="202"/>
      <c r="B618" s="203"/>
      <c r="C618" s="195">
        <v>607</v>
      </c>
      <c r="D618" s="186"/>
      <c r="E618" s="16"/>
      <c r="F618" s="17"/>
      <c r="G618" s="116"/>
      <c r="H618" s="117"/>
      <c r="I618" s="123"/>
      <c r="J618" s="25"/>
      <c r="K618" s="127"/>
      <c r="L618" s="28"/>
      <c r="M618" s="371"/>
      <c r="N618" s="140" t="str">
        <f t="shared" si="334"/>
        <v/>
      </c>
      <c r="O618" s="27"/>
      <c r="P618" s="27"/>
      <c r="Q618" s="27"/>
      <c r="R618" s="27"/>
      <c r="S618" s="27"/>
      <c r="T618" s="28"/>
      <c r="U618" s="29"/>
      <c r="V618" s="32"/>
      <c r="W618" s="297"/>
      <c r="X618" s="298"/>
      <c r="Y618" s="142">
        <f t="shared" si="320"/>
        <v>0</v>
      </c>
      <c r="Z618" s="141">
        <f t="shared" si="335"/>
        <v>0</v>
      </c>
      <c r="AA618" s="306"/>
      <c r="AB618" s="376">
        <f t="shared" si="344"/>
        <v>0</v>
      </c>
      <c r="AC618" s="350"/>
      <c r="AD618" s="207" t="str">
        <f t="shared" si="321"/>
        <v/>
      </c>
      <c r="AE618" s="347">
        <f t="shared" si="336"/>
        <v>0</v>
      </c>
      <c r="AF618" s="318"/>
      <c r="AG618" s="317"/>
      <c r="AH618" s="315"/>
      <c r="AI618" s="143">
        <f t="shared" si="337"/>
        <v>0</v>
      </c>
      <c r="AJ618" s="144">
        <f t="shared" si="322"/>
        <v>0</v>
      </c>
      <c r="AK618" s="145">
        <f t="shared" si="338"/>
        <v>0</v>
      </c>
      <c r="AL618" s="146">
        <f t="shared" si="339"/>
        <v>0</v>
      </c>
      <c r="AM618" s="146">
        <f t="shared" si="340"/>
        <v>0</v>
      </c>
      <c r="AN618" s="146">
        <f t="shared" si="341"/>
        <v>0</v>
      </c>
      <c r="AO618" s="146">
        <f t="shared" si="342"/>
        <v>0</v>
      </c>
      <c r="AP618" s="520" t="str">
        <f t="shared" si="345"/>
        <v xml:space="preserve"> </v>
      </c>
      <c r="AQ618" s="523" t="str">
        <f t="shared" si="343"/>
        <v xml:space="preserve"> </v>
      </c>
      <c r="AR618" s="523" t="str">
        <f t="shared" si="346"/>
        <v xml:space="preserve"> </v>
      </c>
      <c r="AS618" s="523" t="str">
        <f t="shared" si="347"/>
        <v xml:space="preserve"> </v>
      </c>
      <c r="AT618" s="523" t="str">
        <f t="shared" si="348"/>
        <v xml:space="preserve"> </v>
      </c>
      <c r="AU618" s="523" t="str">
        <f t="shared" si="349"/>
        <v xml:space="preserve"> </v>
      </c>
      <c r="AV618" s="524" t="str">
        <f t="shared" si="350"/>
        <v xml:space="preserve"> </v>
      </c>
      <c r="AW618" s="177" t="str">
        <f t="shared" si="323"/>
        <v/>
      </c>
      <c r="AX618" s="147" t="str">
        <f t="shared" si="324"/>
        <v/>
      </c>
      <c r="AY618" s="174" t="str">
        <f t="shared" si="325"/>
        <v/>
      </c>
      <c r="AZ618" s="165" t="str">
        <f t="shared" si="326"/>
        <v/>
      </c>
      <c r="BA618" s="155" t="str">
        <f t="shared" si="327"/>
        <v/>
      </c>
      <c r="BB618" s="156" t="str">
        <f t="shared" si="328"/>
        <v/>
      </c>
      <c r="BC618" s="168" t="str">
        <f t="shared" si="351"/>
        <v/>
      </c>
      <c r="BD618" s="156" t="str">
        <f t="shared" si="329"/>
        <v/>
      </c>
      <c r="BE618" s="182" t="str">
        <f t="shared" si="330"/>
        <v/>
      </c>
      <c r="BF618" s="156" t="str">
        <f t="shared" si="331"/>
        <v/>
      </c>
      <c r="BG618" s="168" t="str">
        <f t="shared" si="332"/>
        <v/>
      </c>
      <c r="BH618" s="157" t="str">
        <f t="shared" si="333"/>
        <v/>
      </c>
      <c r="BI618" s="542"/>
    </row>
    <row r="619" spans="1:139" ht="18" x14ac:dyDescent="0.35">
      <c r="A619" s="202"/>
      <c r="B619" s="203"/>
      <c r="C619" s="195">
        <v>608</v>
      </c>
      <c r="D619" s="188"/>
      <c r="E619" s="18"/>
      <c r="F619" s="17"/>
      <c r="G619" s="116"/>
      <c r="H619" s="117"/>
      <c r="I619" s="123"/>
      <c r="J619" s="25"/>
      <c r="K619" s="127"/>
      <c r="L619" s="28"/>
      <c r="M619" s="371"/>
      <c r="N619" s="140" t="str">
        <f t="shared" si="334"/>
        <v/>
      </c>
      <c r="O619" s="27"/>
      <c r="P619" s="27"/>
      <c r="Q619" s="27"/>
      <c r="R619" s="27"/>
      <c r="S619" s="27"/>
      <c r="T619" s="28"/>
      <c r="U619" s="29"/>
      <c r="V619" s="32"/>
      <c r="W619" s="297"/>
      <c r="X619" s="298"/>
      <c r="Y619" s="142">
        <f t="shared" si="320"/>
        <v>0</v>
      </c>
      <c r="Z619" s="141">
        <f t="shared" si="335"/>
        <v>0</v>
      </c>
      <c r="AA619" s="306"/>
      <c r="AB619" s="376">
        <f t="shared" si="344"/>
        <v>0</v>
      </c>
      <c r="AC619" s="350"/>
      <c r="AD619" s="207" t="str">
        <f t="shared" si="321"/>
        <v/>
      </c>
      <c r="AE619" s="347">
        <f t="shared" si="336"/>
        <v>0</v>
      </c>
      <c r="AF619" s="318"/>
      <c r="AG619" s="317"/>
      <c r="AH619" s="315"/>
      <c r="AI619" s="143">
        <f t="shared" si="337"/>
        <v>0</v>
      </c>
      <c r="AJ619" s="144">
        <f t="shared" si="322"/>
        <v>0</v>
      </c>
      <c r="AK619" s="145">
        <f t="shared" si="338"/>
        <v>0</v>
      </c>
      <c r="AL619" s="146">
        <f t="shared" si="339"/>
        <v>0</v>
      </c>
      <c r="AM619" s="146">
        <f t="shared" si="340"/>
        <v>0</v>
      </c>
      <c r="AN619" s="146">
        <f t="shared" si="341"/>
        <v>0</v>
      </c>
      <c r="AO619" s="146">
        <f t="shared" si="342"/>
        <v>0</v>
      </c>
      <c r="AP619" s="520" t="str">
        <f t="shared" si="345"/>
        <v xml:space="preserve"> </v>
      </c>
      <c r="AQ619" s="523" t="str">
        <f t="shared" si="343"/>
        <v xml:space="preserve"> </v>
      </c>
      <c r="AR619" s="523" t="str">
        <f t="shared" si="346"/>
        <v xml:space="preserve"> </v>
      </c>
      <c r="AS619" s="523" t="str">
        <f t="shared" si="347"/>
        <v xml:space="preserve"> </v>
      </c>
      <c r="AT619" s="523" t="str">
        <f t="shared" si="348"/>
        <v xml:space="preserve"> </v>
      </c>
      <c r="AU619" s="523" t="str">
        <f t="shared" si="349"/>
        <v xml:space="preserve"> </v>
      </c>
      <c r="AV619" s="524" t="str">
        <f t="shared" si="350"/>
        <v xml:space="preserve"> </v>
      </c>
      <c r="AW619" s="177" t="str">
        <f t="shared" si="323"/>
        <v/>
      </c>
      <c r="AX619" s="147" t="str">
        <f t="shared" si="324"/>
        <v/>
      </c>
      <c r="AY619" s="174" t="str">
        <f t="shared" si="325"/>
        <v/>
      </c>
      <c r="AZ619" s="165" t="str">
        <f t="shared" si="326"/>
        <v/>
      </c>
      <c r="BA619" s="155" t="str">
        <f t="shared" si="327"/>
        <v/>
      </c>
      <c r="BB619" s="156" t="str">
        <f t="shared" si="328"/>
        <v/>
      </c>
      <c r="BC619" s="168" t="str">
        <f t="shared" si="351"/>
        <v/>
      </c>
      <c r="BD619" s="156" t="str">
        <f t="shared" si="329"/>
        <v/>
      </c>
      <c r="BE619" s="182" t="str">
        <f t="shared" si="330"/>
        <v/>
      </c>
      <c r="BF619" s="156" t="str">
        <f t="shared" si="331"/>
        <v/>
      </c>
      <c r="BG619" s="168" t="str">
        <f t="shared" si="332"/>
        <v/>
      </c>
      <c r="BH619" s="157" t="str">
        <f t="shared" si="333"/>
        <v/>
      </c>
      <c r="BI619" s="542"/>
    </row>
    <row r="620" spans="1:139" ht="18" x14ac:dyDescent="0.35">
      <c r="A620" s="202"/>
      <c r="B620" s="203"/>
      <c r="C620" s="194">
        <v>609</v>
      </c>
      <c r="D620" s="189"/>
      <c r="E620" s="16"/>
      <c r="F620" s="17"/>
      <c r="G620" s="116"/>
      <c r="H620" s="117"/>
      <c r="I620" s="123"/>
      <c r="J620" s="25"/>
      <c r="K620" s="127"/>
      <c r="L620" s="28"/>
      <c r="M620" s="371"/>
      <c r="N620" s="140" t="str">
        <f t="shared" si="334"/>
        <v/>
      </c>
      <c r="O620" s="27"/>
      <c r="P620" s="27"/>
      <c r="Q620" s="27"/>
      <c r="R620" s="27"/>
      <c r="S620" s="27"/>
      <c r="T620" s="28"/>
      <c r="U620" s="29"/>
      <c r="V620" s="32"/>
      <c r="W620" s="297"/>
      <c r="X620" s="298"/>
      <c r="Y620" s="142">
        <f t="shared" si="320"/>
        <v>0</v>
      </c>
      <c r="Z620" s="141">
        <f t="shared" si="335"/>
        <v>0</v>
      </c>
      <c r="AA620" s="306"/>
      <c r="AB620" s="376">
        <f t="shared" si="344"/>
        <v>0</v>
      </c>
      <c r="AC620" s="350"/>
      <c r="AD620" s="207" t="str">
        <f t="shared" si="321"/>
        <v/>
      </c>
      <c r="AE620" s="347">
        <f t="shared" si="336"/>
        <v>0</v>
      </c>
      <c r="AF620" s="318"/>
      <c r="AG620" s="317"/>
      <c r="AH620" s="315"/>
      <c r="AI620" s="143">
        <f t="shared" si="337"/>
        <v>0</v>
      </c>
      <c r="AJ620" s="144">
        <f t="shared" si="322"/>
        <v>0</v>
      </c>
      <c r="AK620" s="145">
        <f t="shared" si="338"/>
        <v>0</v>
      </c>
      <c r="AL620" s="146">
        <f t="shared" si="339"/>
        <v>0</v>
      </c>
      <c r="AM620" s="146">
        <f t="shared" si="340"/>
        <v>0</v>
      </c>
      <c r="AN620" s="146">
        <f t="shared" si="341"/>
        <v>0</v>
      </c>
      <c r="AO620" s="146">
        <f t="shared" si="342"/>
        <v>0</v>
      </c>
      <c r="AP620" s="520" t="str">
        <f t="shared" si="345"/>
        <v xml:space="preserve"> </v>
      </c>
      <c r="AQ620" s="523" t="str">
        <f t="shared" si="343"/>
        <v xml:space="preserve"> </v>
      </c>
      <c r="AR620" s="523" t="str">
        <f t="shared" si="346"/>
        <v xml:space="preserve"> </v>
      </c>
      <c r="AS620" s="523" t="str">
        <f t="shared" si="347"/>
        <v xml:space="preserve"> </v>
      </c>
      <c r="AT620" s="523" t="str">
        <f t="shared" si="348"/>
        <v xml:space="preserve"> </v>
      </c>
      <c r="AU620" s="523" t="str">
        <f t="shared" si="349"/>
        <v xml:space="preserve"> </v>
      </c>
      <c r="AV620" s="524" t="str">
        <f t="shared" si="350"/>
        <v xml:space="preserve"> </v>
      </c>
      <c r="AW620" s="177" t="str">
        <f t="shared" si="323"/>
        <v/>
      </c>
      <c r="AX620" s="147" t="str">
        <f t="shared" si="324"/>
        <v/>
      </c>
      <c r="AY620" s="174" t="str">
        <f t="shared" si="325"/>
        <v/>
      </c>
      <c r="AZ620" s="165" t="str">
        <f t="shared" si="326"/>
        <v/>
      </c>
      <c r="BA620" s="155" t="str">
        <f t="shared" si="327"/>
        <v/>
      </c>
      <c r="BB620" s="156" t="str">
        <f t="shared" si="328"/>
        <v/>
      </c>
      <c r="BC620" s="168" t="str">
        <f t="shared" si="351"/>
        <v/>
      </c>
      <c r="BD620" s="156" t="str">
        <f t="shared" si="329"/>
        <v/>
      </c>
      <c r="BE620" s="182" t="str">
        <f t="shared" si="330"/>
        <v/>
      </c>
      <c r="BF620" s="156" t="str">
        <f t="shared" si="331"/>
        <v/>
      </c>
      <c r="BG620" s="168" t="str">
        <f t="shared" si="332"/>
        <v/>
      </c>
      <c r="BH620" s="157" t="str">
        <f t="shared" si="333"/>
        <v/>
      </c>
      <c r="BI620" s="542"/>
    </row>
    <row r="621" spans="1:139" ht="18" x14ac:dyDescent="0.35">
      <c r="A621" s="202"/>
      <c r="B621" s="203"/>
      <c r="C621" s="195">
        <v>610</v>
      </c>
      <c r="D621" s="186"/>
      <c r="E621" s="16"/>
      <c r="F621" s="17"/>
      <c r="G621" s="116"/>
      <c r="H621" s="119"/>
      <c r="I621" s="125"/>
      <c r="J621" s="74"/>
      <c r="K621" s="129"/>
      <c r="L621" s="30"/>
      <c r="M621" s="371"/>
      <c r="N621" s="140" t="str">
        <f t="shared" si="334"/>
        <v/>
      </c>
      <c r="O621" s="27"/>
      <c r="P621" s="27"/>
      <c r="Q621" s="27"/>
      <c r="R621" s="27"/>
      <c r="S621" s="27"/>
      <c r="T621" s="28"/>
      <c r="U621" s="29"/>
      <c r="V621" s="32"/>
      <c r="W621" s="297"/>
      <c r="X621" s="298"/>
      <c r="Y621" s="142">
        <f t="shared" si="320"/>
        <v>0</v>
      </c>
      <c r="Z621" s="141">
        <f t="shared" si="335"/>
        <v>0</v>
      </c>
      <c r="AA621" s="306"/>
      <c r="AB621" s="376">
        <f t="shared" si="344"/>
        <v>0</v>
      </c>
      <c r="AC621" s="350"/>
      <c r="AD621" s="207" t="str">
        <f t="shared" si="321"/>
        <v/>
      </c>
      <c r="AE621" s="347">
        <f t="shared" si="336"/>
        <v>0</v>
      </c>
      <c r="AF621" s="318"/>
      <c r="AG621" s="317"/>
      <c r="AH621" s="315"/>
      <c r="AI621" s="143">
        <f t="shared" si="337"/>
        <v>0</v>
      </c>
      <c r="AJ621" s="144">
        <f t="shared" si="322"/>
        <v>0</v>
      </c>
      <c r="AK621" s="145">
        <f t="shared" si="338"/>
        <v>0</v>
      </c>
      <c r="AL621" s="146">
        <f t="shared" si="339"/>
        <v>0</v>
      </c>
      <c r="AM621" s="146">
        <f t="shared" si="340"/>
        <v>0</v>
      </c>
      <c r="AN621" s="146">
        <f t="shared" si="341"/>
        <v>0</v>
      </c>
      <c r="AO621" s="146">
        <f t="shared" si="342"/>
        <v>0</v>
      </c>
      <c r="AP621" s="520" t="str">
        <f t="shared" si="345"/>
        <v xml:space="preserve"> </v>
      </c>
      <c r="AQ621" s="523" t="str">
        <f t="shared" si="343"/>
        <v xml:space="preserve"> </v>
      </c>
      <c r="AR621" s="523" t="str">
        <f t="shared" si="346"/>
        <v xml:space="preserve"> </v>
      </c>
      <c r="AS621" s="523" t="str">
        <f t="shared" si="347"/>
        <v xml:space="preserve"> </v>
      </c>
      <c r="AT621" s="523" t="str">
        <f t="shared" si="348"/>
        <v xml:space="preserve"> </v>
      </c>
      <c r="AU621" s="523" t="str">
        <f t="shared" si="349"/>
        <v xml:space="preserve"> </v>
      </c>
      <c r="AV621" s="524" t="str">
        <f t="shared" si="350"/>
        <v xml:space="preserve"> </v>
      </c>
      <c r="AW621" s="177" t="str">
        <f t="shared" si="323"/>
        <v/>
      </c>
      <c r="AX621" s="147" t="str">
        <f t="shared" si="324"/>
        <v/>
      </c>
      <c r="AY621" s="174" t="str">
        <f t="shared" si="325"/>
        <v/>
      </c>
      <c r="AZ621" s="165" t="str">
        <f t="shared" si="326"/>
        <v/>
      </c>
      <c r="BA621" s="155" t="str">
        <f t="shared" si="327"/>
        <v/>
      </c>
      <c r="BB621" s="156" t="str">
        <f t="shared" si="328"/>
        <v/>
      </c>
      <c r="BC621" s="168" t="str">
        <f t="shared" si="351"/>
        <v/>
      </c>
      <c r="BD621" s="156" t="str">
        <f t="shared" si="329"/>
        <v/>
      </c>
      <c r="BE621" s="182" t="str">
        <f t="shared" si="330"/>
        <v/>
      </c>
      <c r="BF621" s="156" t="str">
        <f t="shared" si="331"/>
        <v/>
      </c>
      <c r="BG621" s="168" t="str">
        <f t="shared" si="332"/>
        <v/>
      </c>
      <c r="BH621" s="157" t="str">
        <f t="shared" si="333"/>
        <v/>
      </c>
      <c r="BI621" s="542"/>
    </row>
    <row r="622" spans="1:139" ht="18" x14ac:dyDescent="0.35">
      <c r="A622" s="202"/>
      <c r="B622" s="203"/>
      <c r="C622" s="194">
        <v>611</v>
      </c>
      <c r="D622" s="186"/>
      <c r="E622" s="16"/>
      <c r="F622" s="17"/>
      <c r="G622" s="116"/>
      <c r="H622" s="117"/>
      <c r="I622" s="123"/>
      <c r="J622" s="25"/>
      <c r="K622" s="127"/>
      <c r="L622" s="28"/>
      <c r="M622" s="371"/>
      <c r="N622" s="140" t="str">
        <f t="shared" si="334"/>
        <v/>
      </c>
      <c r="O622" s="27"/>
      <c r="P622" s="27"/>
      <c r="Q622" s="27"/>
      <c r="R622" s="27"/>
      <c r="S622" s="27"/>
      <c r="T622" s="28"/>
      <c r="U622" s="29"/>
      <c r="V622" s="32"/>
      <c r="W622" s="297"/>
      <c r="X622" s="298"/>
      <c r="Y622" s="142">
        <f t="shared" si="320"/>
        <v>0</v>
      </c>
      <c r="Z622" s="141">
        <f t="shared" si="335"/>
        <v>0</v>
      </c>
      <c r="AA622" s="306"/>
      <c r="AB622" s="376">
        <f t="shared" si="344"/>
        <v>0</v>
      </c>
      <c r="AC622" s="350"/>
      <c r="AD622" s="207" t="str">
        <f t="shared" si="321"/>
        <v/>
      </c>
      <c r="AE622" s="347">
        <f t="shared" si="336"/>
        <v>0</v>
      </c>
      <c r="AF622" s="318"/>
      <c r="AG622" s="317"/>
      <c r="AH622" s="315"/>
      <c r="AI622" s="143">
        <f t="shared" si="337"/>
        <v>0</v>
      </c>
      <c r="AJ622" s="144">
        <f t="shared" si="322"/>
        <v>0</v>
      </c>
      <c r="AK622" s="145">
        <f t="shared" si="338"/>
        <v>0</v>
      </c>
      <c r="AL622" s="146">
        <f t="shared" si="339"/>
        <v>0</v>
      </c>
      <c r="AM622" s="146">
        <f t="shared" si="340"/>
        <v>0</v>
      </c>
      <c r="AN622" s="146">
        <f t="shared" si="341"/>
        <v>0</v>
      </c>
      <c r="AO622" s="146">
        <f t="shared" si="342"/>
        <v>0</v>
      </c>
      <c r="AP622" s="520" t="str">
        <f t="shared" si="345"/>
        <v xml:space="preserve"> </v>
      </c>
      <c r="AQ622" s="523" t="str">
        <f t="shared" si="343"/>
        <v xml:space="preserve"> </v>
      </c>
      <c r="AR622" s="523" t="str">
        <f t="shared" si="346"/>
        <v xml:space="preserve"> </v>
      </c>
      <c r="AS622" s="523" t="str">
        <f t="shared" si="347"/>
        <v xml:space="preserve"> </v>
      </c>
      <c r="AT622" s="523" t="str">
        <f t="shared" si="348"/>
        <v xml:space="preserve"> </v>
      </c>
      <c r="AU622" s="523" t="str">
        <f t="shared" si="349"/>
        <v xml:space="preserve"> </v>
      </c>
      <c r="AV622" s="524" t="str">
        <f t="shared" si="350"/>
        <v xml:space="preserve"> </v>
      </c>
      <c r="AW622" s="177" t="str">
        <f t="shared" si="323"/>
        <v/>
      </c>
      <c r="AX622" s="147" t="str">
        <f t="shared" si="324"/>
        <v/>
      </c>
      <c r="AY622" s="174" t="str">
        <f t="shared" si="325"/>
        <v/>
      </c>
      <c r="AZ622" s="165" t="str">
        <f t="shared" si="326"/>
        <v/>
      </c>
      <c r="BA622" s="155" t="str">
        <f t="shared" si="327"/>
        <v/>
      </c>
      <c r="BB622" s="156" t="str">
        <f t="shared" si="328"/>
        <v/>
      </c>
      <c r="BC622" s="168" t="str">
        <f t="shared" si="351"/>
        <v/>
      </c>
      <c r="BD622" s="156" t="str">
        <f t="shared" si="329"/>
        <v/>
      </c>
      <c r="BE622" s="182" t="str">
        <f t="shared" si="330"/>
        <v/>
      </c>
      <c r="BF622" s="156" t="str">
        <f t="shared" si="331"/>
        <v/>
      </c>
      <c r="BG622" s="168" t="str">
        <f t="shared" si="332"/>
        <v/>
      </c>
      <c r="BH622" s="157" t="str">
        <f t="shared" si="333"/>
        <v/>
      </c>
      <c r="BI622" s="542"/>
    </row>
    <row r="623" spans="1:139" ht="18" x14ac:dyDescent="0.35">
      <c r="A623" s="202"/>
      <c r="B623" s="203"/>
      <c r="C623" s="195">
        <v>612</v>
      </c>
      <c r="D623" s="188"/>
      <c r="E623" s="18"/>
      <c r="F623" s="17"/>
      <c r="G623" s="116"/>
      <c r="H623" s="117"/>
      <c r="I623" s="123"/>
      <c r="J623" s="25"/>
      <c r="K623" s="127"/>
      <c r="L623" s="28"/>
      <c r="M623" s="371"/>
      <c r="N623" s="140" t="str">
        <f t="shared" si="334"/>
        <v/>
      </c>
      <c r="O623" s="27"/>
      <c r="P623" s="27"/>
      <c r="Q623" s="27"/>
      <c r="R623" s="27"/>
      <c r="S623" s="27"/>
      <c r="T623" s="28"/>
      <c r="U623" s="29"/>
      <c r="V623" s="32"/>
      <c r="W623" s="297"/>
      <c r="X623" s="298"/>
      <c r="Y623" s="142">
        <f t="shared" si="320"/>
        <v>0</v>
      </c>
      <c r="Z623" s="141">
        <f t="shared" si="335"/>
        <v>0</v>
      </c>
      <c r="AA623" s="306"/>
      <c r="AB623" s="376">
        <f t="shared" si="344"/>
        <v>0</v>
      </c>
      <c r="AC623" s="350"/>
      <c r="AD623" s="207" t="str">
        <f t="shared" si="321"/>
        <v/>
      </c>
      <c r="AE623" s="347">
        <f t="shared" si="336"/>
        <v>0</v>
      </c>
      <c r="AF623" s="318"/>
      <c r="AG623" s="317"/>
      <c r="AH623" s="315"/>
      <c r="AI623" s="143">
        <f t="shared" si="337"/>
        <v>0</v>
      </c>
      <c r="AJ623" s="144">
        <f t="shared" si="322"/>
        <v>0</v>
      </c>
      <c r="AK623" s="145">
        <f t="shared" si="338"/>
        <v>0</v>
      </c>
      <c r="AL623" s="146">
        <f t="shared" si="339"/>
        <v>0</v>
      </c>
      <c r="AM623" s="146">
        <f t="shared" si="340"/>
        <v>0</v>
      </c>
      <c r="AN623" s="146">
        <f t="shared" si="341"/>
        <v>0</v>
      </c>
      <c r="AO623" s="146">
        <f t="shared" si="342"/>
        <v>0</v>
      </c>
      <c r="AP623" s="520" t="str">
        <f t="shared" si="345"/>
        <v xml:space="preserve"> </v>
      </c>
      <c r="AQ623" s="523" t="str">
        <f t="shared" si="343"/>
        <v xml:space="preserve"> </v>
      </c>
      <c r="AR623" s="523" t="str">
        <f t="shared" si="346"/>
        <v xml:space="preserve"> </v>
      </c>
      <c r="AS623" s="523" t="str">
        <f t="shared" si="347"/>
        <v xml:space="preserve"> </v>
      </c>
      <c r="AT623" s="523" t="str">
        <f t="shared" si="348"/>
        <v xml:space="preserve"> </v>
      </c>
      <c r="AU623" s="523" t="str">
        <f t="shared" si="349"/>
        <v xml:space="preserve"> </v>
      </c>
      <c r="AV623" s="524" t="str">
        <f t="shared" si="350"/>
        <v xml:space="preserve"> </v>
      </c>
      <c r="AW623" s="177" t="str">
        <f t="shared" si="323"/>
        <v/>
      </c>
      <c r="AX623" s="147" t="str">
        <f t="shared" si="324"/>
        <v/>
      </c>
      <c r="AY623" s="174" t="str">
        <f t="shared" si="325"/>
        <v/>
      </c>
      <c r="AZ623" s="165" t="str">
        <f t="shared" si="326"/>
        <v/>
      </c>
      <c r="BA623" s="155" t="str">
        <f t="shared" si="327"/>
        <v/>
      </c>
      <c r="BB623" s="156" t="str">
        <f t="shared" si="328"/>
        <v/>
      </c>
      <c r="BC623" s="168" t="str">
        <f t="shared" si="351"/>
        <v/>
      </c>
      <c r="BD623" s="156" t="str">
        <f t="shared" si="329"/>
        <v/>
      </c>
      <c r="BE623" s="182" t="str">
        <f t="shared" si="330"/>
        <v/>
      </c>
      <c r="BF623" s="156" t="str">
        <f t="shared" si="331"/>
        <v/>
      </c>
      <c r="BG623" s="168" t="str">
        <f t="shared" si="332"/>
        <v/>
      </c>
      <c r="BH623" s="157" t="str">
        <f t="shared" si="333"/>
        <v/>
      </c>
      <c r="BI623" s="542"/>
    </row>
    <row r="624" spans="1:139" ht="18" x14ac:dyDescent="0.35">
      <c r="A624" s="202"/>
      <c r="B624" s="203"/>
      <c r="C624" s="195">
        <v>613</v>
      </c>
      <c r="D624" s="186"/>
      <c r="E624" s="16"/>
      <c r="F624" s="17"/>
      <c r="G624" s="116"/>
      <c r="H624" s="117"/>
      <c r="I624" s="123"/>
      <c r="J624" s="25"/>
      <c r="K624" s="127"/>
      <c r="L624" s="28"/>
      <c r="M624" s="371"/>
      <c r="N624" s="140" t="str">
        <f t="shared" si="334"/>
        <v/>
      </c>
      <c r="O624" s="27"/>
      <c r="P624" s="27"/>
      <c r="Q624" s="27"/>
      <c r="R624" s="27"/>
      <c r="S624" s="27"/>
      <c r="T624" s="28"/>
      <c r="U624" s="29"/>
      <c r="V624" s="32"/>
      <c r="W624" s="297"/>
      <c r="X624" s="298"/>
      <c r="Y624" s="142">
        <f t="shared" si="320"/>
        <v>0</v>
      </c>
      <c r="Z624" s="141">
        <f t="shared" si="335"/>
        <v>0</v>
      </c>
      <c r="AA624" s="306"/>
      <c r="AB624" s="376">
        <f t="shared" si="344"/>
        <v>0</v>
      </c>
      <c r="AC624" s="350"/>
      <c r="AD624" s="207" t="str">
        <f t="shared" si="321"/>
        <v/>
      </c>
      <c r="AE624" s="347">
        <f t="shared" si="336"/>
        <v>0</v>
      </c>
      <c r="AF624" s="318"/>
      <c r="AG624" s="317"/>
      <c r="AH624" s="315"/>
      <c r="AI624" s="143">
        <f t="shared" si="337"/>
        <v>0</v>
      </c>
      <c r="AJ624" s="144">
        <f t="shared" si="322"/>
        <v>0</v>
      </c>
      <c r="AK624" s="145">
        <f t="shared" si="338"/>
        <v>0</v>
      </c>
      <c r="AL624" s="146">
        <f t="shared" si="339"/>
        <v>0</v>
      </c>
      <c r="AM624" s="146">
        <f t="shared" si="340"/>
        <v>0</v>
      </c>
      <c r="AN624" s="146">
        <f t="shared" si="341"/>
        <v>0</v>
      </c>
      <c r="AO624" s="146">
        <f t="shared" si="342"/>
        <v>0</v>
      </c>
      <c r="AP624" s="520" t="str">
        <f t="shared" si="345"/>
        <v xml:space="preserve"> </v>
      </c>
      <c r="AQ624" s="523" t="str">
        <f t="shared" si="343"/>
        <v xml:space="preserve"> </v>
      </c>
      <c r="AR624" s="523" t="str">
        <f t="shared" si="346"/>
        <v xml:space="preserve"> </v>
      </c>
      <c r="AS624" s="523" t="str">
        <f t="shared" si="347"/>
        <v xml:space="preserve"> </v>
      </c>
      <c r="AT624" s="523" t="str">
        <f t="shared" si="348"/>
        <v xml:space="preserve"> </v>
      </c>
      <c r="AU624" s="523" t="str">
        <f t="shared" si="349"/>
        <v xml:space="preserve"> </v>
      </c>
      <c r="AV624" s="524" t="str">
        <f t="shared" si="350"/>
        <v xml:space="preserve"> </v>
      </c>
      <c r="AW624" s="177" t="str">
        <f t="shared" si="323"/>
        <v/>
      </c>
      <c r="AX624" s="147" t="str">
        <f t="shared" si="324"/>
        <v/>
      </c>
      <c r="AY624" s="174" t="str">
        <f t="shared" si="325"/>
        <v/>
      </c>
      <c r="AZ624" s="165" t="str">
        <f t="shared" si="326"/>
        <v/>
      </c>
      <c r="BA624" s="155" t="str">
        <f t="shared" si="327"/>
        <v/>
      </c>
      <c r="BB624" s="156" t="str">
        <f t="shared" si="328"/>
        <v/>
      </c>
      <c r="BC624" s="168" t="str">
        <f t="shared" si="351"/>
        <v/>
      </c>
      <c r="BD624" s="156" t="str">
        <f t="shared" si="329"/>
        <v/>
      </c>
      <c r="BE624" s="182" t="str">
        <f t="shared" si="330"/>
        <v/>
      </c>
      <c r="BF624" s="156" t="str">
        <f t="shared" si="331"/>
        <v/>
      </c>
      <c r="BG624" s="168" t="str">
        <f t="shared" si="332"/>
        <v/>
      </c>
      <c r="BH624" s="157" t="str">
        <f t="shared" si="333"/>
        <v/>
      </c>
      <c r="BI624" s="542"/>
    </row>
    <row r="625" spans="1:61" ht="18" x14ac:dyDescent="0.35">
      <c r="A625" s="202"/>
      <c r="B625" s="203"/>
      <c r="C625" s="194">
        <v>614</v>
      </c>
      <c r="D625" s="186"/>
      <c r="E625" s="16"/>
      <c r="F625" s="17"/>
      <c r="G625" s="116"/>
      <c r="H625" s="117"/>
      <c r="I625" s="123"/>
      <c r="J625" s="25"/>
      <c r="K625" s="127"/>
      <c r="L625" s="28"/>
      <c r="M625" s="371"/>
      <c r="N625" s="140" t="str">
        <f t="shared" si="334"/>
        <v/>
      </c>
      <c r="O625" s="27"/>
      <c r="P625" s="27"/>
      <c r="Q625" s="27"/>
      <c r="R625" s="27"/>
      <c r="S625" s="27"/>
      <c r="T625" s="28"/>
      <c r="U625" s="29"/>
      <c r="V625" s="32"/>
      <c r="W625" s="297"/>
      <c r="X625" s="298"/>
      <c r="Y625" s="142">
        <f t="shared" si="320"/>
        <v>0</v>
      </c>
      <c r="Z625" s="141">
        <f t="shared" si="335"/>
        <v>0</v>
      </c>
      <c r="AA625" s="306"/>
      <c r="AB625" s="376">
        <f t="shared" si="344"/>
        <v>0</v>
      </c>
      <c r="AC625" s="350"/>
      <c r="AD625" s="207" t="str">
        <f t="shared" si="321"/>
        <v/>
      </c>
      <c r="AE625" s="347">
        <f t="shared" si="336"/>
        <v>0</v>
      </c>
      <c r="AF625" s="318"/>
      <c r="AG625" s="317"/>
      <c r="AH625" s="315"/>
      <c r="AI625" s="143">
        <f t="shared" si="337"/>
        <v>0</v>
      </c>
      <c r="AJ625" s="144">
        <f t="shared" si="322"/>
        <v>0</v>
      </c>
      <c r="AK625" s="145">
        <f t="shared" si="338"/>
        <v>0</v>
      </c>
      <c r="AL625" s="146">
        <f t="shared" si="339"/>
        <v>0</v>
      </c>
      <c r="AM625" s="146">
        <f t="shared" si="340"/>
        <v>0</v>
      </c>
      <c r="AN625" s="146">
        <f t="shared" si="341"/>
        <v>0</v>
      </c>
      <c r="AO625" s="146">
        <f t="shared" si="342"/>
        <v>0</v>
      </c>
      <c r="AP625" s="520" t="str">
        <f t="shared" si="345"/>
        <v xml:space="preserve"> </v>
      </c>
      <c r="AQ625" s="523" t="str">
        <f t="shared" si="343"/>
        <v xml:space="preserve"> </v>
      </c>
      <c r="AR625" s="523" t="str">
        <f t="shared" si="346"/>
        <v xml:space="preserve"> </v>
      </c>
      <c r="AS625" s="523" t="str">
        <f t="shared" si="347"/>
        <v xml:space="preserve"> </v>
      </c>
      <c r="AT625" s="523" t="str">
        <f t="shared" si="348"/>
        <v xml:space="preserve"> </v>
      </c>
      <c r="AU625" s="523" t="str">
        <f t="shared" si="349"/>
        <v xml:space="preserve"> </v>
      </c>
      <c r="AV625" s="524" t="str">
        <f t="shared" si="350"/>
        <v xml:space="preserve"> </v>
      </c>
      <c r="AW625" s="177" t="str">
        <f t="shared" si="323"/>
        <v/>
      </c>
      <c r="AX625" s="147" t="str">
        <f t="shared" si="324"/>
        <v/>
      </c>
      <c r="AY625" s="174" t="str">
        <f t="shared" si="325"/>
        <v/>
      </c>
      <c r="AZ625" s="165" t="str">
        <f t="shared" si="326"/>
        <v/>
      </c>
      <c r="BA625" s="155" t="str">
        <f t="shared" si="327"/>
        <v/>
      </c>
      <c r="BB625" s="156" t="str">
        <f t="shared" si="328"/>
        <v/>
      </c>
      <c r="BC625" s="168" t="str">
        <f t="shared" si="351"/>
        <v/>
      </c>
      <c r="BD625" s="156" t="str">
        <f t="shared" si="329"/>
        <v/>
      </c>
      <c r="BE625" s="182" t="str">
        <f t="shared" si="330"/>
        <v/>
      </c>
      <c r="BF625" s="156" t="str">
        <f t="shared" si="331"/>
        <v/>
      </c>
      <c r="BG625" s="168" t="str">
        <f t="shared" si="332"/>
        <v/>
      </c>
      <c r="BH625" s="157" t="str">
        <f t="shared" si="333"/>
        <v/>
      </c>
      <c r="BI625" s="542"/>
    </row>
    <row r="626" spans="1:61" ht="18" x14ac:dyDescent="0.35">
      <c r="A626" s="202"/>
      <c r="B626" s="203"/>
      <c r="C626" s="195">
        <v>615</v>
      </c>
      <c r="D626" s="186"/>
      <c r="E626" s="16"/>
      <c r="F626" s="17"/>
      <c r="G626" s="116"/>
      <c r="H626" s="117"/>
      <c r="I626" s="123"/>
      <c r="J626" s="25"/>
      <c r="K626" s="127"/>
      <c r="L626" s="28"/>
      <c r="M626" s="371"/>
      <c r="N626" s="140" t="str">
        <f t="shared" si="334"/>
        <v/>
      </c>
      <c r="O626" s="27"/>
      <c r="P626" s="27"/>
      <c r="Q626" s="27"/>
      <c r="R626" s="27"/>
      <c r="S626" s="27"/>
      <c r="T626" s="28"/>
      <c r="U626" s="29"/>
      <c r="V626" s="32"/>
      <c r="W626" s="297"/>
      <c r="X626" s="298"/>
      <c r="Y626" s="142">
        <f t="shared" si="320"/>
        <v>0</v>
      </c>
      <c r="Z626" s="141">
        <f t="shared" si="335"/>
        <v>0</v>
      </c>
      <c r="AA626" s="306"/>
      <c r="AB626" s="376">
        <f t="shared" si="344"/>
        <v>0</v>
      </c>
      <c r="AC626" s="350"/>
      <c r="AD626" s="207" t="str">
        <f t="shared" si="321"/>
        <v/>
      </c>
      <c r="AE626" s="347">
        <f t="shared" si="336"/>
        <v>0</v>
      </c>
      <c r="AF626" s="318"/>
      <c r="AG626" s="317"/>
      <c r="AH626" s="315"/>
      <c r="AI626" s="143">
        <f t="shared" si="337"/>
        <v>0</v>
      </c>
      <c r="AJ626" s="144">
        <f t="shared" si="322"/>
        <v>0</v>
      </c>
      <c r="AK626" s="145">
        <f t="shared" si="338"/>
        <v>0</v>
      </c>
      <c r="AL626" s="146">
        <f t="shared" si="339"/>
        <v>0</v>
      </c>
      <c r="AM626" s="146">
        <f t="shared" si="340"/>
        <v>0</v>
      </c>
      <c r="AN626" s="146">
        <f t="shared" si="341"/>
        <v>0</v>
      </c>
      <c r="AO626" s="146">
        <f t="shared" si="342"/>
        <v>0</v>
      </c>
      <c r="AP626" s="520" t="str">
        <f t="shared" si="345"/>
        <v xml:space="preserve"> </v>
      </c>
      <c r="AQ626" s="523" t="str">
        <f t="shared" si="343"/>
        <v xml:space="preserve"> </v>
      </c>
      <c r="AR626" s="523" t="str">
        <f t="shared" si="346"/>
        <v xml:space="preserve"> </v>
      </c>
      <c r="AS626" s="523" t="str">
        <f t="shared" si="347"/>
        <v xml:space="preserve"> </v>
      </c>
      <c r="AT626" s="523" t="str">
        <f t="shared" si="348"/>
        <v xml:space="preserve"> </v>
      </c>
      <c r="AU626" s="523" t="str">
        <f t="shared" si="349"/>
        <v xml:space="preserve"> </v>
      </c>
      <c r="AV626" s="524" t="str">
        <f t="shared" si="350"/>
        <v xml:space="preserve"> </v>
      </c>
      <c r="AW626" s="177" t="str">
        <f t="shared" si="323"/>
        <v/>
      </c>
      <c r="AX626" s="147" t="str">
        <f t="shared" si="324"/>
        <v/>
      </c>
      <c r="AY626" s="174" t="str">
        <f t="shared" si="325"/>
        <v/>
      </c>
      <c r="AZ626" s="165" t="str">
        <f t="shared" si="326"/>
        <v/>
      </c>
      <c r="BA626" s="155" t="str">
        <f t="shared" si="327"/>
        <v/>
      </c>
      <c r="BB626" s="156" t="str">
        <f t="shared" si="328"/>
        <v/>
      </c>
      <c r="BC626" s="168" t="str">
        <f t="shared" si="351"/>
        <v/>
      </c>
      <c r="BD626" s="156" t="str">
        <f t="shared" si="329"/>
        <v/>
      </c>
      <c r="BE626" s="182" t="str">
        <f t="shared" si="330"/>
        <v/>
      </c>
      <c r="BF626" s="156" t="str">
        <f t="shared" si="331"/>
        <v/>
      </c>
      <c r="BG626" s="168" t="str">
        <f t="shared" si="332"/>
        <v/>
      </c>
      <c r="BH626" s="157" t="str">
        <f t="shared" si="333"/>
        <v/>
      </c>
      <c r="BI626" s="542"/>
    </row>
    <row r="627" spans="1:61" ht="18" x14ac:dyDescent="0.35">
      <c r="A627" s="202"/>
      <c r="B627" s="203"/>
      <c r="C627" s="194">
        <v>616</v>
      </c>
      <c r="D627" s="188"/>
      <c r="E627" s="18"/>
      <c r="F627" s="17"/>
      <c r="G627" s="116"/>
      <c r="H627" s="117"/>
      <c r="I627" s="123"/>
      <c r="J627" s="25"/>
      <c r="K627" s="127"/>
      <c r="L627" s="28"/>
      <c r="M627" s="371"/>
      <c r="N627" s="140" t="str">
        <f t="shared" si="334"/>
        <v/>
      </c>
      <c r="O627" s="27"/>
      <c r="P627" s="27"/>
      <c r="Q627" s="27"/>
      <c r="R627" s="27"/>
      <c r="S627" s="27"/>
      <c r="T627" s="28"/>
      <c r="U627" s="29"/>
      <c r="V627" s="32"/>
      <c r="W627" s="297"/>
      <c r="X627" s="298"/>
      <c r="Y627" s="142">
        <f t="shared" si="320"/>
        <v>0</v>
      </c>
      <c r="Z627" s="141">
        <f t="shared" si="335"/>
        <v>0</v>
      </c>
      <c r="AA627" s="306"/>
      <c r="AB627" s="376">
        <f t="shared" si="344"/>
        <v>0</v>
      </c>
      <c r="AC627" s="350"/>
      <c r="AD627" s="207" t="str">
        <f t="shared" si="321"/>
        <v/>
      </c>
      <c r="AE627" s="347">
        <f t="shared" si="336"/>
        <v>0</v>
      </c>
      <c r="AF627" s="318"/>
      <c r="AG627" s="317"/>
      <c r="AH627" s="315"/>
      <c r="AI627" s="143">
        <f t="shared" si="337"/>
        <v>0</v>
      </c>
      <c r="AJ627" s="144">
        <f t="shared" si="322"/>
        <v>0</v>
      </c>
      <c r="AK627" s="145">
        <f t="shared" si="338"/>
        <v>0</v>
      </c>
      <c r="AL627" s="146">
        <f t="shared" si="339"/>
        <v>0</v>
      </c>
      <c r="AM627" s="146">
        <f t="shared" si="340"/>
        <v>0</v>
      </c>
      <c r="AN627" s="146">
        <f t="shared" si="341"/>
        <v>0</v>
      </c>
      <c r="AO627" s="146">
        <f t="shared" si="342"/>
        <v>0</v>
      </c>
      <c r="AP627" s="520" t="str">
        <f t="shared" si="345"/>
        <v xml:space="preserve"> </v>
      </c>
      <c r="AQ627" s="523" t="str">
        <f t="shared" si="343"/>
        <v xml:space="preserve"> </v>
      </c>
      <c r="AR627" s="523" t="str">
        <f t="shared" si="346"/>
        <v xml:space="preserve"> </v>
      </c>
      <c r="AS627" s="523" t="str">
        <f t="shared" si="347"/>
        <v xml:space="preserve"> </v>
      </c>
      <c r="AT627" s="523" t="str">
        <f t="shared" si="348"/>
        <v xml:space="preserve"> </v>
      </c>
      <c r="AU627" s="523" t="str">
        <f t="shared" si="349"/>
        <v xml:space="preserve"> </v>
      </c>
      <c r="AV627" s="524" t="str">
        <f t="shared" si="350"/>
        <v xml:space="preserve"> </v>
      </c>
      <c r="AW627" s="177" t="str">
        <f t="shared" si="323"/>
        <v/>
      </c>
      <c r="AX627" s="147" t="str">
        <f t="shared" si="324"/>
        <v/>
      </c>
      <c r="AY627" s="174" t="str">
        <f t="shared" si="325"/>
        <v/>
      </c>
      <c r="AZ627" s="165" t="str">
        <f t="shared" si="326"/>
        <v/>
      </c>
      <c r="BA627" s="155" t="str">
        <f t="shared" si="327"/>
        <v/>
      </c>
      <c r="BB627" s="156" t="str">
        <f t="shared" si="328"/>
        <v/>
      </c>
      <c r="BC627" s="168" t="str">
        <f t="shared" si="351"/>
        <v/>
      </c>
      <c r="BD627" s="156" t="str">
        <f t="shared" si="329"/>
        <v/>
      </c>
      <c r="BE627" s="182" t="str">
        <f t="shared" si="330"/>
        <v/>
      </c>
      <c r="BF627" s="156" t="str">
        <f t="shared" si="331"/>
        <v/>
      </c>
      <c r="BG627" s="168" t="str">
        <f t="shared" si="332"/>
        <v/>
      </c>
      <c r="BH627" s="157" t="str">
        <f t="shared" si="333"/>
        <v/>
      </c>
      <c r="BI627" s="542"/>
    </row>
    <row r="628" spans="1:61" ht="18" x14ac:dyDescent="0.35">
      <c r="A628" s="202"/>
      <c r="B628" s="203"/>
      <c r="C628" s="195">
        <v>617</v>
      </c>
      <c r="D628" s="186"/>
      <c r="E628" s="16"/>
      <c r="F628" s="17"/>
      <c r="G628" s="116"/>
      <c r="H628" s="117"/>
      <c r="I628" s="123"/>
      <c r="J628" s="25"/>
      <c r="K628" s="127"/>
      <c r="L628" s="28"/>
      <c r="M628" s="371"/>
      <c r="N628" s="140" t="str">
        <f t="shared" si="334"/>
        <v/>
      </c>
      <c r="O628" s="27"/>
      <c r="P628" s="27"/>
      <c r="Q628" s="27"/>
      <c r="R628" s="27"/>
      <c r="S628" s="27"/>
      <c r="T628" s="28"/>
      <c r="U628" s="29"/>
      <c r="V628" s="32"/>
      <c r="W628" s="297"/>
      <c r="X628" s="298"/>
      <c r="Y628" s="142">
        <f t="shared" si="320"/>
        <v>0</v>
      </c>
      <c r="Z628" s="141">
        <f t="shared" si="335"/>
        <v>0</v>
      </c>
      <c r="AA628" s="306"/>
      <c r="AB628" s="376">
        <f t="shared" si="344"/>
        <v>0</v>
      </c>
      <c r="AC628" s="350"/>
      <c r="AD628" s="207" t="str">
        <f t="shared" si="321"/>
        <v/>
      </c>
      <c r="AE628" s="347">
        <f t="shared" si="336"/>
        <v>0</v>
      </c>
      <c r="AF628" s="318"/>
      <c r="AG628" s="317"/>
      <c r="AH628" s="315"/>
      <c r="AI628" s="143">
        <f t="shared" si="337"/>
        <v>0</v>
      </c>
      <c r="AJ628" s="144">
        <f t="shared" si="322"/>
        <v>0</v>
      </c>
      <c r="AK628" s="145">
        <f t="shared" si="338"/>
        <v>0</v>
      </c>
      <c r="AL628" s="146">
        <f t="shared" si="339"/>
        <v>0</v>
      </c>
      <c r="AM628" s="146">
        <f t="shared" si="340"/>
        <v>0</v>
      </c>
      <c r="AN628" s="146">
        <f t="shared" si="341"/>
        <v>0</v>
      </c>
      <c r="AO628" s="146">
        <f t="shared" si="342"/>
        <v>0</v>
      </c>
      <c r="AP628" s="520" t="str">
        <f t="shared" si="345"/>
        <v xml:space="preserve"> </v>
      </c>
      <c r="AQ628" s="523" t="str">
        <f t="shared" si="343"/>
        <v xml:space="preserve"> </v>
      </c>
      <c r="AR628" s="523" t="str">
        <f t="shared" si="346"/>
        <v xml:space="preserve"> </v>
      </c>
      <c r="AS628" s="523" t="str">
        <f t="shared" si="347"/>
        <v xml:space="preserve"> </v>
      </c>
      <c r="AT628" s="523" t="str">
        <f t="shared" si="348"/>
        <v xml:space="preserve"> </v>
      </c>
      <c r="AU628" s="523" t="str">
        <f t="shared" si="349"/>
        <v xml:space="preserve"> </v>
      </c>
      <c r="AV628" s="524" t="str">
        <f t="shared" si="350"/>
        <v xml:space="preserve"> </v>
      </c>
      <c r="AW628" s="177" t="str">
        <f t="shared" si="323"/>
        <v/>
      </c>
      <c r="AX628" s="147" t="str">
        <f t="shared" si="324"/>
        <v/>
      </c>
      <c r="AY628" s="174" t="str">
        <f t="shared" si="325"/>
        <v/>
      </c>
      <c r="AZ628" s="165" t="str">
        <f t="shared" si="326"/>
        <v/>
      </c>
      <c r="BA628" s="155" t="str">
        <f t="shared" si="327"/>
        <v/>
      </c>
      <c r="BB628" s="156" t="str">
        <f t="shared" si="328"/>
        <v/>
      </c>
      <c r="BC628" s="168" t="str">
        <f t="shared" si="351"/>
        <v/>
      </c>
      <c r="BD628" s="156" t="str">
        <f t="shared" si="329"/>
        <v/>
      </c>
      <c r="BE628" s="182" t="str">
        <f t="shared" si="330"/>
        <v/>
      </c>
      <c r="BF628" s="156" t="str">
        <f t="shared" si="331"/>
        <v/>
      </c>
      <c r="BG628" s="168" t="str">
        <f t="shared" si="332"/>
        <v/>
      </c>
      <c r="BH628" s="157" t="str">
        <f t="shared" si="333"/>
        <v/>
      </c>
      <c r="BI628" s="542"/>
    </row>
    <row r="629" spans="1:61" ht="18" x14ac:dyDescent="0.35">
      <c r="A629" s="202"/>
      <c r="B629" s="203"/>
      <c r="C629" s="195">
        <v>618</v>
      </c>
      <c r="D629" s="186"/>
      <c r="E629" s="16"/>
      <c r="F629" s="17"/>
      <c r="G629" s="116"/>
      <c r="H629" s="117"/>
      <c r="I629" s="123"/>
      <c r="J629" s="25"/>
      <c r="K629" s="127"/>
      <c r="L629" s="28"/>
      <c r="M629" s="371"/>
      <c r="N629" s="140" t="str">
        <f t="shared" si="334"/>
        <v/>
      </c>
      <c r="O629" s="27"/>
      <c r="P629" s="27"/>
      <c r="Q629" s="27"/>
      <c r="R629" s="27"/>
      <c r="S629" s="27"/>
      <c r="T629" s="28"/>
      <c r="U629" s="29"/>
      <c r="V629" s="32"/>
      <c r="W629" s="297"/>
      <c r="X629" s="298"/>
      <c r="Y629" s="142">
        <f t="shared" si="320"/>
        <v>0</v>
      </c>
      <c r="Z629" s="141">
        <f t="shared" si="335"/>
        <v>0</v>
      </c>
      <c r="AA629" s="306"/>
      <c r="AB629" s="376">
        <f t="shared" si="344"/>
        <v>0</v>
      </c>
      <c r="AC629" s="350"/>
      <c r="AD629" s="207" t="str">
        <f t="shared" si="321"/>
        <v/>
      </c>
      <c r="AE629" s="347">
        <f t="shared" si="336"/>
        <v>0</v>
      </c>
      <c r="AF629" s="318"/>
      <c r="AG629" s="317"/>
      <c r="AH629" s="315"/>
      <c r="AI629" s="143">
        <f t="shared" si="337"/>
        <v>0</v>
      </c>
      <c r="AJ629" s="144">
        <f t="shared" si="322"/>
        <v>0</v>
      </c>
      <c r="AK629" s="145">
        <f t="shared" si="338"/>
        <v>0</v>
      </c>
      <c r="AL629" s="146">
        <f t="shared" si="339"/>
        <v>0</v>
      </c>
      <c r="AM629" s="146">
        <f t="shared" si="340"/>
        <v>0</v>
      </c>
      <c r="AN629" s="146">
        <f t="shared" si="341"/>
        <v>0</v>
      </c>
      <c r="AO629" s="146">
        <f t="shared" si="342"/>
        <v>0</v>
      </c>
      <c r="AP629" s="520" t="str">
        <f t="shared" si="345"/>
        <v xml:space="preserve"> </v>
      </c>
      <c r="AQ629" s="523" t="str">
        <f t="shared" si="343"/>
        <v xml:space="preserve"> </v>
      </c>
      <c r="AR629" s="523" t="str">
        <f t="shared" si="346"/>
        <v xml:space="preserve"> </v>
      </c>
      <c r="AS629" s="523" t="str">
        <f t="shared" si="347"/>
        <v xml:space="preserve"> </v>
      </c>
      <c r="AT629" s="523" t="str">
        <f t="shared" si="348"/>
        <v xml:space="preserve"> </v>
      </c>
      <c r="AU629" s="523" t="str">
        <f t="shared" si="349"/>
        <v xml:space="preserve"> </v>
      </c>
      <c r="AV629" s="524" t="str">
        <f t="shared" si="350"/>
        <v xml:space="preserve"> </v>
      </c>
      <c r="AW629" s="177" t="str">
        <f t="shared" si="323"/>
        <v/>
      </c>
      <c r="AX629" s="147" t="str">
        <f t="shared" si="324"/>
        <v/>
      </c>
      <c r="AY629" s="174" t="str">
        <f t="shared" si="325"/>
        <v/>
      </c>
      <c r="AZ629" s="165" t="str">
        <f t="shared" si="326"/>
        <v/>
      </c>
      <c r="BA629" s="155" t="str">
        <f t="shared" si="327"/>
        <v/>
      </c>
      <c r="BB629" s="156" t="str">
        <f t="shared" si="328"/>
        <v/>
      </c>
      <c r="BC629" s="168" t="str">
        <f t="shared" si="351"/>
        <v/>
      </c>
      <c r="BD629" s="156" t="str">
        <f t="shared" si="329"/>
        <v/>
      </c>
      <c r="BE629" s="182" t="str">
        <f t="shared" si="330"/>
        <v/>
      </c>
      <c r="BF629" s="156" t="str">
        <f t="shared" si="331"/>
        <v/>
      </c>
      <c r="BG629" s="168" t="str">
        <f t="shared" si="332"/>
        <v/>
      </c>
      <c r="BH629" s="157" t="str">
        <f t="shared" si="333"/>
        <v/>
      </c>
      <c r="BI629" s="542"/>
    </row>
    <row r="630" spans="1:61" ht="18" x14ac:dyDescent="0.35">
      <c r="A630" s="202"/>
      <c r="B630" s="203"/>
      <c r="C630" s="194">
        <v>619</v>
      </c>
      <c r="D630" s="186"/>
      <c r="E630" s="16"/>
      <c r="F630" s="17"/>
      <c r="G630" s="116"/>
      <c r="H630" s="117"/>
      <c r="I630" s="123"/>
      <c r="J630" s="25"/>
      <c r="K630" s="127"/>
      <c r="L630" s="28"/>
      <c r="M630" s="371"/>
      <c r="N630" s="140" t="str">
        <f t="shared" si="334"/>
        <v/>
      </c>
      <c r="O630" s="27"/>
      <c r="P630" s="27"/>
      <c r="Q630" s="27"/>
      <c r="R630" s="27"/>
      <c r="S630" s="27"/>
      <c r="T630" s="28"/>
      <c r="U630" s="29"/>
      <c r="V630" s="32"/>
      <c r="W630" s="297"/>
      <c r="X630" s="298"/>
      <c r="Y630" s="142">
        <f t="shared" si="320"/>
        <v>0</v>
      </c>
      <c r="Z630" s="141">
        <f t="shared" si="335"/>
        <v>0</v>
      </c>
      <c r="AA630" s="306"/>
      <c r="AB630" s="376">
        <f t="shared" si="344"/>
        <v>0</v>
      </c>
      <c r="AC630" s="350"/>
      <c r="AD630" s="207" t="str">
        <f t="shared" si="321"/>
        <v/>
      </c>
      <c r="AE630" s="347">
        <f t="shared" si="336"/>
        <v>0</v>
      </c>
      <c r="AF630" s="318"/>
      <c r="AG630" s="317"/>
      <c r="AH630" s="315"/>
      <c r="AI630" s="143">
        <f t="shared" si="337"/>
        <v>0</v>
      </c>
      <c r="AJ630" s="144">
        <f t="shared" si="322"/>
        <v>0</v>
      </c>
      <c r="AK630" s="145">
        <f t="shared" si="338"/>
        <v>0</v>
      </c>
      <c r="AL630" s="146">
        <f t="shared" si="339"/>
        <v>0</v>
      </c>
      <c r="AM630" s="146">
        <f t="shared" si="340"/>
        <v>0</v>
      </c>
      <c r="AN630" s="146">
        <f t="shared" si="341"/>
        <v>0</v>
      </c>
      <c r="AO630" s="146">
        <f t="shared" si="342"/>
        <v>0</v>
      </c>
      <c r="AP630" s="520" t="str">
        <f t="shared" si="345"/>
        <v xml:space="preserve"> </v>
      </c>
      <c r="AQ630" s="523" t="str">
        <f t="shared" si="343"/>
        <v xml:space="preserve"> </v>
      </c>
      <c r="AR630" s="523" t="str">
        <f t="shared" si="346"/>
        <v xml:space="preserve"> </v>
      </c>
      <c r="AS630" s="523" t="str">
        <f t="shared" si="347"/>
        <v xml:space="preserve"> </v>
      </c>
      <c r="AT630" s="523" t="str">
        <f t="shared" si="348"/>
        <v xml:space="preserve"> </v>
      </c>
      <c r="AU630" s="523" t="str">
        <f t="shared" si="349"/>
        <v xml:space="preserve"> </v>
      </c>
      <c r="AV630" s="524" t="str">
        <f t="shared" si="350"/>
        <v xml:space="preserve"> </v>
      </c>
      <c r="AW630" s="177" t="str">
        <f t="shared" si="323"/>
        <v/>
      </c>
      <c r="AX630" s="147" t="str">
        <f t="shared" si="324"/>
        <v/>
      </c>
      <c r="AY630" s="174" t="str">
        <f t="shared" si="325"/>
        <v/>
      </c>
      <c r="AZ630" s="165" t="str">
        <f t="shared" si="326"/>
        <v/>
      </c>
      <c r="BA630" s="155" t="str">
        <f t="shared" si="327"/>
        <v/>
      </c>
      <c r="BB630" s="156" t="str">
        <f t="shared" si="328"/>
        <v/>
      </c>
      <c r="BC630" s="168" t="str">
        <f t="shared" si="351"/>
        <v/>
      </c>
      <c r="BD630" s="156" t="str">
        <f t="shared" si="329"/>
        <v/>
      </c>
      <c r="BE630" s="182" t="str">
        <f t="shared" si="330"/>
        <v/>
      </c>
      <c r="BF630" s="156" t="str">
        <f t="shared" si="331"/>
        <v/>
      </c>
      <c r="BG630" s="168" t="str">
        <f t="shared" si="332"/>
        <v/>
      </c>
      <c r="BH630" s="157" t="str">
        <f t="shared" si="333"/>
        <v/>
      </c>
      <c r="BI630" s="542"/>
    </row>
    <row r="631" spans="1:61" ht="18" x14ac:dyDescent="0.35">
      <c r="A631" s="202"/>
      <c r="B631" s="203"/>
      <c r="C631" s="195">
        <v>620</v>
      </c>
      <c r="D631" s="188"/>
      <c r="E631" s="18"/>
      <c r="F631" s="17"/>
      <c r="G631" s="116"/>
      <c r="H631" s="117"/>
      <c r="I631" s="123"/>
      <c r="J631" s="25"/>
      <c r="K631" s="127"/>
      <c r="L631" s="28"/>
      <c r="M631" s="371"/>
      <c r="N631" s="140" t="str">
        <f t="shared" si="334"/>
        <v/>
      </c>
      <c r="O631" s="27"/>
      <c r="P631" s="27"/>
      <c r="Q631" s="27"/>
      <c r="R631" s="27"/>
      <c r="S631" s="27"/>
      <c r="T631" s="28"/>
      <c r="U631" s="29"/>
      <c r="V631" s="32"/>
      <c r="W631" s="297"/>
      <c r="X631" s="298"/>
      <c r="Y631" s="142">
        <f t="shared" si="320"/>
        <v>0</v>
      </c>
      <c r="Z631" s="141">
        <f t="shared" si="335"/>
        <v>0</v>
      </c>
      <c r="AA631" s="306"/>
      <c r="AB631" s="376">
        <f t="shared" si="344"/>
        <v>0</v>
      </c>
      <c r="AC631" s="350"/>
      <c r="AD631" s="207" t="str">
        <f t="shared" si="321"/>
        <v/>
      </c>
      <c r="AE631" s="347">
        <f t="shared" si="336"/>
        <v>0</v>
      </c>
      <c r="AF631" s="318"/>
      <c r="AG631" s="317"/>
      <c r="AH631" s="315"/>
      <c r="AI631" s="143">
        <f t="shared" si="337"/>
        <v>0</v>
      </c>
      <c r="AJ631" s="144">
        <f t="shared" si="322"/>
        <v>0</v>
      </c>
      <c r="AK631" s="145">
        <f t="shared" si="338"/>
        <v>0</v>
      </c>
      <c r="AL631" s="146">
        <f t="shared" si="339"/>
        <v>0</v>
      </c>
      <c r="AM631" s="146">
        <f t="shared" si="340"/>
        <v>0</v>
      </c>
      <c r="AN631" s="146">
        <f t="shared" si="341"/>
        <v>0</v>
      </c>
      <c r="AO631" s="146">
        <f t="shared" si="342"/>
        <v>0</v>
      </c>
      <c r="AP631" s="520" t="str">
        <f t="shared" si="345"/>
        <v xml:space="preserve"> </v>
      </c>
      <c r="AQ631" s="523" t="str">
        <f t="shared" si="343"/>
        <v xml:space="preserve"> </v>
      </c>
      <c r="AR631" s="523" t="str">
        <f t="shared" si="346"/>
        <v xml:space="preserve"> </v>
      </c>
      <c r="AS631" s="523" t="str">
        <f t="shared" si="347"/>
        <v xml:space="preserve"> </v>
      </c>
      <c r="AT631" s="523" t="str">
        <f t="shared" si="348"/>
        <v xml:space="preserve"> </v>
      </c>
      <c r="AU631" s="523" t="str">
        <f t="shared" si="349"/>
        <v xml:space="preserve"> </v>
      </c>
      <c r="AV631" s="524" t="str">
        <f t="shared" si="350"/>
        <v xml:space="preserve"> </v>
      </c>
      <c r="AW631" s="177" t="str">
        <f t="shared" si="323"/>
        <v/>
      </c>
      <c r="AX631" s="147" t="str">
        <f t="shared" si="324"/>
        <v/>
      </c>
      <c r="AY631" s="174" t="str">
        <f t="shared" si="325"/>
        <v/>
      </c>
      <c r="AZ631" s="165" t="str">
        <f t="shared" si="326"/>
        <v/>
      </c>
      <c r="BA631" s="155" t="str">
        <f t="shared" si="327"/>
        <v/>
      </c>
      <c r="BB631" s="156" t="str">
        <f t="shared" si="328"/>
        <v/>
      </c>
      <c r="BC631" s="168" t="str">
        <f t="shared" si="351"/>
        <v/>
      </c>
      <c r="BD631" s="156" t="str">
        <f t="shared" si="329"/>
        <v/>
      </c>
      <c r="BE631" s="182" t="str">
        <f t="shared" si="330"/>
        <v/>
      </c>
      <c r="BF631" s="156" t="str">
        <f t="shared" si="331"/>
        <v/>
      </c>
      <c r="BG631" s="168" t="str">
        <f t="shared" si="332"/>
        <v/>
      </c>
      <c r="BH631" s="157" t="str">
        <f t="shared" si="333"/>
        <v/>
      </c>
      <c r="BI631" s="542"/>
    </row>
    <row r="632" spans="1:61" ht="18" x14ac:dyDescent="0.35">
      <c r="A632" s="202"/>
      <c r="B632" s="203"/>
      <c r="C632" s="194">
        <v>621</v>
      </c>
      <c r="D632" s="186"/>
      <c r="E632" s="16"/>
      <c r="F632" s="17"/>
      <c r="G632" s="116"/>
      <c r="H632" s="117"/>
      <c r="I632" s="123"/>
      <c r="J632" s="25"/>
      <c r="K632" s="127"/>
      <c r="L632" s="28"/>
      <c r="M632" s="371"/>
      <c r="N632" s="140" t="str">
        <f t="shared" si="334"/>
        <v/>
      </c>
      <c r="O632" s="27"/>
      <c r="P632" s="27"/>
      <c r="Q632" s="27"/>
      <c r="R632" s="27"/>
      <c r="S632" s="27"/>
      <c r="T632" s="28"/>
      <c r="U632" s="29"/>
      <c r="V632" s="32"/>
      <c r="W632" s="297"/>
      <c r="X632" s="298"/>
      <c r="Y632" s="142">
        <f t="shared" si="320"/>
        <v>0</v>
      </c>
      <c r="Z632" s="141">
        <f t="shared" si="335"/>
        <v>0</v>
      </c>
      <c r="AA632" s="306"/>
      <c r="AB632" s="376">
        <f t="shared" si="344"/>
        <v>0</v>
      </c>
      <c r="AC632" s="350"/>
      <c r="AD632" s="207" t="str">
        <f t="shared" si="321"/>
        <v/>
      </c>
      <c r="AE632" s="347">
        <f t="shared" si="336"/>
        <v>0</v>
      </c>
      <c r="AF632" s="318"/>
      <c r="AG632" s="317"/>
      <c r="AH632" s="315"/>
      <c r="AI632" s="143">
        <f t="shared" si="337"/>
        <v>0</v>
      </c>
      <c r="AJ632" s="144">
        <f t="shared" si="322"/>
        <v>0</v>
      </c>
      <c r="AK632" s="145">
        <f t="shared" si="338"/>
        <v>0</v>
      </c>
      <c r="AL632" s="146">
        <f t="shared" si="339"/>
        <v>0</v>
      </c>
      <c r="AM632" s="146">
        <f t="shared" si="340"/>
        <v>0</v>
      </c>
      <c r="AN632" s="146">
        <f t="shared" si="341"/>
        <v>0</v>
      </c>
      <c r="AO632" s="146">
        <f t="shared" si="342"/>
        <v>0</v>
      </c>
      <c r="AP632" s="520" t="str">
        <f t="shared" si="345"/>
        <v xml:space="preserve"> </v>
      </c>
      <c r="AQ632" s="523" t="str">
        <f t="shared" si="343"/>
        <v xml:space="preserve"> </v>
      </c>
      <c r="AR632" s="523" t="str">
        <f t="shared" si="346"/>
        <v xml:space="preserve"> </v>
      </c>
      <c r="AS632" s="523" t="str">
        <f t="shared" si="347"/>
        <v xml:space="preserve"> </v>
      </c>
      <c r="AT632" s="523" t="str">
        <f t="shared" si="348"/>
        <v xml:space="preserve"> </v>
      </c>
      <c r="AU632" s="523" t="str">
        <f t="shared" si="349"/>
        <v xml:space="preserve"> </v>
      </c>
      <c r="AV632" s="524" t="str">
        <f t="shared" si="350"/>
        <v xml:space="preserve"> </v>
      </c>
      <c r="AW632" s="177" t="str">
        <f t="shared" si="323"/>
        <v/>
      </c>
      <c r="AX632" s="147" t="str">
        <f t="shared" si="324"/>
        <v/>
      </c>
      <c r="AY632" s="174" t="str">
        <f t="shared" si="325"/>
        <v/>
      </c>
      <c r="AZ632" s="165" t="str">
        <f t="shared" si="326"/>
        <v/>
      </c>
      <c r="BA632" s="155" t="str">
        <f t="shared" si="327"/>
        <v/>
      </c>
      <c r="BB632" s="156" t="str">
        <f t="shared" si="328"/>
        <v/>
      </c>
      <c r="BC632" s="168" t="str">
        <f t="shared" si="351"/>
        <v/>
      </c>
      <c r="BD632" s="156" t="str">
        <f t="shared" si="329"/>
        <v/>
      </c>
      <c r="BE632" s="182" t="str">
        <f t="shared" si="330"/>
        <v/>
      </c>
      <c r="BF632" s="156" t="str">
        <f t="shared" si="331"/>
        <v/>
      </c>
      <c r="BG632" s="168" t="str">
        <f t="shared" si="332"/>
        <v/>
      </c>
      <c r="BH632" s="157" t="str">
        <f t="shared" si="333"/>
        <v/>
      </c>
      <c r="BI632" s="542"/>
    </row>
    <row r="633" spans="1:61" ht="18" x14ac:dyDescent="0.35">
      <c r="A633" s="202"/>
      <c r="B633" s="203"/>
      <c r="C633" s="195">
        <v>622</v>
      </c>
      <c r="D633" s="186"/>
      <c r="E633" s="16"/>
      <c r="F633" s="17"/>
      <c r="G633" s="116"/>
      <c r="H633" s="117"/>
      <c r="I633" s="123"/>
      <c r="J633" s="25"/>
      <c r="K633" s="127"/>
      <c r="L633" s="28"/>
      <c r="M633" s="371"/>
      <c r="N633" s="140" t="str">
        <f t="shared" si="334"/>
        <v/>
      </c>
      <c r="O633" s="27"/>
      <c r="P633" s="27"/>
      <c r="Q633" s="27"/>
      <c r="R633" s="27"/>
      <c r="S633" s="27"/>
      <c r="T633" s="28"/>
      <c r="U633" s="29"/>
      <c r="V633" s="32"/>
      <c r="W633" s="297"/>
      <c r="X633" s="298"/>
      <c r="Y633" s="142">
        <f t="shared" si="320"/>
        <v>0</v>
      </c>
      <c r="Z633" s="141">
        <f t="shared" si="335"/>
        <v>0</v>
      </c>
      <c r="AA633" s="306"/>
      <c r="AB633" s="376">
        <f t="shared" si="344"/>
        <v>0</v>
      </c>
      <c r="AC633" s="350"/>
      <c r="AD633" s="207" t="str">
        <f t="shared" si="321"/>
        <v/>
      </c>
      <c r="AE633" s="347">
        <f t="shared" si="336"/>
        <v>0</v>
      </c>
      <c r="AF633" s="318"/>
      <c r="AG633" s="317"/>
      <c r="AH633" s="315"/>
      <c r="AI633" s="143">
        <f t="shared" si="337"/>
        <v>0</v>
      </c>
      <c r="AJ633" s="144">
        <f t="shared" si="322"/>
        <v>0</v>
      </c>
      <c r="AK633" s="145">
        <f t="shared" si="338"/>
        <v>0</v>
      </c>
      <c r="AL633" s="146">
        <f t="shared" si="339"/>
        <v>0</v>
      </c>
      <c r="AM633" s="146">
        <f t="shared" si="340"/>
        <v>0</v>
      </c>
      <c r="AN633" s="146">
        <f t="shared" si="341"/>
        <v>0</v>
      </c>
      <c r="AO633" s="146">
        <f t="shared" si="342"/>
        <v>0</v>
      </c>
      <c r="AP633" s="520" t="str">
        <f t="shared" si="345"/>
        <v xml:space="preserve"> </v>
      </c>
      <c r="AQ633" s="523" t="str">
        <f t="shared" si="343"/>
        <v xml:space="preserve"> </v>
      </c>
      <c r="AR633" s="523" t="str">
        <f t="shared" si="346"/>
        <v xml:space="preserve"> </v>
      </c>
      <c r="AS633" s="523" t="str">
        <f t="shared" si="347"/>
        <v xml:space="preserve"> </v>
      </c>
      <c r="AT633" s="523" t="str">
        <f t="shared" si="348"/>
        <v xml:space="preserve"> </v>
      </c>
      <c r="AU633" s="523" t="str">
        <f t="shared" si="349"/>
        <v xml:space="preserve"> </v>
      </c>
      <c r="AV633" s="524" t="str">
        <f t="shared" si="350"/>
        <v xml:space="preserve"> </v>
      </c>
      <c r="AW633" s="177" t="str">
        <f t="shared" si="323"/>
        <v/>
      </c>
      <c r="AX633" s="147" t="str">
        <f t="shared" si="324"/>
        <v/>
      </c>
      <c r="AY633" s="174" t="str">
        <f t="shared" si="325"/>
        <v/>
      </c>
      <c r="AZ633" s="165" t="str">
        <f t="shared" si="326"/>
        <v/>
      </c>
      <c r="BA633" s="155" t="str">
        <f t="shared" si="327"/>
        <v/>
      </c>
      <c r="BB633" s="156" t="str">
        <f t="shared" si="328"/>
        <v/>
      </c>
      <c r="BC633" s="168" t="str">
        <f t="shared" si="351"/>
        <v/>
      </c>
      <c r="BD633" s="156" t="str">
        <f t="shared" si="329"/>
        <v/>
      </c>
      <c r="BE633" s="182" t="str">
        <f t="shared" si="330"/>
        <v/>
      </c>
      <c r="BF633" s="156" t="str">
        <f t="shared" si="331"/>
        <v/>
      </c>
      <c r="BG633" s="168" t="str">
        <f t="shared" si="332"/>
        <v/>
      </c>
      <c r="BH633" s="157" t="str">
        <f t="shared" si="333"/>
        <v/>
      </c>
      <c r="BI633" s="542"/>
    </row>
    <row r="634" spans="1:61" ht="18" x14ac:dyDescent="0.35">
      <c r="A634" s="202"/>
      <c r="B634" s="203"/>
      <c r="C634" s="195">
        <v>623</v>
      </c>
      <c r="D634" s="186"/>
      <c r="E634" s="16"/>
      <c r="F634" s="17"/>
      <c r="G634" s="116"/>
      <c r="H634" s="117"/>
      <c r="I634" s="123"/>
      <c r="J634" s="25"/>
      <c r="K634" s="127"/>
      <c r="L634" s="28"/>
      <c r="M634" s="371"/>
      <c r="N634" s="140" t="str">
        <f t="shared" si="334"/>
        <v/>
      </c>
      <c r="O634" s="27"/>
      <c r="P634" s="27"/>
      <c r="Q634" s="27"/>
      <c r="R634" s="27"/>
      <c r="S634" s="27"/>
      <c r="T634" s="28"/>
      <c r="U634" s="29"/>
      <c r="V634" s="32"/>
      <c r="W634" s="297"/>
      <c r="X634" s="298"/>
      <c r="Y634" s="142">
        <f t="shared" si="320"/>
        <v>0</v>
      </c>
      <c r="Z634" s="141">
        <f t="shared" si="335"/>
        <v>0</v>
      </c>
      <c r="AA634" s="306"/>
      <c r="AB634" s="376">
        <f t="shared" si="344"/>
        <v>0</v>
      </c>
      <c r="AC634" s="350"/>
      <c r="AD634" s="207" t="str">
        <f t="shared" si="321"/>
        <v/>
      </c>
      <c r="AE634" s="347">
        <f t="shared" si="336"/>
        <v>0</v>
      </c>
      <c r="AF634" s="318"/>
      <c r="AG634" s="317"/>
      <c r="AH634" s="315"/>
      <c r="AI634" s="143">
        <f t="shared" si="337"/>
        <v>0</v>
      </c>
      <c r="AJ634" s="144">
        <f t="shared" si="322"/>
        <v>0</v>
      </c>
      <c r="AK634" s="145">
        <f t="shared" si="338"/>
        <v>0</v>
      </c>
      <c r="AL634" s="146">
        <f t="shared" si="339"/>
        <v>0</v>
      </c>
      <c r="AM634" s="146">
        <f t="shared" si="340"/>
        <v>0</v>
      </c>
      <c r="AN634" s="146">
        <f t="shared" si="341"/>
        <v>0</v>
      </c>
      <c r="AO634" s="146">
        <f t="shared" si="342"/>
        <v>0</v>
      </c>
      <c r="AP634" s="520" t="str">
        <f t="shared" si="345"/>
        <v xml:space="preserve"> </v>
      </c>
      <c r="AQ634" s="523" t="str">
        <f t="shared" si="343"/>
        <v xml:space="preserve"> </v>
      </c>
      <c r="AR634" s="523" t="str">
        <f t="shared" si="346"/>
        <v xml:space="preserve"> </v>
      </c>
      <c r="AS634" s="523" t="str">
        <f t="shared" si="347"/>
        <v xml:space="preserve"> </v>
      </c>
      <c r="AT634" s="523" t="str">
        <f t="shared" si="348"/>
        <v xml:space="preserve"> </v>
      </c>
      <c r="AU634" s="523" t="str">
        <f t="shared" si="349"/>
        <v xml:space="preserve"> </v>
      </c>
      <c r="AV634" s="524" t="str">
        <f t="shared" si="350"/>
        <v xml:space="preserve"> </v>
      </c>
      <c r="AW634" s="177" t="str">
        <f t="shared" si="323"/>
        <v/>
      </c>
      <c r="AX634" s="147" t="str">
        <f t="shared" si="324"/>
        <v/>
      </c>
      <c r="AY634" s="174" t="str">
        <f t="shared" si="325"/>
        <v/>
      </c>
      <c r="AZ634" s="165" t="str">
        <f t="shared" si="326"/>
        <v/>
      </c>
      <c r="BA634" s="155" t="str">
        <f t="shared" si="327"/>
        <v/>
      </c>
      <c r="BB634" s="156" t="str">
        <f t="shared" si="328"/>
        <v/>
      </c>
      <c r="BC634" s="168" t="str">
        <f t="shared" si="351"/>
        <v/>
      </c>
      <c r="BD634" s="156" t="str">
        <f t="shared" si="329"/>
        <v/>
      </c>
      <c r="BE634" s="182" t="str">
        <f t="shared" si="330"/>
        <v/>
      </c>
      <c r="BF634" s="156" t="str">
        <f t="shared" si="331"/>
        <v/>
      </c>
      <c r="BG634" s="168" t="str">
        <f t="shared" si="332"/>
        <v/>
      </c>
      <c r="BH634" s="157" t="str">
        <f t="shared" si="333"/>
        <v/>
      </c>
      <c r="BI634" s="542"/>
    </row>
    <row r="635" spans="1:61" ht="18" x14ac:dyDescent="0.35">
      <c r="A635" s="202"/>
      <c r="B635" s="203"/>
      <c r="C635" s="194">
        <v>624</v>
      </c>
      <c r="D635" s="188"/>
      <c r="E635" s="18"/>
      <c r="F635" s="17"/>
      <c r="G635" s="116"/>
      <c r="H635" s="117"/>
      <c r="I635" s="123"/>
      <c r="J635" s="25"/>
      <c r="K635" s="127"/>
      <c r="L635" s="28"/>
      <c r="M635" s="371"/>
      <c r="N635" s="140" t="str">
        <f t="shared" si="334"/>
        <v/>
      </c>
      <c r="O635" s="27"/>
      <c r="P635" s="27"/>
      <c r="Q635" s="27"/>
      <c r="R635" s="27"/>
      <c r="S635" s="27"/>
      <c r="T635" s="28"/>
      <c r="U635" s="29"/>
      <c r="V635" s="32"/>
      <c r="W635" s="297"/>
      <c r="X635" s="298"/>
      <c r="Y635" s="142">
        <f t="shared" si="320"/>
        <v>0</v>
      </c>
      <c r="Z635" s="141">
        <f t="shared" si="335"/>
        <v>0</v>
      </c>
      <c r="AA635" s="306"/>
      <c r="AB635" s="376">
        <f t="shared" si="344"/>
        <v>0</v>
      </c>
      <c r="AC635" s="350"/>
      <c r="AD635" s="207" t="str">
        <f t="shared" si="321"/>
        <v/>
      </c>
      <c r="AE635" s="347">
        <f t="shared" si="336"/>
        <v>0</v>
      </c>
      <c r="AF635" s="318"/>
      <c r="AG635" s="317"/>
      <c r="AH635" s="315"/>
      <c r="AI635" s="143">
        <f t="shared" si="337"/>
        <v>0</v>
      </c>
      <c r="AJ635" s="144">
        <f t="shared" si="322"/>
        <v>0</v>
      </c>
      <c r="AK635" s="145">
        <f t="shared" si="338"/>
        <v>0</v>
      </c>
      <c r="AL635" s="146">
        <f t="shared" si="339"/>
        <v>0</v>
      </c>
      <c r="AM635" s="146">
        <f t="shared" si="340"/>
        <v>0</v>
      </c>
      <c r="AN635" s="146">
        <f t="shared" si="341"/>
        <v>0</v>
      </c>
      <c r="AO635" s="146">
        <f t="shared" si="342"/>
        <v>0</v>
      </c>
      <c r="AP635" s="520" t="str">
        <f t="shared" si="345"/>
        <v xml:space="preserve"> </v>
      </c>
      <c r="AQ635" s="523" t="str">
        <f t="shared" si="343"/>
        <v xml:space="preserve"> </v>
      </c>
      <c r="AR635" s="523" t="str">
        <f t="shared" si="346"/>
        <v xml:space="preserve"> </v>
      </c>
      <c r="AS635" s="523" t="str">
        <f t="shared" si="347"/>
        <v xml:space="preserve"> </v>
      </c>
      <c r="AT635" s="523" t="str">
        <f t="shared" si="348"/>
        <v xml:space="preserve"> </v>
      </c>
      <c r="AU635" s="523" t="str">
        <f t="shared" si="349"/>
        <v xml:space="preserve"> </v>
      </c>
      <c r="AV635" s="524" t="str">
        <f t="shared" si="350"/>
        <v xml:space="preserve"> </v>
      </c>
      <c r="AW635" s="177" t="str">
        <f t="shared" si="323"/>
        <v/>
      </c>
      <c r="AX635" s="147" t="str">
        <f t="shared" si="324"/>
        <v/>
      </c>
      <c r="AY635" s="174" t="str">
        <f t="shared" si="325"/>
        <v/>
      </c>
      <c r="AZ635" s="165" t="str">
        <f t="shared" si="326"/>
        <v/>
      </c>
      <c r="BA635" s="155" t="str">
        <f t="shared" si="327"/>
        <v/>
      </c>
      <c r="BB635" s="156" t="str">
        <f t="shared" si="328"/>
        <v/>
      </c>
      <c r="BC635" s="168" t="str">
        <f t="shared" si="351"/>
        <v/>
      </c>
      <c r="BD635" s="156" t="str">
        <f t="shared" si="329"/>
        <v/>
      </c>
      <c r="BE635" s="182" t="str">
        <f t="shared" si="330"/>
        <v/>
      </c>
      <c r="BF635" s="156" t="str">
        <f t="shared" si="331"/>
        <v/>
      </c>
      <c r="BG635" s="168" t="str">
        <f t="shared" si="332"/>
        <v/>
      </c>
      <c r="BH635" s="157" t="str">
        <f t="shared" si="333"/>
        <v/>
      </c>
      <c r="BI635" s="542"/>
    </row>
    <row r="636" spans="1:61" ht="18" x14ac:dyDescent="0.35">
      <c r="A636" s="202"/>
      <c r="B636" s="203"/>
      <c r="C636" s="195">
        <v>625</v>
      </c>
      <c r="D636" s="186"/>
      <c r="E636" s="16"/>
      <c r="F636" s="17"/>
      <c r="G636" s="116"/>
      <c r="H636" s="117"/>
      <c r="I636" s="123"/>
      <c r="J636" s="25"/>
      <c r="K636" s="127"/>
      <c r="L636" s="28"/>
      <c r="M636" s="371"/>
      <c r="N636" s="140" t="str">
        <f t="shared" si="334"/>
        <v/>
      </c>
      <c r="O636" s="27"/>
      <c r="P636" s="27"/>
      <c r="Q636" s="27"/>
      <c r="R636" s="27"/>
      <c r="S636" s="27"/>
      <c r="T636" s="28"/>
      <c r="U636" s="29"/>
      <c r="V636" s="32"/>
      <c r="W636" s="297"/>
      <c r="X636" s="298"/>
      <c r="Y636" s="142">
        <f t="shared" si="320"/>
        <v>0</v>
      </c>
      <c r="Z636" s="141">
        <f t="shared" si="335"/>
        <v>0</v>
      </c>
      <c r="AA636" s="306"/>
      <c r="AB636" s="376">
        <f t="shared" si="344"/>
        <v>0</v>
      </c>
      <c r="AC636" s="350"/>
      <c r="AD636" s="207" t="str">
        <f t="shared" si="321"/>
        <v/>
      </c>
      <c r="AE636" s="347">
        <f t="shared" si="336"/>
        <v>0</v>
      </c>
      <c r="AF636" s="318"/>
      <c r="AG636" s="317"/>
      <c r="AH636" s="315"/>
      <c r="AI636" s="143">
        <f t="shared" si="337"/>
        <v>0</v>
      </c>
      <c r="AJ636" s="144">
        <f t="shared" si="322"/>
        <v>0</v>
      </c>
      <c r="AK636" s="145">
        <f t="shared" si="338"/>
        <v>0</v>
      </c>
      <c r="AL636" s="146">
        <f t="shared" si="339"/>
        <v>0</v>
      </c>
      <c r="AM636" s="146">
        <f t="shared" si="340"/>
        <v>0</v>
      </c>
      <c r="AN636" s="146">
        <f t="shared" si="341"/>
        <v>0</v>
      </c>
      <c r="AO636" s="146">
        <f t="shared" si="342"/>
        <v>0</v>
      </c>
      <c r="AP636" s="520" t="str">
        <f t="shared" si="345"/>
        <v xml:space="preserve"> </v>
      </c>
      <c r="AQ636" s="523" t="str">
        <f t="shared" si="343"/>
        <v xml:space="preserve"> </v>
      </c>
      <c r="AR636" s="523" t="str">
        <f t="shared" si="346"/>
        <v xml:space="preserve"> </v>
      </c>
      <c r="AS636" s="523" t="str">
        <f t="shared" si="347"/>
        <v xml:space="preserve"> </v>
      </c>
      <c r="AT636" s="523" t="str">
        <f t="shared" si="348"/>
        <v xml:space="preserve"> </v>
      </c>
      <c r="AU636" s="523" t="str">
        <f t="shared" si="349"/>
        <v xml:space="preserve"> </v>
      </c>
      <c r="AV636" s="524" t="str">
        <f t="shared" si="350"/>
        <v xml:space="preserve"> </v>
      </c>
      <c r="AW636" s="177" t="str">
        <f t="shared" si="323"/>
        <v/>
      </c>
      <c r="AX636" s="147" t="str">
        <f t="shared" si="324"/>
        <v/>
      </c>
      <c r="AY636" s="174" t="str">
        <f t="shared" si="325"/>
        <v/>
      </c>
      <c r="AZ636" s="165" t="str">
        <f t="shared" si="326"/>
        <v/>
      </c>
      <c r="BA636" s="155" t="str">
        <f t="shared" si="327"/>
        <v/>
      </c>
      <c r="BB636" s="156" t="str">
        <f t="shared" si="328"/>
        <v/>
      </c>
      <c r="BC636" s="168" t="str">
        <f t="shared" si="351"/>
        <v/>
      </c>
      <c r="BD636" s="156" t="str">
        <f t="shared" si="329"/>
        <v/>
      </c>
      <c r="BE636" s="182" t="str">
        <f t="shared" si="330"/>
        <v/>
      </c>
      <c r="BF636" s="156" t="str">
        <f t="shared" si="331"/>
        <v/>
      </c>
      <c r="BG636" s="168" t="str">
        <f t="shared" si="332"/>
        <v/>
      </c>
      <c r="BH636" s="157" t="str">
        <f t="shared" si="333"/>
        <v/>
      </c>
      <c r="BI636" s="542"/>
    </row>
    <row r="637" spans="1:61" ht="18" x14ac:dyDescent="0.35">
      <c r="A637" s="202"/>
      <c r="B637" s="203"/>
      <c r="C637" s="194">
        <v>626</v>
      </c>
      <c r="D637" s="186"/>
      <c r="E637" s="16"/>
      <c r="F637" s="17"/>
      <c r="G637" s="116"/>
      <c r="H637" s="117"/>
      <c r="I637" s="123"/>
      <c r="J637" s="25"/>
      <c r="K637" s="127"/>
      <c r="L637" s="28"/>
      <c r="M637" s="371"/>
      <c r="N637" s="140" t="str">
        <f t="shared" si="334"/>
        <v/>
      </c>
      <c r="O637" s="27"/>
      <c r="P637" s="27"/>
      <c r="Q637" s="27"/>
      <c r="R637" s="27"/>
      <c r="S637" s="27"/>
      <c r="T637" s="28"/>
      <c r="U637" s="29"/>
      <c r="V637" s="32"/>
      <c r="W637" s="297"/>
      <c r="X637" s="298"/>
      <c r="Y637" s="142">
        <f t="shared" si="320"/>
        <v>0</v>
      </c>
      <c r="Z637" s="141">
        <f t="shared" si="335"/>
        <v>0</v>
      </c>
      <c r="AA637" s="306"/>
      <c r="AB637" s="376">
        <f t="shared" si="344"/>
        <v>0</v>
      </c>
      <c r="AC637" s="350"/>
      <c r="AD637" s="207" t="str">
        <f t="shared" si="321"/>
        <v/>
      </c>
      <c r="AE637" s="347">
        <f t="shared" si="336"/>
        <v>0</v>
      </c>
      <c r="AF637" s="318"/>
      <c r="AG637" s="317"/>
      <c r="AH637" s="315"/>
      <c r="AI637" s="143">
        <f t="shared" si="337"/>
        <v>0</v>
      </c>
      <c r="AJ637" s="144">
        <f t="shared" si="322"/>
        <v>0</v>
      </c>
      <c r="AK637" s="145">
        <f t="shared" si="338"/>
        <v>0</v>
      </c>
      <c r="AL637" s="146">
        <f t="shared" si="339"/>
        <v>0</v>
      </c>
      <c r="AM637" s="146">
        <f t="shared" si="340"/>
        <v>0</v>
      </c>
      <c r="AN637" s="146">
        <f t="shared" si="341"/>
        <v>0</v>
      </c>
      <c r="AO637" s="146">
        <f t="shared" si="342"/>
        <v>0</v>
      </c>
      <c r="AP637" s="520" t="str">
        <f t="shared" si="345"/>
        <v xml:space="preserve"> </v>
      </c>
      <c r="AQ637" s="523" t="str">
        <f t="shared" si="343"/>
        <v xml:space="preserve"> </v>
      </c>
      <c r="AR637" s="523" t="str">
        <f t="shared" si="346"/>
        <v xml:space="preserve"> </v>
      </c>
      <c r="AS637" s="523" t="str">
        <f t="shared" si="347"/>
        <v xml:space="preserve"> </v>
      </c>
      <c r="AT637" s="523" t="str">
        <f t="shared" si="348"/>
        <v xml:space="preserve"> </v>
      </c>
      <c r="AU637" s="523" t="str">
        <f t="shared" si="349"/>
        <v xml:space="preserve"> </v>
      </c>
      <c r="AV637" s="524" t="str">
        <f t="shared" si="350"/>
        <v xml:space="preserve"> </v>
      </c>
      <c r="AW637" s="177" t="str">
        <f t="shared" si="323"/>
        <v/>
      </c>
      <c r="AX637" s="147" t="str">
        <f t="shared" si="324"/>
        <v/>
      </c>
      <c r="AY637" s="174" t="str">
        <f t="shared" si="325"/>
        <v/>
      </c>
      <c r="AZ637" s="165" t="str">
        <f t="shared" si="326"/>
        <v/>
      </c>
      <c r="BA637" s="155" t="str">
        <f t="shared" si="327"/>
        <v/>
      </c>
      <c r="BB637" s="156" t="str">
        <f t="shared" si="328"/>
        <v/>
      </c>
      <c r="BC637" s="168" t="str">
        <f t="shared" si="351"/>
        <v/>
      </c>
      <c r="BD637" s="156" t="str">
        <f t="shared" si="329"/>
        <v/>
      </c>
      <c r="BE637" s="182" t="str">
        <f t="shared" si="330"/>
        <v/>
      </c>
      <c r="BF637" s="156" t="str">
        <f t="shared" si="331"/>
        <v/>
      </c>
      <c r="BG637" s="168" t="str">
        <f t="shared" si="332"/>
        <v/>
      </c>
      <c r="BH637" s="157" t="str">
        <f t="shared" si="333"/>
        <v/>
      </c>
      <c r="BI637" s="542"/>
    </row>
    <row r="638" spans="1:61" ht="18" x14ac:dyDescent="0.35">
      <c r="A638" s="202"/>
      <c r="B638" s="203"/>
      <c r="C638" s="195">
        <v>627</v>
      </c>
      <c r="D638" s="186"/>
      <c r="E638" s="16"/>
      <c r="F638" s="17"/>
      <c r="G638" s="116"/>
      <c r="H638" s="117"/>
      <c r="I638" s="123"/>
      <c r="J638" s="25"/>
      <c r="K638" s="127"/>
      <c r="L638" s="28"/>
      <c r="M638" s="371"/>
      <c r="N638" s="140" t="str">
        <f t="shared" si="334"/>
        <v/>
      </c>
      <c r="O638" s="27"/>
      <c r="P638" s="27"/>
      <c r="Q638" s="27"/>
      <c r="R638" s="27"/>
      <c r="S638" s="27"/>
      <c r="T638" s="28"/>
      <c r="U638" s="29"/>
      <c r="V638" s="32"/>
      <c r="W638" s="297"/>
      <c r="X638" s="298"/>
      <c r="Y638" s="142">
        <f t="shared" si="320"/>
        <v>0</v>
      </c>
      <c r="Z638" s="141">
        <f t="shared" si="335"/>
        <v>0</v>
      </c>
      <c r="AA638" s="306"/>
      <c r="AB638" s="376">
        <f t="shared" si="344"/>
        <v>0</v>
      </c>
      <c r="AC638" s="350"/>
      <c r="AD638" s="207" t="str">
        <f t="shared" si="321"/>
        <v/>
      </c>
      <c r="AE638" s="347">
        <f t="shared" si="336"/>
        <v>0</v>
      </c>
      <c r="AF638" s="318"/>
      <c r="AG638" s="317"/>
      <c r="AH638" s="315"/>
      <c r="AI638" s="143">
        <f t="shared" si="337"/>
        <v>0</v>
      </c>
      <c r="AJ638" s="144">
        <f t="shared" si="322"/>
        <v>0</v>
      </c>
      <c r="AK638" s="145">
        <f t="shared" si="338"/>
        <v>0</v>
      </c>
      <c r="AL638" s="146">
        <f t="shared" si="339"/>
        <v>0</v>
      </c>
      <c r="AM638" s="146">
        <f t="shared" si="340"/>
        <v>0</v>
      </c>
      <c r="AN638" s="146">
        <f t="shared" si="341"/>
        <v>0</v>
      </c>
      <c r="AO638" s="146">
        <f t="shared" si="342"/>
        <v>0</v>
      </c>
      <c r="AP638" s="520" t="str">
        <f t="shared" si="345"/>
        <v xml:space="preserve"> </v>
      </c>
      <c r="AQ638" s="523" t="str">
        <f t="shared" si="343"/>
        <v xml:space="preserve"> </v>
      </c>
      <c r="AR638" s="523" t="str">
        <f t="shared" si="346"/>
        <v xml:space="preserve"> </v>
      </c>
      <c r="AS638" s="523" t="str">
        <f t="shared" si="347"/>
        <v xml:space="preserve"> </v>
      </c>
      <c r="AT638" s="523" t="str">
        <f t="shared" si="348"/>
        <v xml:space="preserve"> </v>
      </c>
      <c r="AU638" s="523" t="str">
        <f t="shared" si="349"/>
        <v xml:space="preserve"> </v>
      </c>
      <c r="AV638" s="524" t="str">
        <f t="shared" si="350"/>
        <v xml:space="preserve"> </v>
      </c>
      <c r="AW638" s="177" t="str">
        <f t="shared" si="323"/>
        <v/>
      </c>
      <c r="AX638" s="147" t="str">
        <f t="shared" si="324"/>
        <v/>
      </c>
      <c r="AY638" s="174" t="str">
        <f t="shared" si="325"/>
        <v/>
      </c>
      <c r="AZ638" s="165" t="str">
        <f t="shared" si="326"/>
        <v/>
      </c>
      <c r="BA638" s="155" t="str">
        <f t="shared" si="327"/>
        <v/>
      </c>
      <c r="BB638" s="156" t="str">
        <f t="shared" si="328"/>
        <v/>
      </c>
      <c r="BC638" s="168" t="str">
        <f t="shared" si="351"/>
        <v/>
      </c>
      <c r="BD638" s="156" t="str">
        <f t="shared" si="329"/>
        <v/>
      </c>
      <c r="BE638" s="182" t="str">
        <f t="shared" si="330"/>
        <v/>
      </c>
      <c r="BF638" s="156" t="str">
        <f t="shared" si="331"/>
        <v/>
      </c>
      <c r="BG638" s="168" t="str">
        <f t="shared" si="332"/>
        <v/>
      </c>
      <c r="BH638" s="157" t="str">
        <f t="shared" si="333"/>
        <v/>
      </c>
      <c r="BI638" s="542"/>
    </row>
    <row r="639" spans="1:61" ht="18" x14ac:dyDescent="0.35">
      <c r="A639" s="202"/>
      <c r="B639" s="203"/>
      <c r="C639" s="195">
        <v>628</v>
      </c>
      <c r="D639" s="188"/>
      <c r="E639" s="18"/>
      <c r="F639" s="17"/>
      <c r="G639" s="116"/>
      <c r="H639" s="117"/>
      <c r="I639" s="123"/>
      <c r="J639" s="25"/>
      <c r="K639" s="127"/>
      <c r="L639" s="28"/>
      <c r="M639" s="371"/>
      <c r="N639" s="140" t="str">
        <f t="shared" si="334"/>
        <v/>
      </c>
      <c r="O639" s="27"/>
      <c r="P639" s="27"/>
      <c r="Q639" s="27"/>
      <c r="R639" s="27"/>
      <c r="S639" s="27"/>
      <c r="T639" s="28"/>
      <c r="U639" s="29"/>
      <c r="V639" s="32"/>
      <c r="W639" s="297"/>
      <c r="X639" s="298"/>
      <c r="Y639" s="142">
        <f t="shared" si="320"/>
        <v>0</v>
      </c>
      <c r="Z639" s="141">
        <f t="shared" si="335"/>
        <v>0</v>
      </c>
      <c r="AA639" s="306"/>
      <c r="AB639" s="376">
        <f t="shared" si="344"/>
        <v>0</v>
      </c>
      <c r="AC639" s="350"/>
      <c r="AD639" s="207" t="str">
        <f t="shared" si="321"/>
        <v/>
      </c>
      <c r="AE639" s="347">
        <f t="shared" si="336"/>
        <v>0</v>
      </c>
      <c r="AF639" s="318"/>
      <c r="AG639" s="317"/>
      <c r="AH639" s="315"/>
      <c r="AI639" s="143">
        <f t="shared" si="337"/>
        <v>0</v>
      </c>
      <c r="AJ639" s="144">
        <f t="shared" si="322"/>
        <v>0</v>
      </c>
      <c r="AK639" s="145">
        <f t="shared" si="338"/>
        <v>0</v>
      </c>
      <c r="AL639" s="146">
        <f t="shared" si="339"/>
        <v>0</v>
      </c>
      <c r="AM639" s="146">
        <f t="shared" si="340"/>
        <v>0</v>
      </c>
      <c r="AN639" s="146">
        <f t="shared" si="341"/>
        <v>0</v>
      </c>
      <c r="AO639" s="146">
        <f t="shared" si="342"/>
        <v>0</v>
      </c>
      <c r="AP639" s="520" t="str">
        <f t="shared" si="345"/>
        <v xml:space="preserve"> </v>
      </c>
      <c r="AQ639" s="523" t="str">
        <f t="shared" si="343"/>
        <v xml:space="preserve"> </v>
      </c>
      <c r="AR639" s="523" t="str">
        <f t="shared" si="346"/>
        <v xml:space="preserve"> </v>
      </c>
      <c r="AS639" s="523" t="str">
        <f t="shared" si="347"/>
        <v xml:space="preserve"> </v>
      </c>
      <c r="AT639" s="523" t="str">
        <f t="shared" si="348"/>
        <v xml:space="preserve"> </v>
      </c>
      <c r="AU639" s="523" t="str">
        <f t="shared" si="349"/>
        <v xml:space="preserve"> </v>
      </c>
      <c r="AV639" s="524" t="str">
        <f t="shared" si="350"/>
        <v xml:space="preserve"> </v>
      </c>
      <c r="AW639" s="177" t="str">
        <f t="shared" si="323"/>
        <v/>
      </c>
      <c r="AX639" s="147" t="str">
        <f t="shared" si="324"/>
        <v/>
      </c>
      <c r="AY639" s="174" t="str">
        <f t="shared" si="325"/>
        <v/>
      </c>
      <c r="AZ639" s="165" t="str">
        <f t="shared" si="326"/>
        <v/>
      </c>
      <c r="BA639" s="155" t="str">
        <f t="shared" si="327"/>
        <v/>
      </c>
      <c r="BB639" s="156" t="str">
        <f t="shared" si="328"/>
        <v/>
      </c>
      <c r="BC639" s="168" t="str">
        <f t="shared" si="351"/>
        <v/>
      </c>
      <c r="BD639" s="156" t="str">
        <f t="shared" si="329"/>
        <v/>
      </c>
      <c r="BE639" s="182" t="str">
        <f t="shared" si="330"/>
        <v/>
      </c>
      <c r="BF639" s="156" t="str">
        <f t="shared" si="331"/>
        <v/>
      </c>
      <c r="BG639" s="168" t="str">
        <f t="shared" si="332"/>
        <v/>
      </c>
      <c r="BH639" s="157" t="str">
        <f t="shared" si="333"/>
        <v/>
      </c>
      <c r="BI639" s="542"/>
    </row>
    <row r="640" spans="1:61" ht="18" x14ac:dyDescent="0.35">
      <c r="A640" s="202"/>
      <c r="B640" s="203"/>
      <c r="C640" s="194">
        <v>629</v>
      </c>
      <c r="D640" s="186"/>
      <c r="E640" s="16"/>
      <c r="F640" s="17"/>
      <c r="G640" s="116"/>
      <c r="H640" s="117"/>
      <c r="I640" s="123"/>
      <c r="J640" s="25"/>
      <c r="K640" s="127"/>
      <c r="L640" s="28"/>
      <c r="M640" s="371"/>
      <c r="N640" s="140" t="str">
        <f t="shared" si="334"/>
        <v/>
      </c>
      <c r="O640" s="27"/>
      <c r="P640" s="27"/>
      <c r="Q640" s="27"/>
      <c r="R640" s="27"/>
      <c r="S640" s="27"/>
      <c r="T640" s="28"/>
      <c r="U640" s="29"/>
      <c r="V640" s="32"/>
      <c r="W640" s="297"/>
      <c r="X640" s="298"/>
      <c r="Y640" s="142">
        <f t="shared" si="320"/>
        <v>0</v>
      </c>
      <c r="Z640" s="141">
        <f t="shared" si="335"/>
        <v>0</v>
      </c>
      <c r="AA640" s="306"/>
      <c r="AB640" s="376">
        <f t="shared" si="344"/>
        <v>0</v>
      </c>
      <c r="AC640" s="350"/>
      <c r="AD640" s="207" t="str">
        <f t="shared" si="321"/>
        <v/>
      </c>
      <c r="AE640" s="347">
        <f t="shared" si="336"/>
        <v>0</v>
      </c>
      <c r="AF640" s="318"/>
      <c r="AG640" s="317"/>
      <c r="AH640" s="315"/>
      <c r="AI640" s="143">
        <f t="shared" si="337"/>
        <v>0</v>
      </c>
      <c r="AJ640" s="144">
        <f t="shared" si="322"/>
        <v>0</v>
      </c>
      <c r="AK640" s="145">
        <f t="shared" si="338"/>
        <v>0</v>
      </c>
      <c r="AL640" s="146">
        <f t="shared" si="339"/>
        <v>0</v>
      </c>
      <c r="AM640" s="146">
        <f t="shared" si="340"/>
        <v>0</v>
      </c>
      <c r="AN640" s="146">
        <f t="shared" si="341"/>
        <v>0</v>
      </c>
      <c r="AO640" s="146">
        <f t="shared" si="342"/>
        <v>0</v>
      </c>
      <c r="AP640" s="520" t="str">
        <f t="shared" si="345"/>
        <v xml:space="preserve"> </v>
      </c>
      <c r="AQ640" s="523" t="str">
        <f t="shared" si="343"/>
        <v xml:space="preserve"> </v>
      </c>
      <c r="AR640" s="523" t="str">
        <f t="shared" si="346"/>
        <v xml:space="preserve"> </v>
      </c>
      <c r="AS640" s="523" t="str">
        <f t="shared" si="347"/>
        <v xml:space="preserve"> </v>
      </c>
      <c r="AT640" s="523" t="str">
        <f t="shared" si="348"/>
        <v xml:space="preserve"> </v>
      </c>
      <c r="AU640" s="523" t="str">
        <f t="shared" si="349"/>
        <v xml:space="preserve"> </v>
      </c>
      <c r="AV640" s="524" t="str">
        <f t="shared" si="350"/>
        <v xml:space="preserve"> </v>
      </c>
      <c r="AW640" s="177" t="str">
        <f t="shared" si="323"/>
        <v/>
      </c>
      <c r="AX640" s="147" t="str">
        <f t="shared" si="324"/>
        <v/>
      </c>
      <c r="AY640" s="174" t="str">
        <f t="shared" si="325"/>
        <v/>
      </c>
      <c r="AZ640" s="165" t="str">
        <f t="shared" si="326"/>
        <v/>
      </c>
      <c r="BA640" s="155" t="str">
        <f t="shared" si="327"/>
        <v/>
      </c>
      <c r="BB640" s="156" t="str">
        <f t="shared" si="328"/>
        <v/>
      </c>
      <c r="BC640" s="168" t="str">
        <f t="shared" si="351"/>
        <v/>
      </c>
      <c r="BD640" s="156" t="str">
        <f t="shared" si="329"/>
        <v/>
      </c>
      <c r="BE640" s="182" t="str">
        <f t="shared" si="330"/>
        <v/>
      </c>
      <c r="BF640" s="156" t="str">
        <f t="shared" si="331"/>
        <v/>
      </c>
      <c r="BG640" s="168" t="str">
        <f t="shared" si="332"/>
        <v/>
      </c>
      <c r="BH640" s="157" t="str">
        <f t="shared" si="333"/>
        <v/>
      </c>
      <c r="BI640" s="542"/>
    </row>
    <row r="641" spans="1:61" ht="18" x14ac:dyDescent="0.35">
      <c r="A641" s="202"/>
      <c r="B641" s="203"/>
      <c r="C641" s="195">
        <v>630</v>
      </c>
      <c r="D641" s="186"/>
      <c r="E641" s="16"/>
      <c r="F641" s="17"/>
      <c r="G641" s="116"/>
      <c r="H641" s="117"/>
      <c r="I641" s="123"/>
      <c r="J641" s="25"/>
      <c r="K641" s="127"/>
      <c r="L641" s="28"/>
      <c r="M641" s="371"/>
      <c r="N641" s="140" t="str">
        <f t="shared" si="334"/>
        <v/>
      </c>
      <c r="O641" s="27"/>
      <c r="P641" s="27"/>
      <c r="Q641" s="27"/>
      <c r="R641" s="27"/>
      <c r="S641" s="27"/>
      <c r="T641" s="28"/>
      <c r="U641" s="29"/>
      <c r="V641" s="32"/>
      <c r="W641" s="297"/>
      <c r="X641" s="298"/>
      <c r="Y641" s="142">
        <f t="shared" si="320"/>
        <v>0</v>
      </c>
      <c r="Z641" s="141">
        <f t="shared" si="335"/>
        <v>0</v>
      </c>
      <c r="AA641" s="306"/>
      <c r="AB641" s="376">
        <f t="shared" si="344"/>
        <v>0</v>
      </c>
      <c r="AC641" s="350"/>
      <c r="AD641" s="207" t="str">
        <f t="shared" si="321"/>
        <v/>
      </c>
      <c r="AE641" s="347">
        <f t="shared" si="336"/>
        <v>0</v>
      </c>
      <c r="AF641" s="318"/>
      <c r="AG641" s="317"/>
      <c r="AH641" s="315"/>
      <c r="AI641" s="143">
        <f t="shared" si="337"/>
        <v>0</v>
      </c>
      <c r="AJ641" s="144">
        <f t="shared" si="322"/>
        <v>0</v>
      </c>
      <c r="AK641" s="145">
        <f t="shared" si="338"/>
        <v>0</v>
      </c>
      <c r="AL641" s="146">
        <f t="shared" si="339"/>
        <v>0</v>
      </c>
      <c r="AM641" s="146">
        <f t="shared" si="340"/>
        <v>0</v>
      </c>
      <c r="AN641" s="146">
        <f t="shared" si="341"/>
        <v>0</v>
      </c>
      <c r="AO641" s="146">
        <f t="shared" si="342"/>
        <v>0</v>
      </c>
      <c r="AP641" s="520" t="str">
        <f t="shared" si="345"/>
        <v xml:space="preserve"> </v>
      </c>
      <c r="AQ641" s="523" t="str">
        <f t="shared" si="343"/>
        <v xml:space="preserve"> </v>
      </c>
      <c r="AR641" s="523" t="str">
        <f t="shared" si="346"/>
        <v xml:space="preserve"> </v>
      </c>
      <c r="AS641" s="523" t="str">
        <f t="shared" si="347"/>
        <v xml:space="preserve"> </v>
      </c>
      <c r="AT641" s="523" t="str">
        <f t="shared" si="348"/>
        <v xml:space="preserve"> </v>
      </c>
      <c r="AU641" s="523" t="str">
        <f t="shared" si="349"/>
        <v xml:space="preserve"> </v>
      </c>
      <c r="AV641" s="524" t="str">
        <f t="shared" si="350"/>
        <v xml:space="preserve"> </v>
      </c>
      <c r="AW641" s="177" t="str">
        <f t="shared" si="323"/>
        <v/>
      </c>
      <c r="AX641" s="147" t="str">
        <f t="shared" si="324"/>
        <v/>
      </c>
      <c r="AY641" s="174" t="str">
        <f t="shared" si="325"/>
        <v/>
      </c>
      <c r="AZ641" s="165" t="str">
        <f t="shared" si="326"/>
        <v/>
      </c>
      <c r="BA641" s="155" t="str">
        <f t="shared" si="327"/>
        <v/>
      </c>
      <c r="BB641" s="156" t="str">
        <f t="shared" si="328"/>
        <v/>
      </c>
      <c r="BC641" s="168" t="str">
        <f t="shared" si="351"/>
        <v/>
      </c>
      <c r="BD641" s="156" t="str">
        <f t="shared" si="329"/>
        <v/>
      </c>
      <c r="BE641" s="182" t="str">
        <f t="shared" si="330"/>
        <v/>
      </c>
      <c r="BF641" s="156" t="str">
        <f t="shared" si="331"/>
        <v/>
      </c>
      <c r="BG641" s="168" t="str">
        <f t="shared" si="332"/>
        <v/>
      </c>
      <c r="BH641" s="157" t="str">
        <f t="shared" si="333"/>
        <v/>
      </c>
      <c r="BI641" s="542"/>
    </row>
    <row r="642" spans="1:61" ht="18" x14ac:dyDescent="0.35">
      <c r="A642" s="202"/>
      <c r="B642" s="203"/>
      <c r="C642" s="194">
        <v>631</v>
      </c>
      <c r="D642" s="186"/>
      <c r="E642" s="16"/>
      <c r="F642" s="17"/>
      <c r="G642" s="116"/>
      <c r="H642" s="117"/>
      <c r="I642" s="123"/>
      <c r="J642" s="25"/>
      <c r="K642" s="127"/>
      <c r="L642" s="28"/>
      <c r="M642" s="371"/>
      <c r="N642" s="140" t="str">
        <f t="shared" si="334"/>
        <v/>
      </c>
      <c r="O642" s="27"/>
      <c r="P642" s="27"/>
      <c r="Q642" s="27"/>
      <c r="R642" s="27"/>
      <c r="S642" s="27"/>
      <c r="T642" s="28"/>
      <c r="U642" s="29"/>
      <c r="V642" s="32"/>
      <c r="W642" s="297"/>
      <c r="X642" s="298"/>
      <c r="Y642" s="142">
        <f t="shared" si="320"/>
        <v>0</v>
      </c>
      <c r="Z642" s="141">
        <f t="shared" si="335"/>
        <v>0</v>
      </c>
      <c r="AA642" s="306"/>
      <c r="AB642" s="376">
        <f t="shared" si="344"/>
        <v>0</v>
      </c>
      <c r="AC642" s="350"/>
      <c r="AD642" s="207" t="str">
        <f t="shared" si="321"/>
        <v/>
      </c>
      <c r="AE642" s="347">
        <f t="shared" si="336"/>
        <v>0</v>
      </c>
      <c r="AF642" s="318"/>
      <c r="AG642" s="317"/>
      <c r="AH642" s="315"/>
      <c r="AI642" s="143">
        <f t="shared" si="337"/>
        <v>0</v>
      </c>
      <c r="AJ642" s="144">
        <f t="shared" si="322"/>
        <v>0</v>
      </c>
      <c r="AK642" s="145">
        <f t="shared" si="338"/>
        <v>0</v>
      </c>
      <c r="AL642" s="146">
        <f t="shared" si="339"/>
        <v>0</v>
      </c>
      <c r="AM642" s="146">
        <f t="shared" si="340"/>
        <v>0</v>
      </c>
      <c r="AN642" s="146">
        <f t="shared" si="341"/>
        <v>0</v>
      </c>
      <c r="AO642" s="146">
        <f t="shared" si="342"/>
        <v>0</v>
      </c>
      <c r="AP642" s="520" t="str">
        <f t="shared" si="345"/>
        <v xml:space="preserve"> </v>
      </c>
      <c r="AQ642" s="523" t="str">
        <f t="shared" si="343"/>
        <v xml:space="preserve"> </v>
      </c>
      <c r="AR642" s="523" t="str">
        <f t="shared" si="346"/>
        <v xml:space="preserve"> </v>
      </c>
      <c r="AS642" s="523" t="str">
        <f t="shared" si="347"/>
        <v xml:space="preserve"> </v>
      </c>
      <c r="AT642" s="523" t="str">
        <f t="shared" si="348"/>
        <v xml:space="preserve"> </v>
      </c>
      <c r="AU642" s="523" t="str">
        <f t="shared" si="349"/>
        <v xml:space="preserve"> </v>
      </c>
      <c r="AV642" s="524" t="str">
        <f t="shared" si="350"/>
        <v xml:space="preserve"> </v>
      </c>
      <c r="AW642" s="177" t="str">
        <f t="shared" si="323"/>
        <v/>
      </c>
      <c r="AX642" s="147" t="str">
        <f t="shared" si="324"/>
        <v/>
      </c>
      <c r="AY642" s="174" t="str">
        <f t="shared" si="325"/>
        <v/>
      </c>
      <c r="AZ642" s="165" t="str">
        <f t="shared" si="326"/>
        <v/>
      </c>
      <c r="BA642" s="155" t="str">
        <f t="shared" si="327"/>
        <v/>
      </c>
      <c r="BB642" s="156" t="str">
        <f t="shared" si="328"/>
        <v/>
      </c>
      <c r="BC642" s="168" t="str">
        <f t="shared" si="351"/>
        <v/>
      </c>
      <c r="BD642" s="156" t="str">
        <f t="shared" si="329"/>
        <v/>
      </c>
      <c r="BE642" s="182" t="str">
        <f t="shared" si="330"/>
        <v/>
      </c>
      <c r="BF642" s="156" t="str">
        <f t="shared" si="331"/>
        <v/>
      </c>
      <c r="BG642" s="168" t="str">
        <f t="shared" si="332"/>
        <v/>
      </c>
      <c r="BH642" s="157" t="str">
        <f t="shared" si="333"/>
        <v/>
      </c>
      <c r="BI642" s="542"/>
    </row>
    <row r="643" spans="1:61" ht="18" x14ac:dyDescent="0.35">
      <c r="A643" s="202"/>
      <c r="B643" s="203"/>
      <c r="C643" s="195">
        <v>632</v>
      </c>
      <c r="D643" s="188"/>
      <c r="E643" s="18"/>
      <c r="F643" s="17"/>
      <c r="G643" s="116"/>
      <c r="H643" s="117"/>
      <c r="I643" s="123"/>
      <c r="J643" s="25"/>
      <c r="K643" s="127"/>
      <c r="L643" s="28"/>
      <c r="M643" s="371"/>
      <c r="N643" s="140" t="str">
        <f t="shared" si="334"/>
        <v/>
      </c>
      <c r="O643" s="27"/>
      <c r="P643" s="27"/>
      <c r="Q643" s="27"/>
      <c r="R643" s="27"/>
      <c r="S643" s="27"/>
      <c r="T643" s="28"/>
      <c r="U643" s="29"/>
      <c r="V643" s="32"/>
      <c r="W643" s="297"/>
      <c r="X643" s="298"/>
      <c r="Y643" s="142">
        <f t="shared" si="320"/>
        <v>0</v>
      </c>
      <c r="Z643" s="141">
        <f t="shared" si="335"/>
        <v>0</v>
      </c>
      <c r="AA643" s="306"/>
      <c r="AB643" s="376">
        <f t="shared" si="344"/>
        <v>0</v>
      </c>
      <c r="AC643" s="350"/>
      <c r="AD643" s="207" t="str">
        <f t="shared" si="321"/>
        <v/>
      </c>
      <c r="AE643" s="347">
        <f t="shared" si="336"/>
        <v>0</v>
      </c>
      <c r="AF643" s="318"/>
      <c r="AG643" s="317"/>
      <c r="AH643" s="315"/>
      <c r="AI643" s="143">
        <f t="shared" si="337"/>
        <v>0</v>
      </c>
      <c r="AJ643" s="144">
        <f t="shared" si="322"/>
        <v>0</v>
      </c>
      <c r="AK643" s="145">
        <f t="shared" si="338"/>
        <v>0</v>
      </c>
      <c r="AL643" s="146">
        <f t="shared" si="339"/>
        <v>0</v>
      </c>
      <c r="AM643" s="146">
        <f t="shared" si="340"/>
        <v>0</v>
      </c>
      <c r="AN643" s="146">
        <f t="shared" si="341"/>
        <v>0</v>
      </c>
      <c r="AO643" s="146">
        <f t="shared" si="342"/>
        <v>0</v>
      </c>
      <c r="AP643" s="520" t="str">
        <f t="shared" si="345"/>
        <v xml:space="preserve"> </v>
      </c>
      <c r="AQ643" s="523" t="str">
        <f t="shared" si="343"/>
        <v xml:space="preserve"> </v>
      </c>
      <c r="AR643" s="523" t="str">
        <f t="shared" si="346"/>
        <v xml:space="preserve"> </v>
      </c>
      <c r="AS643" s="523" t="str">
        <f t="shared" si="347"/>
        <v xml:space="preserve"> </v>
      </c>
      <c r="AT643" s="523" t="str">
        <f t="shared" si="348"/>
        <v xml:space="preserve"> </v>
      </c>
      <c r="AU643" s="523" t="str">
        <f t="shared" si="349"/>
        <v xml:space="preserve"> </v>
      </c>
      <c r="AV643" s="524" t="str">
        <f t="shared" si="350"/>
        <v xml:space="preserve"> </v>
      </c>
      <c r="AW643" s="177" t="str">
        <f t="shared" si="323"/>
        <v/>
      </c>
      <c r="AX643" s="147" t="str">
        <f t="shared" si="324"/>
        <v/>
      </c>
      <c r="AY643" s="174" t="str">
        <f t="shared" si="325"/>
        <v/>
      </c>
      <c r="AZ643" s="165" t="str">
        <f t="shared" si="326"/>
        <v/>
      </c>
      <c r="BA643" s="155" t="str">
        <f t="shared" si="327"/>
        <v/>
      </c>
      <c r="BB643" s="156" t="str">
        <f t="shared" si="328"/>
        <v/>
      </c>
      <c r="BC643" s="168" t="str">
        <f t="shared" si="351"/>
        <v/>
      </c>
      <c r="BD643" s="156" t="str">
        <f t="shared" si="329"/>
        <v/>
      </c>
      <c r="BE643" s="182" t="str">
        <f t="shared" si="330"/>
        <v/>
      </c>
      <c r="BF643" s="156" t="str">
        <f t="shared" si="331"/>
        <v/>
      </c>
      <c r="BG643" s="168" t="str">
        <f t="shared" si="332"/>
        <v/>
      </c>
      <c r="BH643" s="157" t="str">
        <f t="shared" si="333"/>
        <v/>
      </c>
      <c r="BI643" s="542"/>
    </row>
    <row r="644" spans="1:61" ht="18" x14ac:dyDescent="0.35">
      <c r="A644" s="202"/>
      <c r="B644" s="203"/>
      <c r="C644" s="195">
        <v>633</v>
      </c>
      <c r="D644" s="186"/>
      <c r="E644" s="16"/>
      <c r="F644" s="17"/>
      <c r="G644" s="116"/>
      <c r="H644" s="117"/>
      <c r="I644" s="123"/>
      <c r="J644" s="25"/>
      <c r="K644" s="127"/>
      <c r="L644" s="28"/>
      <c r="M644" s="371"/>
      <c r="N644" s="140" t="str">
        <f t="shared" si="334"/>
        <v/>
      </c>
      <c r="O644" s="27"/>
      <c r="P644" s="27"/>
      <c r="Q644" s="27"/>
      <c r="R644" s="27"/>
      <c r="S644" s="27"/>
      <c r="T644" s="28"/>
      <c r="U644" s="29"/>
      <c r="V644" s="32"/>
      <c r="W644" s="297"/>
      <c r="X644" s="298"/>
      <c r="Y644" s="142">
        <f t="shared" si="320"/>
        <v>0</v>
      </c>
      <c r="Z644" s="141">
        <f t="shared" si="335"/>
        <v>0</v>
      </c>
      <c r="AA644" s="306"/>
      <c r="AB644" s="376">
        <f t="shared" si="344"/>
        <v>0</v>
      </c>
      <c r="AC644" s="350"/>
      <c r="AD644" s="207" t="str">
        <f t="shared" si="321"/>
        <v/>
      </c>
      <c r="AE644" s="347">
        <f t="shared" si="336"/>
        <v>0</v>
      </c>
      <c r="AF644" s="318"/>
      <c r="AG644" s="317"/>
      <c r="AH644" s="315"/>
      <c r="AI644" s="143">
        <f t="shared" si="337"/>
        <v>0</v>
      </c>
      <c r="AJ644" s="144">
        <f t="shared" si="322"/>
        <v>0</v>
      </c>
      <c r="AK644" s="145">
        <f t="shared" si="338"/>
        <v>0</v>
      </c>
      <c r="AL644" s="146">
        <f t="shared" si="339"/>
        <v>0</v>
      </c>
      <c r="AM644" s="146">
        <f t="shared" si="340"/>
        <v>0</v>
      </c>
      <c r="AN644" s="146">
        <f t="shared" si="341"/>
        <v>0</v>
      </c>
      <c r="AO644" s="146">
        <f t="shared" si="342"/>
        <v>0</v>
      </c>
      <c r="AP644" s="520" t="str">
        <f t="shared" si="345"/>
        <v xml:space="preserve"> </v>
      </c>
      <c r="AQ644" s="523" t="str">
        <f t="shared" si="343"/>
        <v xml:space="preserve"> </v>
      </c>
      <c r="AR644" s="523" t="str">
        <f t="shared" si="346"/>
        <v xml:space="preserve"> </v>
      </c>
      <c r="AS644" s="523" t="str">
        <f t="shared" si="347"/>
        <v xml:space="preserve"> </v>
      </c>
      <c r="AT644" s="523" t="str">
        <f t="shared" si="348"/>
        <v xml:space="preserve"> </v>
      </c>
      <c r="AU644" s="523" t="str">
        <f t="shared" si="349"/>
        <v xml:space="preserve"> </v>
      </c>
      <c r="AV644" s="524" t="str">
        <f t="shared" si="350"/>
        <v xml:space="preserve"> </v>
      </c>
      <c r="AW644" s="177" t="str">
        <f t="shared" si="323"/>
        <v/>
      </c>
      <c r="AX644" s="147" t="str">
        <f t="shared" si="324"/>
        <v/>
      </c>
      <c r="AY644" s="174" t="str">
        <f t="shared" si="325"/>
        <v/>
      </c>
      <c r="AZ644" s="165" t="str">
        <f t="shared" si="326"/>
        <v/>
      </c>
      <c r="BA644" s="155" t="str">
        <f t="shared" si="327"/>
        <v/>
      </c>
      <c r="BB644" s="156" t="str">
        <f t="shared" si="328"/>
        <v/>
      </c>
      <c r="BC644" s="168" t="str">
        <f t="shared" si="351"/>
        <v/>
      </c>
      <c r="BD644" s="156" t="str">
        <f t="shared" si="329"/>
        <v/>
      </c>
      <c r="BE644" s="182" t="str">
        <f t="shared" si="330"/>
        <v/>
      </c>
      <c r="BF644" s="156" t="str">
        <f t="shared" si="331"/>
        <v/>
      </c>
      <c r="BG644" s="168" t="str">
        <f t="shared" si="332"/>
        <v/>
      </c>
      <c r="BH644" s="157" t="str">
        <f t="shared" si="333"/>
        <v/>
      </c>
      <c r="BI644" s="542"/>
    </row>
    <row r="645" spans="1:61" ht="18" x14ac:dyDescent="0.35">
      <c r="A645" s="202"/>
      <c r="B645" s="203"/>
      <c r="C645" s="194">
        <v>634</v>
      </c>
      <c r="D645" s="186"/>
      <c r="E645" s="16"/>
      <c r="F645" s="17"/>
      <c r="G645" s="116"/>
      <c r="H645" s="117"/>
      <c r="I645" s="123"/>
      <c r="J645" s="25"/>
      <c r="K645" s="127"/>
      <c r="L645" s="28"/>
      <c r="M645" s="371"/>
      <c r="N645" s="140" t="str">
        <f t="shared" si="334"/>
        <v/>
      </c>
      <c r="O645" s="27"/>
      <c r="P645" s="27"/>
      <c r="Q645" s="27"/>
      <c r="R645" s="27"/>
      <c r="S645" s="27"/>
      <c r="T645" s="28"/>
      <c r="U645" s="29"/>
      <c r="V645" s="32"/>
      <c r="W645" s="297"/>
      <c r="X645" s="298"/>
      <c r="Y645" s="142">
        <f t="shared" si="320"/>
        <v>0</v>
      </c>
      <c r="Z645" s="141">
        <f t="shared" si="335"/>
        <v>0</v>
      </c>
      <c r="AA645" s="306"/>
      <c r="AB645" s="376">
        <f t="shared" si="344"/>
        <v>0</v>
      </c>
      <c r="AC645" s="350"/>
      <c r="AD645" s="207" t="str">
        <f t="shared" si="321"/>
        <v/>
      </c>
      <c r="AE645" s="347">
        <f t="shared" si="336"/>
        <v>0</v>
      </c>
      <c r="AF645" s="318"/>
      <c r="AG645" s="317"/>
      <c r="AH645" s="315"/>
      <c r="AI645" s="143">
        <f t="shared" si="337"/>
        <v>0</v>
      </c>
      <c r="AJ645" s="144">
        <f t="shared" si="322"/>
        <v>0</v>
      </c>
      <c r="AK645" s="145">
        <f t="shared" si="338"/>
        <v>0</v>
      </c>
      <c r="AL645" s="146">
        <f t="shared" si="339"/>
        <v>0</v>
      </c>
      <c r="AM645" s="146">
        <f t="shared" si="340"/>
        <v>0</v>
      </c>
      <c r="AN645" s="146">
        <f t="shared" si="341"/>
        <v>0</v>
      </c>
      <c r="AO645" s="146">
        <f t="shared" si="342"/>
        <v>0</v>
      </c>
      <c r="AP645" s="520" t="str">
        <f t="shared" si="345"/>
        <v xml:space="preserve"> </v>
      </c>
      <c r="AQ645" s="523" t="str">
        <f t="shared" si="343"/>
        <v xml:space="preserve"> </v>
      </c>
      <c r="AR645" s="523" t="str">
        <f t="shared" si="346"/>
        <v xml:space="preserve"> </v>
      </c>
      <c r="AS645" s="523" t="str">
        <f t="shared" si="347"/>
        <v xml:space="preserve"> </v>
      </c>
      <c r="AT645" s="523" t="str">
        <f t="shared" si="348"/>
        <v xml:space="preserve"> </v>
      </c>
      <c r="AU645" s="523" t="str">
        <f t="shared" si="349"/>
        <v xml:space="preserve"> </v>
      </c>
      <c r="AV645" s="524" t="str">
        <f t="shared" si="350"/>
        <v xml:space="preserve"> </v>
      </c>
      <c r="AW645" s="177" t="str">
        <f t="shared" si="323"/>
        <v/>
      </c>
      <c r="AX645" s="147" t="str">
        <f t="shared" si="324"/>
        <v/>
      </c>
      <c r="AY645" s="174" t="str">
        <f t="shared" si="325"/>
        <v/>
      </c>
      <c r="AZ645" s="165" t="str">
        <f t="shared" si="326"/>
        <v/>
      </c>
      <c r="BA645" s="155" t="str">
        <f t="shared" si="327"/>
        <v/>
      </c>
      <c r="BB645" s="156" t="str">
        <f t="shared" si="328"/>
        <v/>
      </c>
      <c r="BC645" s="168" t="str">
        <f t="shared" si="351"/>
        <v/>
      </c>
      <c r="BD645" s="156" t="str">
        <f t="shared" si="329"/>
        <v/>
      </c>
      <c r="BE645" s="182" t="str">
        <f t="shared" si="330"/>
        <v/>
      </c>
      <c r="BF645" s="156" t="str">
        <f t="shared" si="331"/>
        <v/>
      </c>
      <c r="BG645" s="168" t="str">
        <f t="shared" si="332"/>
        <v/>
      </c>
      <c r="BH645" s="157" t="str">
        <f t="shared" si="333"/>
        <v/>
      </c>
      <c r="BI645" s="542"/>
    </row>
    <row r="646" spans="1:61" ht="18" x14ac:dyDescent="0.35">
      <c r="A646" s="202"/>
      <c r="B646" s="203"/>
      <c r="C646" s="195">
        <v>635</v>
      </c>
      <c r="D646" s="186"/>
      <c r="E646" s="16"/>
      <c r="F646" s="17"/>
      <c r="G646" s="116"/>
      <c r="H646" s="117"/>
      <c r="I646" s="123"/>
      <c r="J646" s="25"/>
      <c r="K646" s="127"/>
      <c r="L646" s="28"/>
      <c r="M646" s="371"/>
      <c r="N646" s="140" t="str">
        <f t="shared" si="334"/>
        <v/>
      </c>
      <c r="O646" s="27"/>
      <c r="P646" s="27"/>
      <c r="Q646" s="27"/>
      <c r="R646" s="27"/>
      <c r="S646" s="27"/>
      <c r="T646" s="28"/>
      <c r="U646" s="29"/>
      <c r="V646" s="32"/>
      <c r="W646" s="297"/>
      <c r="X646" s="298"/>
      <c r="Y646" s="142">
        <f t="shared" si="320"/>
        <v>0</v>
      </c>
      <c r="Z646" s="141">
        <f t="shared" si="335"/>
        <v>0</v>
      </c>
      <c r="AA646" s="306"/>
      <c r="AB646" s="376">
        <f t="shared" si="344"/>
        <v>0</v>
      </c>
      <c r="AC646" s="350"/>
      <c r="AD646" s="207" t="str">
        <f t="shared" si="321"/>
        <v/>
      </c>
      <c r="AE646" s="347">
        <f t="shared" si="336"/>
        <v>0</v>
      </c>
      <c r="AF646" s="318"/>
      <c r="AG646" s="317"/>
      <c r="AH646" s="315"/>
      <c r="AI646" s="143">
        <f t="shared" si="337"/>
        <v>0</v>
      </c>
      <c r="AJ646" s="144">
        <f t="shared" si="322"/>
        <v>0</v>
      </c>
      <c r="AK646" s="145">
        <f t="shared" si="338"/>
        <v>0</v>
      </c>
      <c r="AL646" s="146">
        <f t="shared" si="339"/>
        <v>0</v>
      </c>
      <c r="AM646" s="146">
        <f t="shared" si="340"/>
        <v>0</v>
      </c>
      <c r="AN646" s="146">
        <f t="shared" si="341"/>
        <v>0</v>
      </c>
      <c r="AO646" s="146">
        <f t="shared" si="342"/>
        <v>0</v>
      </c>
      <c r="AP646" s="520" t="str">
        <f t="shared" si="345"/>
        <v xml:space="preserve"> </v>
      </c>
      <c r="AQ646" s="523" t="str">
        <f t="shared" si="343"/>
        <v xml:space="preserve"> </v>
      </c>
      <c r="AR646" s="523" t="str">
        <f t="shared" si="346"/>
        <v xml:space="preserve"> </v>
      </c>
      <c r="AS646" s="523" t="str">
        <f t="shared" si="347"/>
        <v xml:space="preserve"> </v>
      </c>
      <c r="AT646" s="523" t="str">
        <f t="shared" si="348"/>
        <v xml:space="preserve"> </v>
      </c>
      <c r="AU646" s="523" t="str">
        <f t="shared" si="349"/>
        <v xml:space="preserve"> </v>
      </c>
      <c r="AV646" s="524" t="str">
        <f t="shared" si="350"/>
        <v xml:space="preserve"> </v>
      </c>
      <c r="AW646" s="177" t="str">
        <f t="shared" si="323"/>
        <v/>
      </c>
      <c r="AX646" s="147" t="str">
        <f t="shared" si="324"/>
        <v/>
      </c>
      <c r="AY646" s="174" t="str">
        <f t="shared" si="325"/>
        <v/>
      </c>
      <c r="AZ646" s="165" t="str">
        <f t="shared" si="326"/>
        <v/>
      </c>
      <c r="BA646" s="155" t="str">
        <f t="shared" si="327"/>
        <v/>
      </c>
      <c r="BB646" s="156" t="str">
        <f t="shared" si="328"/>
        <v/>
      </c>
      <c r="BC646" s="168" t="str">
        <f t="shared" si="351"/>
        <v/>
      </c>
      <c r="BD646" s="156" t="str">
        <f t="shared" si="329"/>
        <v/>
      </c>
      <c r="BE646" s="182" t="str">
        <f t="shared" si="330"/>
        <v/>
      </c>
      <c r="BF646" s="156" t="str">
        <f t="shared" si="331"/>
        <v/>
      </c>
      <c r="BG646" s="168" t="str">
        <f t="shared" si="332"/>
        <v/>
      </c>
      <c r="BH646" s="157" t="str">
        <f t="shared" si="333"/>
        <v/>
      </c>
      <c r="BI646" s="542"/>
    </row>
    <row r="647" spans="1:61" ht="18" x14ac:dyDescent="0.35">
      <c r="A647" s="202"/>
      <c r="B647" s="203"/>
      <c r="C647" s="194">
        <v>636</v>
      </c>
      <c r="D647" s="188"/>
      <c r="E647" s="18"/>
      <c r="F647" s="17"/>
      <c r="G647" s="116"/>
      <c r="H647" s="117"/>
      <c r="I647" s="123"/>
      <c r="J647" s="25"/>
      <c r="K647" s="127"/>
      <c r="L647" s="28"/>
      <c r="M647" s="371"/>
      <c r="N647" s="140" t="str">
        <f t="shared" si="334"/>
        <v/>
      </c>
      <c r="O647" s="27"/>
      <c r="P647" s="27"/>
      <c r="Q647" s="27"/>
      <c r="R647" s="27"/>
      <c r="S647" s="27"/>
      <c r="T647" s="28"/>
      <c r="U647" s="29"/>
      <c r="V647" s="32"/>
      <c r="W647" s="297"/>
      <c r="X647" s="298"/>
      <c r="Y647" s="142">
        <f t="shared" si="320"/>
        <v>0</v>
      </c>
      <c r="Z647" s="141">
        <f t="shared" si="335"/>
        <v>0</v>
      </c>
      <c r="AA647" s="306"/>
      <c r="AB647" s="376">
        <f t="shared" si="344"/>
        <v>0</v>
      </c>
      <c r="AC647" s="350"/>
      <c r="AD647" s="207" t="str">
        <f t="shared" si="321"/>
        <v/>
      </c>
      <c r="AE647" s="347">
        <f t="shared" si="336"/>
        <v>0</v>
      </c>
      <c r="AF647" s="318"/>
      <c r="AG647" s="317"/>
      <c r="AH647" s="315"/>
      <c r="AI647" s="143">
        <f t="shared" si="337"/>
        <v>0</v>
      </c>
      <c r="AJ647" s="144">
        <f t="shared" si="322"/>
        <v>0</v>
      </c>
      <c r="AK647" s="145">
        <f t="shared" si="338"/>
        <v>0</v>
      </c>
      <c r="AL647" s="146">
        <f t="shared" si="339"/>
        <v>0</v>
      </c>
      <c r="AM647" s="146">
        <f t="shared" si="340"/>
        <v>0</v>
      </c>
      <c r="AN647" s="146">
        <f t="shared" si="341"/>
        <v>0</v>
      </c>
      <c r="AO647" s="146">
        <f t="shared" si="342"/>
        <v>0</v>
      </c>
      <c r="AP647" s="520" t="str">
        <f t="shared" si="345"/>
        <v xml:space="preserve"> </v>
      </c>
      <c r="AQ647" s="523" t="str">
        <f t="shared" si="343"/>
        <v xml:space="preserve"> </v>
      </c>
      <c r="AR647" s="523" t="str">
        <f t="shared" si="346"/>
        <v xml:space="preserve"> </v>
      </c>
      <c r="AS647" s="523" t="str">
        <f t="shared" si="347"/>
        <v xml:space="preserve"> </v>
      </c>
      <c r="AT647" s="523" t="str">
        <f t="shared" si="348"/>
        <v xml:space="preserve"> </v>
      </c>
      <c r="AU647" s="523" t="str">
        <f t="shared" si="349"/>
        <v xml:space="preserve"> </v>
      </c>
      <c r="AV647" s="524" t="str">
        <f t="shared" si="350"/>
        <v xml:space="preserve"> </v>
      </c>
      <c r="AW647" s="177" t="str">
        <f t="shared" si="323"/>
        <v/>
      </c>
      <c r="AX647" s="147" t="str">
        <f t="shared" si="324"/>
        <v/>
      </c>
      <c r="AY647" s="174" t="str">
        <f t="shared" si="325"/>
        <v/>
      </c>
      <c r="AZ647" s="165" t="str">
        <f t="shared" si="326"/>
        <v/>
      </c>
      <c r="BA647" s="155" t="str">
        <f t="shared" si="327"/>
        <v/>
      </c>
      <c r="BB647" s="156" t="str">
        <f t="shared" si="328"/>
        <v/>
      </c>
      <c r="BC647" s="168" t="str">
        <f t="shared" si="351"/>
        <v/>
      </c>
      <c r="BD647" s="156" t="str">
        <f t="shared" si="329"/>
        <v/>
      </c>
      <c r="BE647" s="182" t="str">
        <f t="shared" si="330"/>
        <v/>
      </c>
      <c r="BF647" s="156" t="str">
        <f t="shared" si="331"/>
        <v/>
      </c>
      <c r="BG647" s="168" t="str">
        <f t="shared" si="332"/>
        <v/>
      </c>
      <c r="BH647" s="157" t="str">
        <f t="shared" si="333"/>
        <v/>
      </c>
      <c r="BI647" s="542"/>
    </row>
    <row r="648" spans="1:61" ht="18" x14ac:dyDescent="0.35">
      <c r="A648" s="202"/>
      <c r="B648" s="203"/>
      <c r="C648" s="195">
        <v>637</v>
      </c>
      <c r="D648" s="186"/>
      <c r="E648" s="16"/>
      <c r="F648" s="17"/>
      <c r="G648" s="116"/>
      <c r="H648" s="119"/>
      <c r="I648" s="125"/>
      <c r="J648" s="74"/>
      <c r="K648" s="129"/>
      <c r="L648" s="30"/>
      <c r="M648" s="371"/>
      <c r="N648" s="140" t="str">
        <f t="shared" si="334"/>
        <v/>
      </c>
      <c r="O648" s="27"/>
      <c r="P648" s="27"/>
      <c r="Q648" s="27"/>
      <c r="R648" s="27"/>
      <c r="S648" s="27"/>
      <c r="T648" s="28"/>
      <c r="U648" s="29"/>
      <c r="V648" s="32"/>
      <c r="W648" s="297"/>
      <c r="X648" s="298"/>
      <c r="Y648" s="142">
        <f t="shared" si="320"/>
        <v>0</v>
      </c>
      <c r="Z648" s="141">
        <f t="shared" si="335"/>
        <v>0</v>
      </c>
      <c r="AA648" s="306"/>
      <c r="AB648" s="376">
        <f t="shared" si="344"/>
        <v>0</v>
      </c>
      <c r="AC648" s="350"/>
      <c r="AD648" s="207" t="str">
        <f t="shared" si="321"/>
        <v/>
      </c>
      <c r="AE648" s="347">
        <f t="shared" si="336"/>
        <v>0</v>
      </c>
      <c r="AF648" s="318"/>
      <c r="AG648" s="317"/>
      <c r="AH648" s="315"/>
      <c r="AI648" s="143">
        <f t="shared" si="337"/>
        <v>0</v>
      </c>
      <c r="AJ648" s="144">
        <f t="shared" si="322"/>
        <v>0</v>
      </c>
      <c r="AK648" s="145">
        <f t="shared" si="338"/>
        <v>0</v>
      </c>
      <c r="AL648" s="146">
        <f t="shared" si="339"/>
        <v>0</v>
      </c>
      <c r="AM648" s="146">
        <f t="shared" si="340"/>
        <v>0</v>
      </c>
      <c r="AN648" s="146">
        <f t="shared" si="341"/>
        <v>0</v>
      </c>
      <c r="AO648" s="146">
        <f t="shared" si="342"/>
        <v>0</v>
      </c>
      <c r="AP648" s="520" t="str">
        <f t="shared" si="345"/>
        <v xml:space="preserve"> </v>
      </c>
      <c r="AQ648" s="523" t="str">
        <f t="shared" si="343"/>
        <v xml:space="preserve"> </v>
      </c>
      <c r="AR648" s="523" t="str">
        <f t="shared" si="346"/>
        <v xml:space="preserve"> </v>
      </c>
      <c r="AS648" s="523" t="str">
        <f t="shared" si="347"/>
        <v xml:space="preserve"> </v>
      </c>
      <c r="AT648" s="523" t="str">
        <f t="shared" si="348"/>
        <v xml:space="preserve"> </v>
      </c>
      <c r="AU648" s="523" t="str">
        <f t="shared" si="349"/>
        <v xml:space="preserve"> </v>
      </c>
      <c r="AV648" s="524" t="str">
        <f t="shared" si="350"/>
        <v xml:space="preserve"> </v>
      </c>
      <c r="AW648" s="177" t="str">
        <f t="shared" si="323"/>
        <v/>
      </c>
      <c r="AX648" s="147" t="str">
        <f t="shared" si="324"/>
        <v/>
      </c>
      <c r="AY648" s="174" t="str">
        <f t="shared" si="325"/>
        <v/>
      </c>
      <c r="AZ648" s="165" t="str">
        <f t="shared" si="326"/>
        <v/>
      </c>
      <c r="BA648" s="155" t="str">
        <f t="shared" si="327"/>
        <v/>
      </c>
      <c r="BB648" s="156" t="str">
        <f t="shared" si="328"/>
        <v/>
      </c>
      <c r="BC648" s="168" t="str">
        <f t="shared" si="351"/>
        <v/>
      </c>
      <c r="BD648" s="156" t="str">
        <f t="shared" si="329"/>
        <v/>
      </c>
      <c r="BE648" s="182" t="str">
        <f t="shared" si="330"/>
        <v/>
      </c>
      <c r="BF648" s="156" t="str">
        <f t="shared" si="331"/>
        <v/>
      </c>
      <c r="BG648" s="168" t="str">
        <f t="shared" si="332"/>
        <v/>
      </c>
      <c r="BH648" s="157" t="str">
        <f t="shared" si="333"/>
        <v/>
      </c>
      <c r="BI648" s="542"/>
    </row>
    <row r="649" spans="1:61" ht="18" x14ac:dyDescent="0.35">
      <c r="A649" s="202"/>
      <c r="B649" s="203"/>
      <c r="C649" s="195">
        <v>638</v>
      </c>
      <c r="D649" s="186"/>
      <c r="E649" s="16"/>
      <c r="F649" s="17"/>
      <c r="G649" s="116"/>
      <c r="H649" s="117"/>
      <c r="I649" s="123"/>
      <c r="J649" s="25"/>
      <c r="K649" s="127"/>
      <c r="L649" s="28"/>
      <c r="M649" s="371"/>
      <c r="N649" s="140" t="str">
        <f t="shared" si="334"/>
        <v/>
      </c>
      <c r="O649" s="27"/>
      <c r="P649" s="27"/>
      <c r="Q649" s="27"/>
      <c r="R649" s="27"/>
      <c r="S649" s="27"/>
      <c r="T649" s="28"/>
      <c r="U649" s="29"/>
      <c r="V649" s="32"/>
      <c r="W649" s="297"/>
      <c r="X649" s="298"/>
      <c r="Y649" s="142">
        <f t="shared" si="320"/>
        <v>0</v>
      </c>
      <c r="Z649" s="141">
        <f t="shared" si="335"/>
        <v>0</v>
      </c>
      <c r="AA649" s="306"/>
      <c r="AB649" s="376">
        <f t="shared" si="344"/>
        <v>0</v>
      </c>
      <c r="AC649" s="350"/>
      <c r="AD649" s="207" t="str">
        <f t="shared" si="321"/>
        <v/>
      </c>
      <c r="AE649" s="347">
        <f t="shared" si="336"/>
        <v>0</v>
      </c>
      <c r="AF649" s="318"/>
      <c r="AG649" s="317"/>
      <c r="AH649" s="315"/>
      <c r="AI649" s="143">
        <f t="shared" si="337"/>
        <v>0</v>
      </c>
      <c r="AJ649" s="144">
        <f t="shared" si="322"/>
        <v>0</v>
      </c>
      <c r="AK649" s="145">
        <f t="shared" si="338"/>
        <v>0</v>
      </c>
      <c r="AL649" s="146">
        <f t="shared" si="339"/>
        <v>0</v>
      </c>
      <c r="AM649" s="146">
        <f t="shared" si="340"/>
        <v>0</v>
      </c>
      <c r="AN649" s="146">
        <f t="shared" si="341"/>
        <v>0</v>
      </c>
      <c r="AO649" s="146">
        <f t="shared" si="342"/>
        <v>0</v>
      </c>
      <c r="AP649" s="520" t="str">
        <f t="shared" si="345"/>
        <v xml:space="preserve"> </v>
      </c>
      <c r="AQ649" s="523" t="str">
        <f t="shared" si="343"/>
        <v xml:space="preserve"> </v>
      </c>
      <c r="AR649" s="523" t="str">
        <f t="shared" si="346"/>
        <v xml:space="preserve"> </v>
      </c>
      <c r="AS649" s="523" t="str">
        <f t="shared" si="347"/>
        <v xml:space="preserve"> </v>
      </c>
      <c r="AT649" s="523" t="str">
        <f t="shared" si="348"/>
        <v xml:space="preserve"> </v>
      </c>
      <c r="AU649" s="523" t="str">
        <f t="shared" si="349"/>
        <v xml:space="preserve"> </v>
      </c>
      <c r="AV649" s="524" t="str">
        <f t="shared" si="350"/>
        <v xml:space="preserve"> </v>
      </c>
      <c r="AW649" s="177" t="str">
        <f t="shared" si="323"/>
        <v/>
      </c>
      <c r="AX649" s="147" t="str">
        <f t="shared" si="324"/>
        <v/>
      </c>
      <c r="AY649" s="174" t="str">
        <f t="shared" si="325"/>
        <v/>
      </c>
      <c r="AZ649" s="165" t="str">
        <f t="shared" si="326"/>
        <v/>
      </c>
      <c r="BA649" s="155" t="str">
        <f t="shared" si="327"/>
        <v/>
      </c>
      <c r="BB649" s="156" t="str">
        <f t="shared" si="328"/>
        <v/>
      </c>
      <c r="BC649" s="168" t="str">
        <f t="shared" si="351"/>
        <v/>
      </c>
      <c r="BD649" s="156" t="str">
        <f t="shared" si="329"/>
        <v/>
      </c>
      <c r="BE649" s="182" t="str">
        <f t="shared" si="330"/>
        <v/>
      </c>
      <c r="BF649" s="156" t="str">
        <f t="shared" si="331"/>
        <v/>
      </c>
      <c r="BG649" s="168" t="str">
        <f t="shared" si="332"/>
        <v/>
      </c>
      <c r="BH649" s="157" t="str">
        <f t="shared" si="333"/>
        <v/>
      </c>
      <c r="BI649" s="542"/>
    </row>
    <row r="650" spans="1:61" ht="18" x14ac:dyDescent="0.35">
      <c r="A650" s="202"/>
      <c r="B650" s="203"/>
      <c r="C650" s="194">
        <v>639</v>
      </c>
      <c r="D650" s="186"/>
      <c r="E650" s="16"/>
      <c r="F650" s="17"/>
      <c r="G650" s="116"/>
      <c r="H650" s="117"/>
      <c r="I650" s="123"/>
      <c r="J650" s="25"/>
      <c r="K650" s="127"/>
      <c r="L650" s="28"/>
      <c r="M650" s="371"/>
      <c r="N650" s="140" t="str">
        <f t="shared" si="334"/>
        <v/>
      </c>
      <c r="O650" s="27"/>
      <c r="P650" s="27"/>
      <c r="Q650" s="27"/>
      <c r="R650" s="27"/>
      <c r="S650" s="27"/>
      <c r="T650" s="28"/>
      <c r="U650" s="29"/>
      <c r="V650" s="32"/>
      <c r="W650" s="297"/>
      <c r="X650" s="298"/>
      <c r="Y650" s="142">
        <f t="shared" si="320"/>
        <v>0</v>
      </c>
      <c r="Z650" s="141">
        <f t="shared" si="335"/>
        <v>0</v>
      </c>
      <c r="AA650" s="306"/>
      <c r="AB650" s="376">
        <f t="shared" si="344"/>
        <v>0</v>
      </c>
      <c r="AC650" s="350"/>
      <c r="AD650" s="207" t="str">
        <f t="shared" si="321"/>
        <v/>
      </c>
      <c r="AE650" s="347">
        <f t="shared" si="336"/>
        <v>0</v>
      </c>
      <c r="AF650" s="318"/>
      <c r="AG650" s="317"/>
      <c r="AH650" s="315"/>
      <c r="AI650" s="143">
        <f t="shared" si="337"/>
        <v>0</v>
      </c>
      <c r="AJ650" s="144">
        <f t="shared" si="322"/>
        <v>0</v>
      </c>
      <c r="AK650" s="145">
        <f t="shared" si="338"/>
        <v>0</v>
      </c>
      <c r="AL650" s="146">
        <f t="shared" si="339"/>
        <v>0</v>
      </c>
      <c r="AM650" s="146">
        <f t="shared" si="340"/>
        <v>0</v>
      </c>
      <c r="AN650" s="146">
        <f t="shared" si="341"/>
        <v>0</v>
      </c>
      <c r="AO650" s="146">
        <f t="shared" si="342"/>
        <v>0</v>
      </c>
      <c r="AP650" s="520" t="str">
        <f t="shared" si="345"/>
        <v xml:space="preserve"> </v>
      </c>
      <c r="AQ650" s="523" t="str">
        <f t="shared" si="343"/>
        <v xml:space="preserve"> </v>
      </c>
      <c r="AR650" s="523" t="str">
        <f t="shared" si="346"/>
        <v xml:space="preserve"> </v>
      </c>
      <c r="AS650" s="523" t="str">
        <f t="shared" si="347"/>
        <v xml:space="preserve"> </v>
      </c>
      <c r="AT650" s="523" t="str">
        <f t="shared" si="348"/>
        <v xml:space="preserve"> </v>
      </c>
      <c r="AU650" s="523" t="str">
        <f t="shared" si="349"/>
        <v xml:space="preserve"> </v>
      </c>
      <c r="AV650" s="524" t="str">
        <f t="shared" si="350"/>
        <v xml:space="preserve"> </v>
      </c>
      <c r="AW650" s="177" t="str">
        <f t="shared" si="323"/>
        <v/>
      </c>
      <c r="AX650" s="147" t="str">
        <f t="shared" si="324"/>
        <v/>
      </c>
      <c r="AY650" s="174" t="str">
        <f t="shared" si="325"/>
        <v/>
      </c>
      <c r="AZ650" s="165" t="str">
        <f t="shared" si="326"/>
        <v/>
      </c>
      <c r="BA650" s="155" t="str">
        <f t="shared" si="327"/>
        <v/>
      </c>
      <c r="BB650" s="156" t="str">
        <f t="shared" si="328"/>
        <v/>
      </c>
      <c r="BC650" s="168" t="str">
        <f t="shared" si="351"/>
        <v/>
      </c>
      <c r="BD650" s="156" t="str">
        <f t="shared" si="329"/>
        <v/>
      </c>
      <c r="BE650" s="182" t="str">
        <f t="shared" si="330"/>
        <v/>
      </c>
      <c r="BF650" s="156" t="str">
        <f t="shared" si="331"/>
        <v/>
      </c>
      <c r="BG650" s="168" t="str">
        <f t="shared" si="332"/>
        <v/>
      </c>
      <c r="BH650" s="157" t="str">
        <f t="shared" si="333"/>
        <v/>
      </c>
      <c r="BI650" s="542"/>
    </row>
    <row r="651" spans="1:61" ht="18" x14ac:dyDescent="0.35">
      <c r="A651" s="202"/>
      <c r="B651" s="203"/>
      <c r="C651" s="195">
        <v>640</v>
      </c>
      <c r="D651" s="188"/>
      <c r="E651" s="18"/>
      <c r="F651" s="17"/>
      <c r="G651" s="116"/>
      <c r="H651" s="117"/>
      <c r="I651" s="123"/>
      <c r="J651" s="25"/>
      <c r="K651" s="127"/>
      <c r="L651" s="28"/>
      <c r="M651" s="371"/>
      <c r="N651" s="140" t="str">
        <f t="shared" si="334"/>
        <v/>
      </c>
      <c r="O651" s="27"/>
      <c r="P651" s="27"/>
      <c r="Q651" s="27"/>
      <c r="R651" s="27"/>
      <c r="S651" s="27"/>
      <c r="T651" s="28"/>
      <c r="U651" s="29"/>
      <c r="V651" s="32"/>
      <c r="W651" s="297"/>
      <c r="X651" s="298"/>
      <c r="Y651" s="142">
        <f t="shared" si="320"/>
        <v>0</v>
      </c>
      <c r="Z651" s="141">
        <f t="shared" si="335"/>
        <v>0</v>
      </c>
      <c r="AA651" s="306"/>
      <c r="AB651" s="376">
        <f t="shared" si="344"/>
        <v>0</v>
      </c>
      <c r="AC651" s="350"/>
      <c r="AD651" s="207" t="str">
        <f t="shared" si="321"/>
        <v/>
      </c>
      <c r="AE651" s="347">
        <f t="shared" si="336"/>
        <v>0</v>
      </c>
      <c r="AF651" s="318"/>
      <c r="AG651" s="317"/>
      <c r="AH651" s="315"/>
      <c r="AI651" s="143">
        <f t="shared" si="337"/>
        <v>0</v>
      </c>
      <c r="AJ651" s="144">
        <f t="shared" si="322"/>
        <v>0</v>
      </c>
      <c r="AK651" s="145">
        <f t="shared" si="338"/>
        <v>0</v>
      </c>
      <c r="AL651" s="146">
        <f t="shared" si="339"/>
        <v>0</v>
      </c>
      <c r="AM651" s="146">
        <f t="shared" si="340"/>
        <v>0</v>
      </c>
      <c r="AN651" s="146">
        <f t="shared" si="341"/>
        <v>0</v>
      </c>
      <c r="AO651" s="146">
        <f t="shared" si="342"/>
        <v>0</v>
      </c>
      <c r="AP651" s="520" t="str">
        <f t="shared" si="345"/>
        <v xml:space="preserve"> </v>
      </c>
      <c r="AQ651" s="523" t="str">
        <f t="shared" si="343"/>
        <v xml:space="preserve"> </v>
      </c>
      <c r="AR651" s="523" t="str">
        <f t="shared" si="346"/>
        <v xml:space="preserve"> </v>
      </c>
      <c r="AS651" s="523" t="str">
        <f t="shared" si="347"/>
        <v xml:space="preserve"> </v>
      </c>
      <c r="AT651" s="523" t="str">
        <f t="shared" si="348"/>
        <v xml:space="preserve"> </v>
      </c>
      <c r="AU651" s="523" t="str">
        <f t="shared" si="349"/>
        <v xml:space="preserve"> </v>
      </c>
      <c r="AV651" s="524" t="str">
        <f t="shared" si="350"/>
        <v xml:space="preserve"> </v>
      </c>
      <c r="AW651" s="177" t="str">
        <f t="shared" si="323"/>
        <v/>
      </c>
      <c r="AX651" s="147" t="str">
        <f t="shared" si="324"/>
        <v/>
      </c>
      <c r="AY651" s="174" t="str">
        <f t="shared" si="325"/>
        <v/>
      </c>
      <c r="AZ651" s="165" t="str">
        <f t="shared" si="326"/>
        <v/>
      </c>
      <c r="BA651" s="155" t="str">
        <f t="shared" si="327"/>
        <v/>
      </c>
      <c r="BB651" s="156" t="str">
        <f t="shared" si="328"/>
        <v/>
      </c>
      <c r="BC651" s="168" t="str">
        <f t="shared" si="351"/>
        <v/>
      </c>
      <c r="BD651" s="156" t="str">
        <f t="shared" si="329"/>
        <v/>
      </c>
      <c r="BE651" s="182" t="str">
        <f t="shared" si="330"/>
        <v/>
      </c>
      <c r="BF651" s="156" t="str">
        <f t="shared" si="331"/>
        <v/>
      </c>
      <c r="BG651" s="168" t="str">
        <f t="shared" si="332"/>
        <v/>
      </c>
      <c r="BH651" s="157" t="str">
        <f t="shared" si="333"/>
        <v/>
      </c>
      <c r="BI651" s="542"/>
    </row>
    <row r="652" spans="1:61" ht="18" x14ac:dyDescent="0.35">
      <c r="A652" s="202"/>
      <c r="B652" s="203"/>
      <c r="C652" s="194">
        <v>641</v>
      </c>
      <c r="D652" s="186"/>
      <c r="E652" s="16"/>
      <c r="F652" s="17"/>
      <c r="G652" s="116"/>
      <c r="H652" s="117"/>
      <c r="I652" s="123"/>
      <c r="J652" s="25"/>
      <c r="K652" s="127"/>
      <c r="L652" s="28"/>
      <c r="M652" s="371"/>
      <c r="N652" s="140" t="str">
        <f t="shared" si="334"/>
        <v/>
      </c>
      <c r="O652" s="27"/>
      <c r="P652" s="27"/>
      <c r="Q652" s="27"/>
      <c r="R652" s="27"/>
      <c r="S652" s="27"/>
      <c r="T652" s="28"/>
      <c r="U652" s="29"/>
      <c r="V652" s="32"/>
      <c r="W652" s="297"/>
      <c r="X652" s="298"/>
      <c r="Y652" s="142">
        <f t="shared" ref="Y652:Y715" si="352">V652+W652+X652</f>
        <v>0</v>
      </c>
      <c r="Z652" s="141">
        <f t="shared" si="335"/>
        <v>0</v>
      </c>
      <c r="AA652" s="306"/>
      <c r="AB652" s="376">
        <f t="shared" si="344"/>
        <v>0</v>
      </c>
      <c r="AC652" s="350"/>
      <c r="AD652" s="207" t="str">
        <f t="shared" ref="AD652:AD715" si="353">IF(F652="x",(0-((V652*10)+(W652*20))),"")</f>
        <v/>
      </c>
      <c r="AE652" s="347">
        <f t="shared" si="336"/>
        <v>0</v>
      </c>
      <c r="AF652" s="318"/>
      <c r="AG652" s="317"/>
      <c r="AH652" s="315"/>
      <c r="AI652" s="143">
        <f t="shared" si="337"/>
        <v>0</v>
      </c>
      <c r="AJ652" s="144">
        <f t="shared" ref="AJ652:AJ715" si="354">(X652*20)+Z652+AA652+AF652</f>
        <v>0</v>
      </c>
      <c r="AK652" s="145">
        <f t="shared" si="338"/>
        <v>0</v>
      </c>
      <c r="AL652" s="146">
        <f t="shared" si="339"/>
        <v>0</v>
      </c>
      <c r="AM652" s="146">
        <f t="shared" si="340"/>
        <v>0</v>
      </c>
      <c r="AN652" s="146">
        <f t="shared" si="341"/>
        <v>0</v>
      </c>
      <c r="AO652" s="146">
        <f t="shared" si="342"/>
        <v>0</v>
      </c>
      <c r="AP652" s="520" t="str">
        <f t="shared" si="345"/>
        <v xml:space="preserve"> </v>
      </c>
      <c r="AQ652" s="523" t="str">
        <f t="shared" si="343"/>
        <v xml:space="preserve"> </v>
      </c>
      <c r="AR652" s="523" t="str">
        <f t="shared" si="346"/>
        <v xml:space="preserve"> </v>
      </c>
      <c r="AS652" s="523" t="str">
        <f t="shared" si="347"/>
        <v xml:space="preserve"> </v>
      </c>
      <c r="AT652" s="523" t="str">
        <f t="shared" si="348"/>
        <v xml:space="preserve"> </v>
      </c>
      <c r="AU652" s="523" t="str">
        <f t="shared" si="349"/>
        <v xml:space="preserve"> </v>
      </c>
      <c r="AV652" s="524" t="str">
        <f t="shared" si="350"/>
        <v xml:space="preserve"> </v>
      </c>
      <c r="AW652" s="177" t="str">
        <f t="shared" ref="AW652:AW715" si="355">IF(N652&gt;0,N652,"")</f>
        <v/>
      </c>
      <c r="AX652" s="147" t="str">
        <f t="shared" ref="AX652:AX715" si="356">IF(AND(K652="x",AW652&gt;0),AW652,"")</f>
        <v/>
      </c>
      <c r="AY652" s="174" t="str">
        <f t="shared" ref="AY652:AY715" si="357">IF(OR(K652="x",F652="x",AW652&lt;=0),"",AW652)</f>
        <v/>
      </c>
      <c r="AZ652" s="165" t="str">
        <f t="shared" ref="AZ652:AZ715" si="358">IF(AND(F652="x",AW652&gt;0),AW652,"")</f>
        <v/>
      </c>
      <c r="BA652" s="155" t="str">
        <f t="shared" ref="BA652:BA715" si="359">IF(V652&gt;0,V652,"")</f>
        <v/>
      </c>
      <c r="BB652" s="156" t="str">
        <f t="shared" ref="BB652:BB715" si="360">IF(AND(K652="x",BA652&gt;0),BA652,"")</f>
        <v/>
      </c>
      <c r="BC652" s="168" t="str">
        <f t="shared" si="351"/>
        <v/>
      </c>
      <c r="BD652" s="156" t="str">
        <f t="shared" ref="BD652:BD715" si="361">IF(AND(F652="x",BA652&gt;0),BA652,"")</f>
        <v/>
      </c>
      <c r="BE652" s="182" t="str">
        <f t="shared" ref="BE652:BE715" si="362">IF(W652&gt;0,W652,"")</f>
        <v/>
      </c>
      <c r="BF652" s="156" t="str">
        <f t="shared" ref="BF652:BF715" si="363">IF(AND(K652="x",BE652&gt;0),BE652,"")</f>
        <v/>
      </c>
      <c r="BG652" s="168" t="str">
        <f t="shared" ref="BG652:BG715" si="364">IF(OR(K652="x",F652="x",BE652&lt;=0),"",BE652)</f>
        <v/>
      </c>
      <c r="BH652" s="157" t="str">
        <f t="shared" ref="BH652:BH715" si="365">IF(AND(F652="x",BE652&gt;0),BE652,"")</f>
        <v/>
      </c>
      <c r="BI652" s="542"/>
    </row>
    <row r="653" spans="1:61" ht="18" x14ac:dyDescent="0.35">
      <c r="A653" s="202"/>
      <c r="B653" s="203"/>
      <c r="C653" s="195">
        <v>642</v>
      </c>
      <c r="D653" s="186"/>
      <c r="E653" s="16"/>
      <c r="F653" s="17"/>
      <c r="G653" s="116"/>
      <c r="H653" s="117"/>
      <c r="I653" s="123"/>
      <c r="J653" s="25"/>
      <c r="K653" s="127"/>
      <c r="L653" s="28"/>
      <c r="M653" s="371"/>
      <c r="N653" s="140" t="str">
        <f t="shared" ref="N653:N716" si="366">IF((NETWORKDAYS(G653,M653)&gt;0),(NETWORKDAYS(G653,M653)),"")</f>
        <v/>
      </c>
      <c r="O653" s="27"/>
      <c r="P653" s="27"/>
      <c r="Q653" s="27"/>
      <c r="R653" s="27"/>
      <c r="S653" s="27"/>
      <c r="T653" s="28"/>
      <c r="U653" s="29"/>
      <c r="V653" s="32"/>
      <c r="W653" s="297"/>
      <c r="X653" s="298"/>
      <c r="Y653" s="142">
        <f t="shared" si="352"/>
        <v>0</v>
      </c>
      <c r="Z653" s="141">
        <f t="shared" ref="Z653:Z716" si="367">IF((F653="x"),0,((V653*10)+(W653*20)))</f>
        <v>0</v>
      </c>
      <c r="AA653" s="306"/>
      <c r="AB653" s="376">
        <f t="shared" si="344"/>
        <v>0</v>
      </c>
      <c r="AC653" s="350"/>
      <c r="AD653" s="207" t="str">
        <f t="shared" si="353"/>
        <v/>
      </c>
      <c r="AE653" s="347">
        <f t="shared" ref="AE653:AE716" si="368">IF(AND(Z653&gt;0,F653="x"),0,IF(AND(Z653&gt;0,AC653="x"),Z653-60,IF(AND(Z653&gt;0,AB653=-30),Z653+AB653,0)))</f>
        <v>0</v>
      </c>
      <c r="AF653" s="318"/>
      <c r="AG653" s="317"/>
      <c r="AH653" s="315"/>
      <c r="AI653" s="143">
        <f t="shared" ref="AI653:AI716" si="369">IF(AE653&lt;=0,AG653,AE653+AG653)</f>
        <v>0</v>
      </c>
      <c r="AJ653" s="144">
        <f t="shared" si="354"/>
        <v>0</v>
      </c>
      <c r="AK653" s="145">
        <f t="shared" ref="AK653:AK716" si="370">AJ653-AH653</f>
        <v>0</v>
      </c>
      <c r="AL653" s="146">
        <f t="shared" ref="AL653:AL716" si="371">IF(K653="x",AH653,0)</f>
        <v>0</v>
      </c>
      <c r="AM653" s="146">
        <f t="shared" ref="AM653:AM716" si="372">IF(K653="x",AI653,0)</f>
        <v>0</v>
      </c>
      <c r="AN653" s="146">
        <f t="shared" ref="AN653:AN716" si="373">IF(K653="x",AJ653,0)</f>
        <v>0</v>
      </c>
      <c r="AO653" s="146">
        <f t="shared" ref="AO653:AO716" si="374">IF(K653="x",AK653,0)</f>
        <v>0</v>
      </c>
      <c r="AP653" s="520" t="str">
        <f t="shared" si="345"/>
        <v xml:space="preserve"> </v>
      </c>
      <c r="AQ653" s="523" t="str">
        <f t="shared" ref="AQ653:AQ716" si="375">IF(AND(AH653&gt;4.99,AH653&lt;50),AH653," ")</f>
        <v xml:space="preserve"> </v>
      </c>
      <c r="AR653" s="523" t="str">
        <f t="shared" si="346"/>
        <v xml:space="preserve"> </v>
      </c>
      <c r="AS653" s="523" t="str">
        <f t="shared" si="347"/>
        <v xml:space="preserve"> </v>
      </c>
      <c r="AT653" s="523" t="str">
        <f t="shared" si="348"/>
        <v xml:space="preserve"> </v>
      </c>
      <c r="AU653" s="523" t="str">
        <f t="shared" si="349"/>
        <v xml:space="preserve"> </v>
      </c>
      <c r="AV653" s="524" t="str">
        <f t="shared" si="350"/>
        <v xml:space="preserve"> </v>
      </c>
      <c r="AW653" s="177" t="str">
        <f t="shared" si="355"/>
        <v/>
      </c>
      <c r="AX653" s="147" t="str">
        <f t="shared" si="356"/>
        <v/>
      </c>
      <c r="AY653" s="174" t="str">
        <f t="shared" si="357"/>
        <v/>
      </c>
      <c r="AZ653" s="165" t="str">
        <f t="shared" si="358"/>
        <v/>
      </c>
      <c r="BA653" s="155" t="str">
        <f t="shared" si="359"/>
        <v/>
      </c>
      <c r="BB653" s="156" t="str">
        <f t="shared" si="360"/>
        <v/>
      </c>
      <c r="BC653" s="168" t="str">
        <f t="shared" si="351"/>
        <v/>
      </c>
      <c r="BD653" s="156" t="str">
        <f t="shared" si="361"/>
        <v/>
      </c>
      <c r="BE653" s="182" t="str">
        <f t="shared" si="362"/>
        <v/>
      </c>
      <c r="BF653" s="156" t="str">
        <f t="shared" si="363"/>
        <v/>
      </c>
      <c r="BG653" s="168" t="str">
        <f t="shared" si="364"/>
        <v/>
      </c>
      <c r="BH653" s="157" t="str">
        <f t="shared" si="365"/>
        <v/>
      </c>
      <c r="BI653" s="542"/>
    </row>
    <row r="654" spans="1:61" ht="18" x14ac:dyDescent="0.35">
      <c r="A654" s="202"/>
      <c r="B654" s="203"/>
      <c r="C654" s="195">
        <v>643</v>
      </c>
      <c r="D654" s="186"/>
      <c r="E654" s="16"/>
      <c r="F654" s="17"/>
      <c r="G654" s="116"/>
      <c r="H654" s="117"/>
      <c r="I654" s="123"/>
      <c r="J654" s="25"/>
      <c r="K654" s="127"/>
      <c r="L654" s="28"/>
      <c r="M654" s="371"/>
      <c r="N654" s="140" t="str">
        <f t="shared" si="366"/>
        <v/>
      </c>
      <c r="O654" s="27"/>
      <c r="P654" s="27"/>
      <c r="Q654" s="27"/>
      <c r="R654" s="27"/>
      <c r="S654" s="27"/>
      <c r="T654" s="28"/>
      <c r="U654" s="29"/>
      <c r="V654" s="32"/>
      <c r="W654" s="297"/>
      <c r="X654" s="298"/>
      <c r="Y654" s="142">
        <f t="shared" si="352"/>
        <v>0</v>
      </c>
      <c r="Z654" s="141">
        <f t="shared" si="367"/>
        <v>0</v>
      </c>
      <c r="AA654" s="306"/>
      <c r="AB654" s="376">
        <f t="shared" ref="AB654:AB717" si="376">IF(AND(Z654&gt;=0,F654="x"),0,IF(AND(Z654&gt;0,AC654="x"),0,IF(Z654&gt;0,0-30,0)))</f>
        <v>0</v>
      </c>
      <c r="AC654" s="350"/>
      <c r="AD654" s="207" t="str">
        <f t="shared" si="353"/>
        <v/>
      </c>
      <c r="AE654" s="347">
        <f t="shared" si="368"/>
        <v>0</v>
      </c>
      <c r="AF654" s="318"/>
      <c r="AG654" s="317"/>
      <c r="AH654" s="315"/>
      <c r="AI654" s="143">
        <f t="shared" si="369"/>
        <v>0</v>
      </c>
      <c r="AJ654" s="144">
        <f t="shared" si="354"/>
        <v>0</v>
      </c>
      <c r="AK654" s="145">
        <f t="shared" si="370"/>
        <v>0</v>
      </c>
      <c r="AL654" s="146">
        <f t="shared" si="371"/>
        <v>0</v>
      </c>
      <c r="AM654" s="146">
        <f t="shared" si="372"/>
        <v>0</v>
      </c>
      <c r="AN654" s="146">
        <f t="shared" si="373"/>
        <v>0</v>
      </c>
      <c r="AO654" s="146">
        <f t="shared" si="374"/>
        <v>0</v>
      </c>
      <c r="AP654" s="520" t="str">
        <f t="shared" ref="AP654:AP717" si="377">IF(AND(AH654&gt;0,AH654&lt;5),AH654," ")</f>
        <v xml:space="preserve"> </v>
      </c>
      <c r="AQ654" s="523" t="str">
        <f t="shared" si="375"/>
        <v xml:space="preserve"> </v>
      </c>
      <c r="AR654" s="523" t="str">
        <f t="shared" ref="AR654:AR717" si="378">IF(AND(AH654&gt;49.99,AH654&lt;100),AH654," ")</f>
        <v xml:space="preserve"> </v>
      </c>
      <c r="AS654" s="523" t="str">
        <f t="shared" ref="AS654:AS717" si="379">IF(AND(AH654&gt;99.99,AH654&lt;500),AH654," ")</f>
        <v xml:space="preserve"> </v>
      </c>
      <c r="AT654" s="523" t="str">
        <f t="shared" ref="AT654:AT717" si="380">IF(AND(AH654&gt;499.99,AH654&lt;1000),AH654," ")</f>
        <v xml:space="preserve"> </v>
      </c>
      <c r="AU654" s="523" t="str">
        <f t="shared" ref="AU654:AU717" si="381">IF(AND(AH654&gt;999.99,AH654&lt;10000),AH654," ")</f>
        <v xml:space="preserve"> </v>
      </c>
      <c r="AV654" s="524" t="str">
        <f t="shared" ref="AV654:AV717" si="382">IF(AH654&gt;=10000,AH654," ")</f>
        <v xml:space="preserve"> </v>
      </c>
      <c r="AW654" s="177" t="str">
        <f t="shared" si="355"/>
        <v/>
      </c>
      <c r="AX654" s="147" t="str">
        <f t="shared" si="356"/>
        <v/>
      </c>
      <c r="AY654" s="174" t="str">
        <f t="shared" si="357"/>
        <v/>
      </c>
      <c r="AZ654" s="165" t="str">
        <f t="shared" si="358"/>
        <v/>
      </c>
      <c r="BA654" s="155" t="str">
        <f t="shared" si="359"/>
        <v/>
      </c>
      <c r="BB654" s="156" t="str">
        <f t="shared" si="360"/>
        <v/>
      </c>
      <c r="BC654" s="168" t="str">
        <f t="shared" si="351"/>
        <v/>
      </c>
      <c r="BD654" s="156" t="str">
        <f t="shared" si="361"/>
        <v/>
      </c>
      <c r="BE654" s="182" t="str">
        <f t="shared" si="362"/>
        <v/>
      </c>
      <c r="BF654" s="156" t="str">
        <f t="shared" si="363"/>
        <v/>
      </c>
      <c r="BG654" s="168" t="str">
        <f t="shared" si="364"/>
        <v/>
      </c>
      <c r="BH654" s="157" t="str">
        <f t="shared" si="365"/>
        <v/>
      </c>
      <c r="BI654" s="542"/>
    </row>
    <row r="655" spans="1:61" ht="18" x14ac:dyDescent="0.35">
      <c r="A655" s="202"/>
      <c r="B655" s="203"/>
      <c r="C655" s="194">
        <v>644</v>
      </c>
      <c r="D655" s="188"/>
      <c r="E655" s="18"/>
      <c r="F655" s="17"/>
      <c r="G655" s="116"/>
      <c r="H655" s="117"/>
      <c r="I655" s="123"/>
      <c r="J655" s="25"/>
      <c r="K655" s="127"/>
      <c r="L655" s="28"/>
      <c r="M655" s="371"/>
      <c r="N655" s="140" t="str">
        <f t="shared" si="366"/>
        <v/>
      </c>
      <c r="O655" s="27"/>
      <c r="P655" s="27"/>
      <c r="Q655" s="27"/>
      <c r="R655" s="27"/>
      <c r="S655" s="27"/>
      <c r="T655" s="28"/>
      <c r="U655" s="29"/>
      <c r="V655" s="32"/>
      <c r="W655" s="297"/>
      <c r="X655" s="298"/>
      <c r="Y655" s="142">
        <f t="shared" si="352"/>
        <v>0</v>
      </c>
      <c r="Z655" s="141">
        <f t="shared" si="367"/>
        <v>0</v>
      </c>
      <c r="AA655" s="306"/>
      <c r="AB655" s="376">
        <f t="shared" si="376"/>
        <v>0</v>
      </c>
      <c r="AC655" s="350"/>
      <c r="AD655" s="207" t="str">
        <f t="shared" si="353"/>
        <v/>
      </c>
      <c r="AE655" s="347">
        <f t="shared" si="368"/>
        <v>0</v>
      </c>
      <c r="AF655" s="318"/>
      <c r="AG655" s="317"/>
      <c r="AH655" s="315"/>
      <c r="AI655" s="143">
        <f t="shared" si="369"/>
        <v>0</v>
      </c>
      <c r="AJ655" s="144">
        <f t="shared" si="354"/>
        <v>0</v>
      </c>
      <c r="AK655" s="145">
        <f t="shared" si="370"/>
        <v>0</v>
      </c>
      <c r="AL655" s="146">
        <f t="shared" si="371"/>
        <v>0</v>
      </c>
      <c r="AM655" s="146">
        <f t="shared" si="372"/>
        <v>0</v>
      </c>
      <c r="AN655" s="146">
        <f t="shared" si="373"/>
        <v>0</v>
      </c>
      <c r="AO655" s="146">
        <f t="shared" si="374"/>
        <v>0</v>
      </c>
      <c r="AP655" s="520" t="str">
        <f t="shared" si="377"/>
        <v xml:space="preserve"> </v>
      </c>
      <c r="AQ655" s="523" t="str">
        <f t="shared" si="375"/>
        <v xml:space="preserve"> </v>
      </c>
      <c r="AR655" s="523" t="str">
        <f t="shared" si="378"/>
        <v xml:space="preserve"> </v>
      </c>
      <c r="AS655" s="523" t="str">
        <f t="shared" si="379"/>
        <v xml:space="preserve"> </v>
      </c>
      <c r="AT655" s="523" t="str">
        <f t="shared" si="380"/>
        <v xml:space="preserve"> </v>
      </c>
      <c r="AU655" s="523" t="str">
        <f t="shared" si="381"/>
        <v xml:space="preserve"> </v>
      </c>
      <c r="AV655" s="524" t="str">
        <f t="shared" si="382"/>
        <v xml:space="preserve"> </v>
      </c>
      <c r="AW655" s="177" t="str">
        <f t="shared" si="355"/>
        <v/>
      </c>
      <c r="AX655" s="147" t="str">
        <f t="shared" si="356"/>
        <v/>
      </c>
      <c r="AY655" s="174" t="str">
        <f t="shared" si="357"/>
        <v/>
      </c>
      <c r="AZ655" s="165" t="str">
        <f t="shared" si="358"/>
        <v/>
      </c>
      <c r="BA655" s="155" t="str">
        <f t="shared" si="359"/>
        <v/>
      </c>
      <c r="BB655" s="156" t="str">
        <f t="shared" si="360"/>
        <v/>
      </c>
      <c r="BC655" s="168" t="str">
        <f t="shared" si="351"/>
        <v/>
      </c>
      <c r="BD655" s="156" t="str">
        <f t="shared" si="361"/>
        <v/>
      </c>
      <c r="BE655" s="182" t="str">
        <f t="shared" si="362"/>
        <v/>
      </c>
      <c r="BF655" s="156" t="str">
        <f t="shared" si="363"/>
        <v/>
      </c>
      <c r="BG655" s="168" t="str">
        <f t="shared" si="364"/>
        <v/>
      </c>
      <c r="BH655" s="157" t="str">
        <f t="shared" si="365"/>
        <v/>
      </c>
      <c r="BI655" s="542"/>
    </row>
    <row r="656" spans="1:61" ht="18" x14ac:dyDescent="0.35">
      <c r="A656" s="202"/>
      <c r="B656" s="203"/>
      <c r="C656" s="195">
        <v>645</v>
      </c>
      <c r="D656" s="186"/>
      <c r="E656" s="16"/>
      <c r="F656" s="17"/>
      <c r="G656" s="116"/>
      <c r="H656" s="117"/>
      <c r="I656" s="123"/>
      <c r="J656" s="25"/>
      <c r="K656" s="127"/>
      <c r="L656" s="28"/>
      <c r="M656" s="371"/>
      <c r="N656" s="140" t="str">
        <f t="shared" si="366"/>
        <v/>
      </c>
      <c r="O656" s="27"/>
      <c r="P656" s="27"/>
      <c r="Q656" s="27"/>
      <c r="R656" s="27"/>
      <c r="S656" s="27"/>
      <c r="T656" s="28"/>
      <c r="U656" s="29"/>
      <c r="V656" s="32"/>
      <c r="W656" s="297"/>
      <c r="X656" s="298"/>
      <c r="Y656" s="142">
        <f t="shared" si="352"/>
        <v>0</v>
      </c>
      <c r="Z656" s="141">
        <f t="shared" si="367"/>
        <v>0</v>
      </c>
      <c r="AA656" s="306"/>
      <c r="AB656" s="376">
        <f t="shared" si="376"/>
        <v>0</v>
      </c>
      <c r="AC656" s="350"/>
      <c r="AD656" s="207" t="str">
        <f t="shared" si="353"/>
        <v/>
      </c>
      <c r="AE656" s="347">
        <f t="shared" si="368"/>
        <v>0</v>
      </c>
      <c r="AF656" s="318"/>
      <c r="AG656" s="317"/>
      <c r="AH656" s="315"/>
      <c r="AI656" s="143">
        <f t="shared" si="369"/>
        <v>0</v>
      </c>
      <c r="AJ656" s="144">
        <f t="shared" si="354"/>
        <v>0</v>
      </c>
      <c r="AK656" s="145">
        <f t="shared" si="370"/>
        <v>0</v>
      </c>
      <c r="AL656" s="146">
        <f t="shared" si="371"/>
        <v>0</v>
      </c>
      <c r="AM656" s="146">
        <f t="shared" si="372"/>
        <v>0</v>
      </c>
      <c r="AN656" s="146">
        <f t="shared" si="373"/>
        <v>0</v>
      </c>
      <c r="AO656" s="146">
        <f t="shared" si="374"/>
        <v>0</v>
      </c>
      <c r="AP656" s="520" t="str">
        <f t="shared" si="377"/>
        <v xml:space="preserve"> </v>
      </c>
      <c r="AQ656" s="523" t="str">
        <f t="shared" si="375"/>
        <v xml:space="preserve"> </v>
      </c>
      <c r="AR656" s="523" t="str">
        <f t="shared" si="378"/>
        <v xml:space="preserve"> </v>
      </c>
      <c r="AS656" s="523" t="str">
        <f t="shared" si="379"/>
        <v xml:space="preserve"> </v>
      </c>
      <c r="AT656" s="523" t="str">
        <f t="shared" si="380"/>
        <v xml:space="preserve"> </v>
      </c>
      <c r="AU656" s="523" t="str">
        <f t="shared" si="381"/>
        <v xml:space="preserve"> </v>
      </c>
      <c r="AV656" s="524" t="str">
        <f t="shared" si="382"/>
        <v xml:space="preserve"> </v>
      </c>
      <c r="AW656" s="177" t="str">
        <f t="shared" si="355"/>
        <v/>
      </c>
      <c r="AX656" s="147" t="str">
        <f t="shared" si="356"/>
        <v/>
      </c>
      <c r="AY656" s="174" t="str">
        <f t="shared" si="357"/>
        <v/>
      </c>
      <c r="AZ656" s="165" t="str">
        <f t="shared" si="358"/>
        <v/>
      </c>
      <c r="BA656" s="155" t="str">
        <f t="shared" si="359"/>
        <v/>
      </c>
      <c r="BB656" s="156" t="str">
        <f t="shared" si="360"/>
        <v/>
      </c>
      <c r="BC656" s="168" t="str">
        <f t="shared" si="351"/>
        <v/>
      </c>
      <c r="BD656" s="156" t="str">
        <f t="shared" si="361"/>
        <v/>
      </c>
      <c r="BE656" s="182" t="str">
        <f t="shared" si="362"/>
        <v/>
      </c>
      <c r="BF656" s="156" t="str">
        <f t="shared" si="363"/>
        <v/>
      </c>
      <c r="BG656" s="168" t="str">
        <f t="shared" si="364"/>
        <v/>
      </c>
      <c r="BH656" s="157" t="str">
        <f t="shared" si="365"/>
        <v/>
      </c>
      <c r="BI656" s="542"/>
    </row>
    <row r="657" spans="1:139" ht="18" x14ac:dyDescent="0.35">
      <c r="A657" s="202"/>
      <c r="B657" s="203"/>
      <c r="C657" s="194">
        <v>646</v>
      </c>
      <c r="D657" s="186"/>
      <c r="E657" s="22"/>
      <c r="F657" s="17"/>
      <c r="G657" s="116"/>
      <c r="H657" s="117"/>
      <c r="I657" s="123"/>
      <c r="J657" s="25"/>
      <c r="K657" s="127"/>
      <c r="L657" s="28"/>
      <c r="M657" s="371"/>
      <c r="N657" s="140" t="str">
        <f t="shared" si="366"/>
        <v/>
      </c>
      <c r="O657" s="27"/>
      <c r="P657" s="27"/>
      <c r="Q657" s="27"/>
      <c r="R657" s="27"/>
      <c r="S657" s="27"/>
      <c r="T657" s="28"/>
      <c r="U657" s="29"/>
      <c r="V657" s="32"/>
      <c r="W657" s="297"/>
      <c r="X657" s="298"/>
      <c r="Y657" s="142">
        <f t="shared" si="352"/>
        <v>0</v>
      </c>
      <c r="Z657" s="141">
        <f t="shared" si="367"/>
        <v>0</v>
      </c>
      <c r="AA657" s="306"/>
      <c r="AB657" s="376">
        <f t="shared" si="376"/>
        <v>0</v>
      </c>
      <c r="AC657" s="350"/>
      <c r="AD657" s="207" t="str">
        <f t="shared" si="353"/>
        <v/>
      </c>
      <c r="AE657" s="347">
        <f t="shared" si="368"/>
        <v>0</v>
      </c>
      <c r="AF657" s="318"/>
      <c r="AG657" s="317"/>
      <c r="AH657" s="315"/>
      <c r="AI657" s="143">
        <f t="shared" si="369"/>
        <v>0</v>
      </c>
      <c r="AJ657" s="144">
        <f t="shared" si="354"/>
        <v>0</v>
      </c>
      <c r="AK657" s="145">
        <f t="shared" si="370"/>
        <v>0</v>
      </c>
      <c r="AL657" s="146">
        <f t="shared" si="371"/>
        <v>0</v>
      </c>
      <c r="AM657" s="146">
        <f t="shared" si="372"/>
        <v>0</v>
      </c>
      <c r="AN657" s="146">
        <f t="shared" si="373"/>
        <v>0</v>
      </c>
      <c r="AO657" s="146">
        <f t="shared" si="374"/>
        <v>0</v>
      </c>
      <c r="AP657" s="520" t="str">
        <f t="shared" si="377"/>
        <v xml:space="preserve"> </v>
      </c>
      <c r="AQ657" s="523" t="str">
        <f t="shared" si="375"/>
        <v xml:space="preserve"> </v>
      </c>
      <c r="AR657" s="523" t="str">
        <f t="shared" si="378"/>
        <v xml:space="preserve"> </v>
      </c>
      <c r="AS657" s="523" t="str">
        <f t="shared" si="379"/>
        <v xml:space="preserve"> </v>
      </c>
      <c r="AT657" s="523" t="str">
        <f t="shared" si="380"/>
        <v xml:space="preserve"> </v>
      </c>
      <c r="AU657" s="523" t="str">
        <f t="shared" si="381"/>
        <v xml:space="preserve"> </v>
      </c>
      <c r="AV657" s="524" t="str">
        <f t="shared" si="382"/>
        <v xml:space="preserve"> </v>
      </c>
      <c r="AW657" s="177" t="str">
        <f t="shared" si="355"/>
        <v/>
      </c>
      <c r="AX657" s="147" t="str">
        <f t="shared" si="356"/>
        <v/>
      </c>
      <c r="AY657" s="174" t="str">
        <f t="shared" si="357"/>
        <v/>
      </c>
      <c r="AZ657" s="165" t="str">
        <f t="shared" si="358"/>
        <v/>
      </c>
      <c r="BA657" s="155" t="str">
        <f t="shared" si="359"/>
        <v/>
      </c>
      <c r="BB657" s="156" t="str">
        <f t="shared" si="360"/>
        <v/>
      </c>
      <c r="BC657" s="168" t="str">
        <f t="shared" si="351"/>
        <v/>
      </c>
      <c r="BD657" s="156" t="str">
        <f t="shared" si="361"/>
        <v/>
      </c>
      <c r="BE657" s="182" t="str">
        <f t="shared" si="362"/>
        <v/>
      </c>
      <c r="BF657" s="156" t="str">
        <f t="shared" si="363"/>
        <v/>
      </c>
      <c r="BG657" s="168" t="str">
        <f t="shared" si="364"/>
        <v/>
      </c>
      <c r="BH657" s="157" t="str">
        <f t="shared" si="365"/>
        <v/>
      </c>
      <c r="BI657" s="542"/>
    </row>
    <row r="658" spans="1:139" ht="18" x14ac:dyDescent="0.35">
      <c r="A658" s="202"/>
      <c r="B658" s="203"/>
      <c r="C658" s="195">
        <v>647</v>
      </c>
      <c r="D658" s="186"/>
      <c r="E658" s="16"/>
      <c r="F658" s="17"/>
      <c r="G658" s="116"/>
      <c r="H658" s="117"/>
      <c r="I658" s="123"/>
      <c r="J658" s="25"/>
      <c r="K658" s="127"/>
      <c r="L658" s="28"/>
      <c r="M658" s="371"/>
      <c r="N658" s="140" t="str">
        <f t="shared" si="366"/>
        <v/>
      </c>
      <c r="O658" s="27"/>
      <c r="P658" s="27"/>
      <c r="Q658" s="27"/>
      <c r="R658" s="27"/>
      <c r="S658" s="27"/>
      <c r="T658" s="28"/>
      <c r="U658" s="29"/>
      <c r="V658" s="32"/>
      <c r="W658" s="297"/>
      <c r="X658" s="298"/>
      <c r="Y658" s="142">
        <f t="shared" si="352"/>
        <v>0</v>
      </c>
      <c r="Z658" s="141">
        <f t="shared" si="367"/>
        <v>0</v>
      </c>
      <c r="AA658" s="306"/>
      <c r="AB658" s="376">
        <f t="shared" si="376"/>
        <v>0</v>
      </c>
      <c r="AC658" s="350"/>
      <c r="AD658" s="207" t="str">
        <f t="shared" si="353"/>
        <v/>
      </c>
      <c r="AE658" s="347">
        <f t="shared" si="368"/>
        <v>0</v>
      </c>
      <c r="AF658" s="318"/>
      <c r="AG658" s="317"/>
      <c r="AH658" s="315"/>
      <c r="AI658" s="143">
        <f t="shared" si="369"/>
        <v>0</v>
      </c>
      <c r="AJ658" s="144">
        <f t="shared" si="354"/>
        <v>0</v>
      </c>
      <c r="AK658" s="145">
        <f t="shared" si="370"/>
        <v>0</v>
      </c>
      <c r="AL658" s="146">
        <f t="shared" si="371"/>
        <v>0</v>
      </c>
      <c r="AM658" s="146">
        <f t="shared" si="372"/>
        <v>0</v>
      </c>
      <c r="AN658" s="146">
        <f t="shared" si="373"/>
        <v>0</v>
      </c>
      <c r="AO658" s="146">
        <f t="shared" si="374"/>
        <v>0</v>
      </c>
      <c r="AP658" s="520" t="str">
        <f t="shared" si="377"/>
        <v xml:space="preserve"> </v>
      </c>
      <c r="AQ658" s="523" t="str">
        <f t="shared" si="375"/>
        <v xml:space="preserve"> </v>
      </c>
      <c r="AR658" s="523" t="str">
        <f t="shared" si="378"/>
        <v xml:space="preserve"> </v>
      </c>
      <c r="AS658" s="523" t="str">
        <f t="shared" si="379"/>
        <v xml:space="preserve"> </v>
      </c>
      <c r="AT658" s="523" t="str">
        <f t="shared" si="380"/>
        <v xml:space="preserve"> </v>
      </c>
      <c r="AU658" s="523" t="str">
        <f t="shared" si="381"/>
        <v xml:space="preserve"> </v>
      </c>
      <c r="AV658" s="524" t="str">
        <f t="shared" si="382"/>
        <v xml:space="preserve"> </v>
      </c>
      <c r="AW658" s="177" t="str">
        <f t="shared" si="355"/>
        <v/>
      </c>
      <c r="AX658" s="147" t="str">
        <f t="shared" si="356"/>
        <v/>
      </c>
      <c r="AY658" s="174" t="str">
        <f t="shared" si="357"/>
        <v/>
      </c>
      <c r="AZ658" s="165" t="str">
        <f t="shared" si="358"/>
        <v/>
      </c>
      <c r="BA658" s="155" t="str">
        <f t="shared" si="359"/>
        <v/>
      </c>
      <c r="BB658" s="156" t="str">
        <f t="shared" si="360"/>
        <v/>
      </c>
      <c r="BC658" s="168" t="str">
        <f t="shared" ref="BC658:BC721" si="383">IF(OR(K658="x",F658="X",BA658&lt;=0),"",BA658)</f>
        <v/>
      </c>
      <c r="BD658" s="156" t="str">
        <f t="shared" si="361"/>
        <v/>
      </c>
      <c r="BE658" s="182" t="str">
        <f t="shared" si="362"/>
        <v/>
      </c>
      <c r="BF658" s="156" t="str">
        <f t="shared" si="363"/>
        <v/>
      </c>
      <c r="BG658" s="168" t="str">
        <f t="shared" si="364"/>
        <v/>
      </c>
      <c r="BH658" s="157" t="str">
        <f t="shared" si="365"/>
        <v/>
      </c>
      <c r="BI658" s="542"/>
    </row>
    <row r="659" spans="1:139" ht="18" x14ac:dyDescent="0.35">
      <c r="A659" s="202"/>
      <c r="B659" s="203"/>
      <c r="C659" s="195">
        <v>648</v>
      </c>
      <c r="D659" s="186"/>
      <c r="E659" s="16"/>
      <c r="F659" s="17"/>
      <c r="G659" s="116"/>
      <c r="H659" s="117"/>
      <c r="I659" s="123"/>
      <c r="J659" s="25"/>
      <c r="K659" s="127"/>
      <c r="L659" s="28"/>
      <c r="M659" s="371"/>
      <c r="N659" s="140" t="str">
        <f t="shared" si="366"/>
        <v/>
      </c>
      <c r="O659" s="27"/>
      <c r="P659" s="27"/>
      <c r="Q659" s="27"/>
      <c r="R659" s="27"/>
      <c r="S659" s="27"/>
      <c r="T659" s="28"/>
      <c r="U659" s="29"/>
      <c r="V659" s="32"/>
      <c r="W659" s="297"/>
      <c r="X659" s="298"/>
      <c r="Y659" s="142">
        <f t="shared" si="352"/>
        <v>0</v>
      </c>
      <c r="Z659" s="141">
        <f t="shared" si="367"/>
        <v>0</v>
      </c>
      <c r="AA659" s="306"/>
      <c r="AB659" s="376">
        <f t="shared" si="376"/>
        <v>0</v>
      </c>
      <c r="AC659" s="350"/>
      <c r="AD659" s="207" t="str">
        <f t="shared" si="353"/>
        <v/>
      </c>
      <c r="AE659" s="347">
        <f t="shared" si="368"/>
        <v>0</v>
      </c>
      <c r="AF659" s="318"/>
      <c r="AG659" s="317"/>
      <c r="AH659" s="315"/>
      <c r="AI659" s="143">
        <f t="shared" si="369"/>
        <v>0</v>
      </c>
      <c r="AJ659" s="144">
        <f t="shared" si="354"/>
        <v>0</v>
      </c>
      <c r="AK659" s="145">
        <f t="shared" si="370"/>
        <v>0</v>
      </c>
      <c r="AL659" s="146">
        <f t="shared" si="371"/>
        <v>0</v>
      </c>
      <c r="AM659" s="146">
        <f t="shared" si="372"/>
        <v>0</v>
      </c>
      <c r="AN659" s="146">
        <f t="shared" si="373"/>
        <v>0</v>
      </c>
      <c r="AO659" s="146">
        <f t="shared" si="374"/>
        <v>0</v>
      </c>
      <c r="AP659" s="520" t="str">
        <f t="shared" si="377"/>
        <v xml:space="preserve"> </v>
      </c>
      <c r="AQ659" s="523" t="str">
        <f t="shared" si="375"/>
        <v xml:space="preserve"> </v>
      </c>
      <c r="AR659" s="523" t="str">
        <f t="shared" si="378"/>
        <v xml:space="preserve"> </v>
      </c>
      <c r="AS659" s="523" t="str">
        <f t="shared" si="379"/>
        <v xml:space="preserve"> </v>
      </c>
      <c r="AT659" s="523" t="str">
        <f t="shared" si="380"/>
        <v xml:space="preserve"> </v>
      </c>
      <c r="AU659" s="523" t="str">
        <f t="shared" si="381"/>
        <v xml:space="preserve"> </v>
      </c>
      <c r="AV659" s="524" t="str">
        <f t="shared" si="382"/>
        <v xml:space="preserve"> </v>
      </c>
      <c r="AW659" s="177" t="str">
        <f t="shared" si="355"/>
        <v/>
      </c>
      <c r="AX659" s="147" t="str">
        <f t="shared" si="356"/>
        <v/>
      </c>
      <c r="AY659" s="174" t="str">
        <f t="shared" si="357"/>
        <v/>
      </c>
      <c r="AZ659" s="165" t="str">
        <f t="shared" si="358"/>
        <v/>
      </c>
      <c r="BA659" s="155" t="str">
        <f t="shared" si="359"/>
        <v/>
      </c>
      <c r="BB659" s="156" t="str">
        <f t="shared" si="360"/>
        <v/>
      </c>
      <c r="BC659" s="168" t="str">
        <f t="shared" si="383"/>
        <v/>
      </c>
      <c r="BD659" s="156" t="str">
        <f t="shared" si="361"/>
        <v/>
      </c>
      <c r="BE659" s="182" t="str">
        <f t="shared" si="362"/>
        <v/>
      </c>
      <c r="BF659" s="156" t="str">
        <f t="shared" si="363"/>
        <v/>
      </c>
      <c r="BG659" s="168" t="str">
        <f t="shared" si="364"/>
        <v/>
      </c>
      <c r="BH659" s="157" t="str">
        <f t="shared" si="365"/>
        <v/>
      </c>
      <c r="BI659" s="542"/>
    </row>
    <row r="660" spans="1:139" ht="18" x14ac:dyDescent="0.35">
      <c r="A660" s="202"/>
      <c r="B660" s="203"/>
      <c r="C660" s="194">
        <v>649</v>
      </c>
      <c r="D660" s="190"/>
      <c r="E660" s="19"/>
      <c r="F660" s="17"/>
      <c r="G660" s="120"/>
      <c r="H660" s="119"/>
      <c r="I660" s="125"/>
      <c r="J660" s="74"/>
      <c r="K660" s="129"/>
      <c r="L660" s="30"/>
      <c r="M660" s="372"/>
      <c r="N660" s="140" t="str">
        <f t="shared" si="366"/>
        <v/>
      </c>
      <c r="O660" s="27"/>
      <c r="P660" s="27"/>
      <c r="Q660" s="27"/>
      <c r="R660" s="27"/>
      <c r="S660" s="27"/>
      <c r="T660" s="30"/>
      <c r="U660" s="31"/>
      <c r="V660" s="32"/>
      <c r="W660" s="299"/>
      <c r="X660" s="297"/>
      <c r="Y660" s="142">
        <f t="shared" si="352"/>
        <v>0</v>
      </c>
      <c r="Z660" s="141">
        <f t="shared" si="367"/>
        <v>0</v>
      </c>
      <c r="AA660" s="307"/>
      <c r="AB660" s="376">
        <f t="shared" si="376"/>
        <v>0</v>
      </c>
      <c r="AC660" s="350"/>
      <c r="AD660" s="207" t="str">
        <f t="shared" si="353"/>
        <v/>
      </c>
      <c r="AE660" s="347">
        <f t="shared" si="368"/>
        <v>0</v>
      </c>
      <c r="AF660" s="319"/>
      <c r="AG660" s="320"/>
      <c r="AH660" s="318"/>
      <c r="AI660" s="143">
        <f t="shared" si="369"/>
        <v>0</v>
      </c>
      <c r="AJ660" s="144">
        <f t="shared" si="354"/>
        <v>0</v>
      </c>
      <c r="AK660" s="145">
        <f t="shared" si="370"/>
        <v>0</v>
      </c>
      <c r="AL660" s="146">
        <f t="shared" si="371"/>
        <v>0</v>
      </c>
      <c r="AM660" s="146">
        <f t="shared" si="372"/>
        <v>0</v>
      </c>
      <c r="AN660" s="146">
        <f t="shared" si="373"/>
        <v>0</v>
      </c>
      <c r="AO660" s="146">
        <f t="shared" si="374"/>
        <v>0</v>
      </c>
      <c r="AP660" s="520" t="str">
        <f t="shared" si="377"/>
        <v xml:space="preserve"> </v>
      </c>
      <c r="AQ660" s="523" t="str">
        <f t="shared" si="375"/>
        <v xml:space="preserve"> </v>
      </c>
      <c r="AR660" s="523" t="str">
        <f t="shared" si="378"/>
        <v xml:space="preserve"> </v>
      </c>
      <c r="AS660" s="523" t="str">
        <f t="shared" si="379"/>
        <v xml:space="preserve"> </v>
      </c>
      <c r="AT660" s="523" t="str">
        <f t="shared" si="380"/>
        <v xml:space="preserve"> </v>
      </c>
      <c r="AU660" s="523" t="str">
        <f t="shared" si="381"/>
        <v xml:space="preserve"> </v>
      </c>
      <c r="AV660" s="524" t="str">
        <f t="shared" si="382"/>
        <v xml:space="preserve"> </v>
      </c>
      <c r="AW660" s="177" t="str">
        <f t="shared" si="355"/>
        <v/>
      </c>
      <c r="AX660" s="147" t="str">
        <f t="shared" si="356"/>
        <v/>
      </c>
      <c r="AY660" s="174" t="str">
        <f t="shared" si="357"/>
        <v/>
      </c>
      <c r="AZ660" s="165" t="str">
        <f t="shared" si="358"/>
        <v/>
      </c>
      <c r="BA660" s="155" t="str">
        <f t="shared" si="359"/>
        <v/>
      </c>
      <c r="BB660" s="156" t="str">
        <f t="shared" si="360"/>
        <v/>
      </c>
      <c r="BC660" s="168" t="str">
        <f t="shared" si="383"/>
        <v/>
      </c>
      <c r="BD660" s="156" t="str">
        <f t="shared" si="361"/>
        <v/>
      </c>
      <c r="BE660" s="182" t="str">
        <f t="shared" si="362"/>
        <v/>
      </c>
      <c r="BF660" s="156" t="str">
        <f t="shared" si="363"/>
        <v/>
      </c>
      <c r="BG660" s="168" t="str">
        <f t="shared" si="364"/>
        <v/>
      </c>
      <c r="BH660" s="157" t="str">
        <f t="shared" si="365"/>
        <v/>
      </c>
      <c r="BI660" s="542"/>
    </row>
    <row r="661" spans="1:139" s="26" customFormat="1" ht="18" x14ac:dyDescent="0.35">
      <c r="A661" s="202"/>
      <c r="B661" s="203"/>
      <c r="C661" s="194">
        <v>650</v>
      </c>
      <c r="D661" s="186"/>
      <c r="E661" s="24"/>
      <c r="F661" s="17"/>
      <c r="G661" s="116"/>
      <c r="H661" s="121"/>
      <c r="I661" s="123"/>
      <c r="J661" s="25"/>
      <c r="K661" s="127"/>
      <c r="L661" s="28"/>
      <c r="M661" s="371"/>
      <c r="N661" s="140" t="str">
        <f t="shared" si="366"/>
        <v/>
      </c>
      <c r="O661" s="27"/>
      <c r="P661" s="27"/>
      <c r="Q661" s="27"/>
      <c r="R661" s="27"/>
      <c r="S661" s="27"/>
      <c r="T661" s="27"/>
      <c r="U661" s="28"/>
      <c r="V661" s="32"/>
      <c r="W661" s="297"/>
      <c r="X661" s="297"/>
      <c r="Y661" s="142">
        <f t="shared" si="352"/>
        <v>0</v>
      </c>
      <c r="Z661" s="141">
        <f t="shared" si="367"/>
        <v>0</v>
      </c>
      <c r="AA661" s="306"/>
      <c r="AB661" s="376">
        <f t="shared" si="376"/>
        <v>0</v>
      </c>
      <c r="AC661" s="350"/>
      <c r="AD661" s="207" t="str">
        <f t="shared" si="353"/>
        <v/>
      </c>
      <c r="AE661" s="347">
        <f t="shared" si="368"/>
        <v>0</v>
      </c>
      <c r="AF661" s="318"/>
      <c r="AG661" s="321"/>
      <c r="AH661" s="318"/>
      <c r="AI661" s="143">
        <f t="shared" si="369"/>
        <v>0</v>
      </c>
      <c r="AJ661" s="144">
        <f t="shared" si="354"/>
        <v>0</v>
      </c>
      <c r="AK661" s="145">
        <f t="shared" si="370"/>
        <v>0</v>
      </c>
      <c r="AL661" s="146">
        <f t="shared" si="371"/>
        <v>0</v>
      </c>
      <c r="AM661" s="146">
        <f t="shared" si="372"/>
        <v>0</v>
      </c>
      <c r="AN661" s="146">
        <f t="shared" si="373"/>
        <v>0</v>
      </c>
      <c r="AO661" s="146">
        <f t="shared" si="374"/>
        <v>0</v>
      </c>
      <c r="AP661" s="520" t="str">
        <f t="shared" si="377"/>
        <v xml:space="preserve"> </v>
      </c>
      <c r="AQ661" s="523" t="str">
        <f t="shared" si="375"/>
        <v xml:space="preserve"> </v>
      </c>
      <c r="AR661" s="523" t="str">
        <f t="shared" si="378"/>
        <v xml:space="preserve"> </v>
      </c>
      <c r="AS661" s="523" t="str">
        <f t="shared" si="379"/>
        <v xml:space="preserve"> </v>
      </c>
      <c r="AT661" s="523" t="str">
        <f t="shared" si="380"/>
        <v xml:space="preserve"> </v>
      </c>
      <c r="AU661" s="523" t="str">
        <f t="shared" si="381"/>
        <v xml:space="preserve"> </v>
      </c>
      <c r="AV661" s="524" t="str">
        <f t="shared" si="382"/>
        <v xml:space="preserve"> </v>
      </c>
      <c r="AW661" s="177" t="str">
        <f t="shared" si="355"/>
        <v/>
      </c>
      <c r="AX661" s="147" t="str">
        <f t="shared" si="356"/>
        <v/>
      </c>
      <c r="AY661" s="174" t="str">
        <f t="shared" si="357"/>
        <v/>
      </c>
      <c r="AZ661" s="165" t="str">
        <f t="shared" si="358"/>
        <v/>
      </c>
      <c r="BA661" s="155" t="str">
        <f t="shared" si="359"/>
        <v/>
      </c>
      <c r="BB661" s="156" t="str">
        <f t="shared" si="360"/>
        <v/>
      </c>
      <c r="BC661" s="168" t="str">
        <f t="shared" si="383"/>
        <v/>
      </c>
      <c r="BD661" s="156" t="str">
        <f t="shared" si="361"/>
        <v/>
      </c>
      <c r="BE661" s="182" t="str">
        <f t="shared" si="362"/>
        <v/>
      </c>
      <c r="BF661" s="156" t="str">
        <f t="shared" si="363"/>
        <v/>
      </c>
      <c r="BG661" s="168" t="str">
        <f t="shared" si="364"/>
        <v/>
      </c>
      <c r="BH661" s="157" t="str">
        <f t="shared" si="365"/>
        <v/>
      </c>
      <c r="BI661" s="543"/>
      <c r="BJ661" s="63"/>
      <c r="BK661" s="63"/>
      <c r="BL661" s="63"/>
      <c r="BM661" s="63"/>
      <c r="BN661" s="63"/>
      <c r="BO661" s="63"/>
      <c r="BP661" s="63"/>
      <c r="BQ661" s="63"/>
      <c r="BR661" s="63"/>
      <c r="BS661" s="63"/>
      <c r="BT661" s="63"/>
      <c r="BU661" s="63"/>
      <c r="BV661" s="63"/>
      <c r="BW661" s="63"/>
      <c r="BX661" s="63"/>
      <c r="BY661" s="63"/>
      <c r="BZ661" s="63"/>
      <c r="CA661" s="63"/>
      <c r="CB661" s="63"/>
      <c r="CC661" s="63"/>
      <c r="CD661" s="63"/>
      <c r="CE661" s="63"/>
      <c r="CF661" s="63"/>
      <c r="CG661" s="63"/>
      <c r="CH661" s="63"/>
      <c r="CI661" s="64"/>
      <c r="CJ661" s="64"/>
      <c r="CK661" s="64"/>
      <c r="CL661" s="64"/>
      <c r="CM661" s="64"/>
      <c r="CN661" s="64"/>
      <c r="CO661" s="64"/>
      <c r="CP661" s="64"/>
      <c r="CQ661" s="64"/>
      <c r="CR661" s="64"/>
      <c r="CS661" s="64"/>
      <c r="CT661" s="64"/>
      <c r="CU661" s="64"/>
      <c r="CV661" s="64"/>
      <c r="CW661" s="64"/>
      <c r="CX661" s="64"/>
      <c r="CY661" s="64"/>
      <c r="CZ661" s="64"/>
      <c r="DA661" s="64"/>
      <c r="DB661" s="64"/>
      <c r="DC661" s="64"/>
      <c r="DD661" s="64"/>
      <c r="DE661" s="64"/>
      <c r="DF661" s="64"/>
      <c r="DG661" s="64"/>
      <c r="DH661" s="64"/>
      <c r="DI661" s="64"/>
      <c r="DJ661" s="64"/>
      <c r="DK661" s="64"/>
      <c r="DL661" s="64"/>
      <c r="DM661" s="64"/>
      <c r="DN661" s="64"/>
      <c r="DO661" s="64"/>
      <c r="DP661" s="64"/>
      <c r="DQ661" s="64"/>
      <c r="DR661" s="64"/>
      <c r="DS661" s="64"/>
      <c r="DT661" s="64"/>
      <c r="DU661" s="64"/>
      <c r="DV661" s="64"/>
      <c r="DW661" s="64"/>
      <c r="DX661" s="64"/>
      <c r="DY661" s="64"/>
      <c r="DZ661" s="64"/>
      <c r="EA661" s="64"/>
      <c r="EB661" s="64"/>
      <c r="EC661" s="64"/>
      <c r="ED661" s="64"/>
      <c r="EE661" s="64"/>
      <c r="EF661" s="64"/>
      <c r="EG661" s="64"/>
      <c r="EH661" s="64"/>
      <c r="EI661" s="64"/>
    </row>
    <row r="662" spans="1:139" ht="18" x14ac:dyDescent="0.35">
      <c r="A662" s="200"/>
      <c r="B662" s="201"/>
      <c r="C662" s="194">
        <v>651</v>
      </c>
      <c r="D662" s="185"/>
      <c r="E662" s="35"/>
      <c r="F662" s="34"/>
      <c r="G662" s="113"/>
      <c r="H662" s="118"/>
      <c r="I662" s="122"/>
      <c r="J662" s="72"/>
      <c r="K662" s="126"/>
      <c r="L662" s="104"/>
      <c r="M662" s="371"/>
      <c r="N662" s="140" t="str">
        <f t="shared" si="366"/>
        <v/>
      </c>
      <c r="O662" s="300"/>
      <c r="P662" s="294"/>
      <c r="Q662" s="294"/>
      <c r="R662" s="294"/>
      <c r="S662" s="294"/>
      <c r="T662" s="294"/>
      <c r="U662" s="295"/>
      <c r="V662" s="149"/>
      <c r="W662" s="292"/>
      <c r="X662" s="292"/>
      <c r="Y662" s="142">
        <f t="shared" si="352"/>
        <v>0</v>
      </c>
      <c r="Z662" s="141">
        <f t="shared" si="367"/>
        <v>0</v>
      </c>
      <c r="AA662" s="306"/>
      <c r="AB662" s="376">
        <f t="shared" si="376"/>
        <v>0</v>
      </c>
      <c r="AC662" s="350"/>
      <c r="AD662" s="207" t="str">
        <f t="shared" si="353"/>
        <v/>
      </c>
      <c r="AE662" s="347">
        <f t="shared" si="368"/>
        <v>0</v>
      </c>
      <c r="AF662" s="318"/>
      <c r="AG662" s="317"/>
      <c r="AH662" s="315"/>
      <c r="AI662" s="143">
        <f t="shared" si="369"/>
        <v>0</v>
      </c>
      <c r="AJ662" s="144">
        <f t="shared" si="354"/>
        <v>0</v>
      </c>
      <c r="AK662" s="145">
        <f t="shared" si="370"/>
        <v>0</v>
      </c>
      <c r="AL662" s="146">
        <f t="shared" si="371"/>
        <v>0</v>
      </c>
      <c r="AM662" s="146">
        <f t="shared" si="372"/>
        <v>0</v>
      </c>
      <c r="AN662" s="146">
        <f t="shared" si="373"/>
        <v>0</v>
      </c>
      <c r="AO662" s="146">
        <f t="shared" si="374"/>
        <v>0</v>
      </c>
      <c r="AP662" s="520" t="str">
        <f t="shared" si="377"/>
        <v xml:space="preserve"> </v>
      </c>
      <c r="AQ662" s="523" t="str">
        <f t="shared" si="375"/>
        <v xml:space="preserve"> </v>
      </c>
      <c r="AR662" s="523" t="str">
        <f t="shared" si="378"/>
        <v xml:space="preserve"> </v>
      </c>
      <c r="AS662" s="523" t="str">
        <f t="shared" si="379"/>
        <v xml:space="preserve"> </v>
      </c>
      <c r="AT662" s="523" t="str">
        <f t="shared" si="380"/>
        <v xml:space="preserve"> </v>
      </c>
      <c r="AU662" s="523" t="str">
        <f t="shared" si="381"/>
        <v xml:space="preserve"> </v>
      </c>
      <c r="AV662" s="524" t="str">
        <f t="shared" si="382"/>
        <v xml:space="preserve"> </v>
      </c>
      <c r="AW662" s="177" t="str">
        <f t="shared" si="355"/>
        <v/>
      </c>
      <c r="AX662" s="147" t="str">
        <f t="shared" si="356"/>
        <v/>
      </c>
      <c r="AY662" s="174" t="str">
        <f t="shared" si="357"/>
        <v/>
      </c>
      <c r="AZ662" s="165" t="str">
        <f t="shared" si="358"/>
        <v/>
      </c>
      <c r="BA662" s="155" t="str">
        <f t="shared" si="359"/>
        <v/>
      </c>
      <c r="BB662" s="156" t="str">
        <f t="shared" si="360"/>
        <v/>
      </c>
      <c r="BC662" s="168" t="str">
        <f t="shared" si="383"/>
        <v/>
      </c>
      <c r="BD662" s="156" t="str">
        <f t="shared" si="361"/>
        <v/>
      </c>
      <c r="BE662" s="182" t="str">
        <f t="shared" si="362"/>
        <v/>
      </c>
      <c r="BF662" s="156" t="str">
        <f t="shared" si="363"/>
        <v/>
      </c>
      <c r="BG662" s="168" t="str">
        <f t="shared" si="364"/>
        <v/>
      </c>
      <c r="BH662" s="157" t="str">
        <f t="shared" si="365"/>
        <v/>
      </c>
      <c r="BI662" s="542"/>
    </row>
    <row r="663" spans="1:139" ht="18" x14ac:dyDescent="0.35">
      <c r="A663" s="200"/>
      <c r="B663" s="201"/>
      <c r="C663" s="194">
        <v>652</v>
      </c>
      <c r="D663" s="185"/>
      <c r="E663" s="33"/>
      <c r="F663" s="34"/>
      <c r="G663" s="113"/>
      <c r="H663" s="115"/>
      <c r="I663" s="122"/>
      <c r="J663" s="72"/>
      <c r="K663" s="126"/>
      <c r="L663" s="104"/>
      <c r="M663" s="370"/>
      <c r="N663" s="140" t="str">
        <f t="shared" si="366"/>
        <v/>
      </c>
      <c r="O663" s="294"/>
      <c r="P663" s="294"/>
      <c r="Q663" s="294"/>
      <c r="R663" s="294"/>
      <c r="S663" s="294"/>
      <c r="T663" s="295"/>
      <c r="U663" s="296"/>
      <c r="V663" s="149"/>
      <c r="W663" s="292"/>
      <c r="X663" s="292"/>
      <c r="Y663" s="142">
        <f t="shared" si="352"/>
        <v>0</v>
      </c>
      <c r="Z663" s="141">
        <f t="shared" si="367"/>
        <v>0</v>
      </c>
      <c r="AA663" s="305"/>
      <c r="AB663" s="376">
        <f t="shared" si="376"/>
        <v>0</v>
      </c>
      <c r="AC663" s="349"/>
      <c r="AD663" s="207" t="str">
        <f t="shared" si="353"/>
        <v/>
      </c>
      <c r="AE663" s="347">
        <f t="shared" si="368"/>
        <v>0</v>
      </c>
      <c r="AF663" s="310"/>
      <c r="AG663" s="312"/>
      <c r="AH663" s="313"/>
      <c r="AI663" s="143">
        <f t="shared" si="369"/>
        <v>0</v>
      </c>
      <c r="AJ663" s="144">
        <f t="shared" si="354"/>
        <v>0</v>
      </c>
      <c r="AK663" s="145">
        <f t="shared" si="370"/>
        <v>0</v>
      </c>
      <c r="AL663" s="146">
        <f t="shared" si="371"/>
        <v>0</v>
      </c>
      <c r="AM663" s="146">
        <f t="shared" si="372"/>
        <v>0</v>
      </c>
      <c r="AN663" s="146">
        <f t="shared" si="373"/>
        <v>0</v>
      </c>
      <c r="AO663" s="146">
        <f t="shared" si="374"/>
        <v>0</v>
      </c>
      <c r="AP663" s="520" t="str">
        <f t="shared" si="377"/>
        <v xml:space="preserve"> </v>
      </c>
      <c r="AQ663" s="523" t="str">
        <f t="shared" si="375"/>
        <v xml:space="preserve"> </v>
      </c>
      <c r="AR663" s="523" t="str">
        <f t="shared" si="378"/>
        <v xml:space="preserve"> </v>
      </c>
      <c r="AS663" s="523" t="str">
        <f t="shared" si="379"/>
        <v xml:space="preserve"> </v>
      </c>
      <c r="AT663" s="523" t="str">
        <f t="shared" si="380"/>
        <v xml:space="preserve"> </v>
      </c>
      <c r="AU663" s="523" t="str">
        <f t="shared" si="381"/>
        <v xml:space="preserve"> </v>
      </c>
      <c r="AV663" s="524" t="str">
        <f t="shared" si="382"/>
        <v xml:space="preserve"> </v>
      </c>
      <c r="AW663" s="177" t="str">
        <f t="shared" si="355"/>
        <v/>
      </c>
      <c r="AX663" s="147" t="str">
        <f t="shared" si="356"/>
        <v/>
      </c>
      <c r="AY663" s="174" t="str">
        <f t="shared" si="357"/>
        <v/>
      </c>
      <c r="AZ663" s="165" t="str">
        <f t="shared" si="358"/>
        <v/>
      </c>
      <c r="BA663" s="155" t="str">
        <f t="shared" si="359"/>
        <v/>
      </c>
      <c r="BB663" s="156" t="str">
        <f t="shared" si="360"/>
        <v/>
      </c>
      <c r="BC663" s="168" t="str">
        <f t="shared" si="383"/>
        <v/>
      </c>
      <c r="BD663" s="156" t="str">
        <f t="shared" si="361"/>
        <v/>
      </c>
      <c r="BE663" s="182" t="str">
        <f t="shared" si="362"/>
        <v/>
      </c>
      <c r="BF663" s="156" t="str">
        <f t="shared" si="363"/>
        <v/>
      </c>
      <c r="BG663" s="168" t="str">
        <f t="shared" si="364"/>
        <v/>
      </c>
      <c r="BH663" s="157" t="str">
        <f t="shared" si="365"/>
        <v/>
      </c>
      <c r="BI663" s="542"/>
    </row>
    <row r="664" spans="1:139" ht="18" x14ac:dyDescent="0.35">
      <c r="A664" s="200"/>
      <c r="B664" s="201"/>
      <c r="C664" s="194">
        <v>653</v>
      </c>
      <c r="D664" s="185"/>
      <c r="E664" s="33"/>
      <c r="F664" s="34"/>
      <c r="G664" s="116"/>
      <c r="H664" s="117"/>
      <c r="I664" s="123"/>
      <c r="J664" s="25"/>
      <c r="K664" s="127"/>
      <c r="L664" s="28"/>
      <c r="M664" s="371"/>
      <c r="N664" s="140" t="str">
        <f t="shared" si="366"/>
        <v/>
      </c>
      <c r="O664" s="294"/>
      <c r="P664" s="294"/>
      <c r="Q664" s="294"/>
      <c r="R664" s="294"/>
      <c r="S664" s="294"/>
      <c r="T664" s="295"/>
      <c r="U664" s="296"/>
      <c r="V664" s="149"/>
      <c r="W664" s="292"/>
      <c r="X664" s="292"/>
      <c r="Y664" s="142">
        <f t="shared" si="352"/>
        <v>0</v>
      </c>
      <c r="Z664" s="141">
        <f t="shared" si="367"/>
        <v>0</v>
      </c>
      <c r="AA664" s="305"/>
      <c r="AB664" s="376">
        <f t="shared" si="376"/>
        <v>0</v>
      </c>
      <c r="AC664" s="349"/>
      <c r="AD664" s="207" t="str">
        <f t="shared" si="353"/>
        <v/>
      </c>
      <c r="AE664" s="347">
        <f t="shared" si="368"/>
        <v>0</v>
      </c>
      <c r="AF664" s="310"/>
      <c r="AG664" s="312"/>
      <c r="AH664" s="313"/>
      <c r="AI664" s="143">
        <f t="shared" si="369"/>
        <v>0</v>
      </c>
      <c r="AJ664" s="144">
        <f t="shared" si="354"/>
        <v>0</v>
      </c>
      <c r="AK664" s="145">
        <f t="shared" si="370"/>
        <v>0</v>
      </c>
      <c r="AL664" s="146">
        <f t="shared" si="371"/>
        <v>0</v>
      </c>
      <c r="AM664" s="146">
        <f t="shared" si="372"/>
        <v>0</v>
      </c>
      <c r="AN664" s="146">
        <f t="shared" si="373"/>
        <v>0</v>
      </c>
      <c r="AO664" s="146">
        <f t="shared" si="374"/>
        <v>0</v>
      </c>
      <c r="AP664" s="520" t="str">
        <f t="shared" si="377"/>
        <v xml:space="preserve"> </v>
      </c>
      <c r="AQ664" s="523" t="str">
        <f t="shared" si="375"/>
        <v xml:space="preserve"> </v>
      </c>
      <c r="AR664" s="523" t="str">
        <f t="shared" si="378"/>
        <v xml:space="preserve"> </v>
      </c>
      <c r="AS664" s="523" t="str">
        <f t="shared" si="379"/>
        <v xml:space="preserve"> </v>
      </c>
      <c r="AT664" s="523" t="str">
        <f t="shared" si="380"/>
        <v xml:space="preserve"> </v>
      </c>
      <c r="AU664" s="523" t="str">
        <f t="shared" si="381"/>
        <v xml:space="preserve"> </v>
      </c>
      <c r="AV664" s="524" t="str">
        <f t="shared" si="382"/>
        <v xml:space="preserve"> </v>
      </c>
      <c r="AW664" s="177" t="str">
        <f t="shared" si="355"/>
        <v/>
      </c>
      <c r="AX664" s="147" t="str">
        <f t="shared" si="356"/>
        <v/>
      </c>
      <c r="AY664" s="174" t="str">
        <f t="shared" si="357"/>
        <v/>
      </c>
      <c r="AZ664" s="165" t="str">
        <f t="shared" si="358"/>
        <v/>
      </c>
      <c r="BA664" s="155" t="str">
        <f t="shared" si="359"/>
        <v/>
      </c>
      <c r="BB664" s="156" t="str">
        <f t="shared" si="360"/>
        <v/>
      </c>
      <c r="BC664" s="168" t="str">
        <f t="shared" si="383"/>
        <v/>
      </c>
      <c r="BD664" s="156" t="str">
        <f t="shared" si="361"/>
        <v/>
      </c>
      <c r="BE664" s="182" t="str">
        <f t="shared" si="362"/>
        <v/>
      </c>
      <c r="BF664" s="156" t="str">
        <f t="shared" si="363"/>
        <v/>
      </c>
      <c r="BG664" s="168" t="str">
        <f t="shared" si="364"/>
        <v/>
      </c>
      <c r="BH664" s="157" t="str">
        <f t="shared" si="365"/>
        <v/>
      </c>
      <c r="BI664" s="542"/>
    </row>
    <row r="665" spans="1:139" ht="18" x14ac:dyDescent="0.35">
      <c r="A665" s="200"/>
      <c r="B665" s="201"/>
      <c r="C665" s="194">
        <v>654</v>
      </c>
      <c r="D665" s="185"/>
      <c r="E665" s="33"/>
      <c r="F665" s="34"/>
      <c r="G665" s="116"/>
      <c r="H665" s="117"/>
      <c r="I665" s="123"/>
      <c r="J665" s="25"/>
      <c r="K665" s="127"/>
      <c r="L665" s="28"/>
      <c r="M665" s="371"/>
      <c r="N665" s="140" t="str">
        <f t="shared" si="366"/>
        <v/>
      </c>
      <c r="O665" s="294"/>
      <c r="P665" s="294"/>
      <c r="Q665" s="294"/>
      <c r="R665" s="294"/>
      <c r="S665" s="294"/>
      <c r="T665" s="295"/>
      <c r="U665" s="296"/>
      <c r="V665" s="149"/>
      <c r="W665" s="292"/>
      <c r="X665" s="292"/>
      <c r="Y665" s="142">
        <f t="shared" si="352"/>
        <v>0</v>
      </c>
      <c r="Z665" s="141">
        <f t="shared" si="367"/>
        <v>0</v>
      </c>
      <c r="AA665" s="305"/>
      <c r="AB665" s="376">
        <f t="shared" si="376"/>
        <v>0</v>
      </c>
      <c r="AC665" s="349"/>
      <c r="AD665" s="207" t="str">
        <f t="shared" si="353"/>
        <v/>
      </c>
      <c r="AE665" s="347">
        <f t="shared" si="368"/>
        <v>0</v>
      </c>
      <c r="AF665" s="310"/>
      <c r="AG665" s="312"/>
      <c r="AH665" s="313"/>
      <c r="AI665" s="143">
        <f t="shared" si="369"/>
        <v>0</v>
      </c>
      <c r="AJ665" s="144">
        <f t="shared" si="354"/>
        <v>0</v>
      </c>
      <c r="AK665" s="145">
        <f t="shared" si="370"/>
        <v>0</v>
      </c>
      <c r="AL665" s="146">
        <f t="shared" si="371"/>
        <v>0</v>
      </c>
      <c r="AM665" s="146">
        <f t="shared" si="372"/>
        <v>0</v>
      </c>
      <c r="AN665" s="146">
        <f t="shared" si="373"/>
        <v>0</v>
      </c>
      <c r="AO665" s="146">
        <f t="shared" si="374"/>
        <v>0</v>
      </c>
      <c r="AP665" s="520" t="str">
        <f t="shared" si="377"/>
        <v xml:space="preserve"> </v>
      </c>
      <c r="AQ665" s="523" t="str">
        <f t="shared" si="375"/>
        <v xml:space="preserve"> </v>
      </c>
      <c r="AR665" s="523" t="str">
        <f t="shared" si="378"/>
        <v xml:space="preserve"> </v>
      </c>
      <c r="AS665" s="523" t="str">
        <f t="shared" si="379"/>
        <v xml:space="preserve"> </v>
      </c>
      <c r="AT665" s="523" t="str">
        <f t="shared" si="380"/>
        <v xml:space="preserve"> </v>
      </c>
      <c r="AU665" s="523" t="str">
        <f t="shared" si="381"/>
        <v xml:space="preserve"> </v>
      </c>
      <c r="AV665" s="524" t="str">
        <f t="shared" si="382"/>
        <v xml:space="preserve"> </v>
      </c>
      <c r="AW665" s="177" t="str">
        <f t="shared" si="355"/>
        <v/>
      </c>
      <c r="AX665" s="147" t="str">
        <f t="shared" si="356"/>
        <v/>
      </c>
      <c r="AY665" s="174" t="str">
        <f t="shared" si="357"/>
        <v/>
      </c>
      <c r="AZ665" s="165" t="str">
        <f t="shared" si="358"/>
        <v/>
      </c>
      <c r="BA665" s="155" t="str">
        <f t="shared" si="359"/>
        <v/>
      </c>
      <c r="BB665" s="156" t="str">
        <f t="shared" si="360"/>
        <v/>
      </c>
      <c r="BC665" s="168" t="str">
        <f t="shared" si="383"/>
        <v/>
      </c>
      <c r="BD665" s="156" t="str">
        <f t="shared" si="361"/>
        <v/>
      </c>
      <c r="BE665" s="182" t="str">
        <f t="shared" si="362"/>
        <v/>
      </c>
      <c r="BF665" s="156" t="str">
        <f t="shared" si="363"/>
        <v/>
      </c>
      <c r="BG665" s="168" t="str">
        <f t="shared" si="364"/>
        <v/>
      </c>
      <c r="BH665" s="157" t="str">
        <f t="shared" si="365"/>
        <v/>
      </c>
      <c r="BI665" s="542"/>
    </row>
    <row r="666" spans="1:139" ht="18" x14ac:dyDescent="0.35">
      <c r="A666" s="202"/>
      <c r="B666" s="203"/>
      <c r="C666" s="195">
        <v>655</v>
      </c>
      <c r="D666" s="186"/>
      <c r="E666" s="16"/>
      <c r="F666" s="17"/>
      <c r="G666" s="116"/>
      <c r="H666" s="117"/>
      <c r="I666" s="123"/>
      <c r="J666" s="25"/>
      <c r="K666" s="127"/>
      <c r="L666" s="28"/>
      <c r="M666" s="371"/>
      <c r="N666" s="140" t="str">
        <f t="shared" si="366"/>
        <v/>
      </c>
      <c r="O666" s="27"/>
      <c r="P666" s="27"/>
      <c r="Q666" s="27"/>
      <c r="R666" s="27"/>
      <c r="S666" s="27"/>
      <c r="T666" s="28"/>
      <c r="U666" s="29"/>
      <c r="V666" s="149"/>
      <c r="W666" s="292"/>
      <c r="X666" s="292"/>
      <c r="Y666" s="142">
        <f t="shared" si="352"/>
        <v>0</v>
      </c>
      <c r="Z666" s="141">
        <f t="shared" si="367"/>
        <v>0</v>
      </c>
      <c r="AA666" s="306"/>
      <c r="AB666" s="376">
        <f t="shared" si="376"/>
        <v>0</v>
      </c>
      <c r="AC666" s="350"/>
      <c r="AD666" s="207" t="str">
        <f t="shared" si="353"/>
        <v/>
      </c>
      <c r="AE666" s="347">
        <f t="shared" si="368"/>
        <v>0</v>
      </c>
      <c r="AF666" s="318"/>
      <c r="AG666" s="317"/>
      <c r="AH666" s="315"/>
      <c r="AI666" s="143">
        <f t="shared" si="369"/>
        <v>0</v>
      </c>
      <c r="AJ666" s="144">
        <f t="shared" si="354"/>
        <v>0</v>
      </c>
      <c r="AK666" s="145">
        <f t="shared" si="370"/>
        <v>0</v>
      </c>
      <c r="AL666" s="146">
        <f t="shared" si="371"/>
        <v>0</v>
      </c>
      <c r="AM666" s="146">
        <f t="shared" si="372"/>
        <v>0</v>
      </c>
      <c r="AN666" s="146">
        <f t="shared" si="373"/>
        <v>0</v>
      </c>
      <c r="AO666" s="146">
        <f t="shared" si="374"/>
        <v>0</v>
      </c>
      <c r="AP666" s="520" t="str">
        <f t="shared" si="377"/>
        <v xml:space="preserve"> </v>
      </c>
      <c r="AQ666" s="523" t="str">
        <f t="shared" si="375"/>
        <v xml:space="preserve"> </v>
      </c>
      <c r="AR666" s="523" t="str">
        <f t="shared" si="378"/>
        <v xml:space="preserve"> </v>
      </c>
      <c r="AS666" s="523" t="str">
        <f t="shared" si="379"/>
        <v xml:space="preserve"> </v>
      </c>
      <c r="AT666" s="523" t="str">
        <f t="shared" si="380"/>
        <v xml:space="preserve"> </v>
      </c>
      <c r="AU666" s="523" t="str">
        <f t="shared" si="381"/>
        <v xml:space="preserve"> </v>
      </c>
      <c r="AV666" s="524" t="str">
        <f t="shared" si="382"/>
        <v xml:space="preserve"> </v>
      </c>
      <c r="AW666" s="177" t="str">
        <f t="shared" si="355"/>
        <v/>
      </c>
      <c r="AX666" s="147" t="str">
        <f t="shared" si="356"/>
        <v/>
      </c>
      <c r="AY666" s="174" t="str">
        <f t="shared" si="357"/>
        <v/>
      </c>
      <c r="AZ666" s="165" t="str">
        <f t="shared" si="358"/>
        <v/>
      </c>
      <c r="BA666" s="155" t="str">
        <f t="shared" si="359"/>
        <v/>
      </c>
      <c r="BB666" s="156" t="str">
        <f t="shared" si="360"/>
        <v/>
      </c>
      <c r="BC666" s="168" t="str">
        <f t="shared" si="383"/>
        <v/>
      </c>
      <c r="BD666" s="156" t="str">
        <f t="shared" si="361"/>
        <v/>
      </c>
      <c r="BE666" s="182" t="str">
        <f t="shared" si="362"/>
        <v/>
      </c>
      <c r="BF666" s="156" t="str">
        <f t="shared" si="363"/>
        <v/>
      </c>
      <c r="BG666" s="168" t="str">
        <f t="shared" si="364"/>
        <v/>
      </c>
      <c r="BH666" s="157" t="str">
        <f t="shared" si="365"/>
        <v/>
      </c>
      <c r="BI666" s="542"/>
    </row>
    <row r="667" spans="1:139" ht="18" x14ac:dyDescent="0.35">
      <c r="A667" s="202"/>
      <c r="B667" s="203"/>
      <c r="C667" s="194">
        <v>656</v>
      </c>
      <c r="D667" s="186"/>
      <c r="E667" s="16"/>
      <c r="F667" s="17"/>
      <c r="G667" s="116"/>
      <c r="H667" s="117"/>
      <c r="I667" s="123"/>
      <c r="J667" s="25"/>
      <c r="K667" s="127"/>
      <c r="L667" s="28"/>
      <c r="M667" s="371"/>
      <c r="N667" s="140" t="str">
        <f t="shared" si="366"/>
        <v/>
      </c>
      <c r="O667" s="27"/>
      <c r="P667" s="27"/>
      <c r="Q667" s="27"/>
      <c r="R667" s="27"/>
      <c r="S667" s="27"/>
      <c r="T667" s="28"/>
      <c r="U667" s="29"/>
      <c r="V667" s="32"/>
      <c r="W667" s="297"/>
      <c r="X667" s="298"/>
      <c r="Y667" s="142">
        <f t="shared" si="352"/>
        <v>0</v>
      </c>
      <c r="Z667" s="141">
        <f t="shared" si="367"/>
        <v>0</v>
      </c>
      <c r="AA667" s="306"/>
      <c r="AB667" s="376">
        <f t="shared" si="376"/>
        <v>0</v>
      </c>
      <c r="AC667" s="350"/>
      <c r="AD667" s="207" t="str">
        <f t="shared" si="353"/>
        <v/>
      </c>
      <c r="AE667" s="347">
        <f t="shared" si="368"/>
        <v>0</v>
      </c>
      <c r="AF667" s="318"/>
      <c r="AG667" s="317"/>
      <c r="AH667" s="315"/>
      <c r="AI667" s="143">
        <f t="shared" si="369"/>
        <v>0</v>
      </c>
      <c r="AJ667" s="144">
        <f t="shared" si="354"/>
        <v>0</v>
      </c>
      <c r="AK667" s="145">
        <f t="shared" si="370"/>
        <v>0</v>
      </c>
      <c r="AL667" s="146">
        <f t="shared" si="371"/>
        <v>0</v>
      </c>
      <c r="AM667" s="146">
        <f t="shared" si="372"/>
        <v>0</v>
      </c>
      <c r="AN667" s="146">
        <f t="shared" si="373"/>
        <v>0</v>
      </c>
      <c r="AO667" s="146">
        <f t="shared" si="374"/>
        <v>0</v>
      </c>
      <c r="AP667" s="520" t="str">
        <f t="shared" si="377"/>
        <v xml:space="preserve"> </v>
      </c>
      <c r="AQ667" s="523" t="str">
        <f t="shared" si="375"/>
        <v xml:space="preserve"> </v>
      </c>
      <c r="AR667" s="523" t="str">
        <f t="shared" si="378"/>
        <v xml:space="preserve"> </v>
      </c>
      <c r="AS667" s="523" t="str">
        <f t="shared" si="379"/>
        <v xml:space="preserve"> </v>
      </c>
      <c r="AT667" s="523" t="str">
        <f t="shared" si="380"/>
        <v xml:space="preserve"> </v>
      </c>
      <c r="AU667" s="523" t="str">
        <f t="shared" si="381"/>
        <v xml:space="preserve"> </v>
      </c>
      <c r="AV667" s="524" t="str">
        <f t="shared" si="382"/>
        <v xml:space="preserve"> </v>
      </c>
      <c r="AW667" s="177" t="str">
        <f t="shared" si="355"/>
        <v/>
      </c>
      <c r="AX667" s="147" t="str">
        <f t="shared" si="356"/>
        <v/>
      </c>
      <c r="AY667" s="174" t="str">
        <f t="shared" si="357"/>
        <v/>
      </c>
      <c r="AZ667" s="165" t="str">
        <f t="shared" si="358"/>
        <v/>
      </c>
      <c r="BA667" s="155" t="str">
        <f t="shared" si="359"/>
        <v/>
      </c>
      <c r="BB667" s="156" t="str">
        <f t="shared" si="360"/>
        <v/>
      </c>
      <c r="BC667" s="168" t="str">
        <f t="shared" si="383"/>
        <v/>
      </c>
      <c r="BD667" s="156" t="str">
        <f t="shared" si="361"/>
        <v/>
      </c>
      <c r="BE667" s="182" t="str">
        <f t="shared" si="362"/>
        <v/>
      </c>
      <c r="BF667" s="156" t="str">
        <f t="shared" si="363"/>
        <v/>
      </c>
      <c r="BG667" s="168" t="str">
        <f t="shared" si="364"/>
        <v/>
      </c>
      <c r="BH667" s="157" t="str">
        <f t="shared" si="365"/>
        <v/>
      </c>
      <c r="BI667" s="542"/>
    </row>
    <row r="668" spans="1:139" ht="18" x14ac:dyDescent="0.35">
      <c r="A668" s="202"/>
      <c r="B668" s="203"/>
      <c r="C668" s="195">
        <v>657</v>
      </c>
      <c r="D668" s="186"/>
      <c r="E668" s="16"/>
      <c r="F668" s="17"/>
      <c r="G668" s="116"/>
      <c r="H668" s="117"/>
      <c r="I668" s="123"/>
      <c r="J668" s="25"/>
      <c r="K668" s="127"/>
      <c r="L668" s="28"/>
      <c r="M668" s="371"/>
      <c r="N668" s="140" t="str">
        <f t="shared" si="366"/>
        <v/>
      </c>
      <c r="O668" s="27"/>
      <c r="P668" s="27"/>
      <c r="Q668" s="27"/>
      <c r="R668" s="27"/>
      <c r="S668" s="27"/>
      <c r="T668" s="28"/>
      <c r="U668" s="29"/>
      <c r="V668" s="32"/>
      <c r="W668" s="297"/>
      <c r="X668" s="298"/>
      <c r="Y668" s="142">
        <f t="shared" si="352"/>
        <v>0</v>
      </c>
      <c r="Z668" s="141">
        <f t="shared" si="367"/>
        <v>0</v>
      </c>
      <c r="AA668" s="306"/>
      <c r="AB668" s="376">
        <f t="shared" si="376"/>
        <v>0</v>
      </c>
      <c r="AC668" s="350"/>
      <c r="AD668" s="207" t="str">
        <f t="shared" si="353"/>
        <v/>
      </c>
      <c r="AE668" s="347">
        <f t="shared" si="368"/>
        <v>0</v>
      </c>
      <c r="AF668" s="318"/>
      <c r="AG668" s="317"/>
      <c r="AH668" s="315"/>
      <c r="AI668" s="143">
        <f t="shared" si="369"/>
        <v>0</v>
      </c>
      <c r="AJ668" s="144">
        <f t="shared" si="354"/>
        <v>0</v>
      </c>
      <c r="AK668" s="145">
        <f t="shared" si="370"/>
        <v>0</v>
      </c>
      <c r="AL668" s="146">
        <f t="shared" si="371"/>
        <v>0</v>
      </c>
      <c r="AM668" s="146">
        <f t="shared" si="372"/>
        <v>0</v>
      </c>
      <c r="AN668" s="146">
        <f t="shared" si="373"/>
        <v>0</v>
      </c>
      <c r="AO668" s="146">
        <f t="shared" si="374"/>
        <v>0</v>
      </c>
      <c r="AP668" s="520" t="str">
        <f t="shared" si="377"/>
        <v xml:space="preserve"> </v>
      </c>
      <c r="AQ668" s="523" t="str">
        <f t="shared" si="375"/>
        <v xml:space="preserve"> </v>
      </c>
      <c r="AR668" s="523" t="str">
        <f t="shared" si="378"/>
        <v xml:space="preserve"> </v>
      </c>
      <c r="AS668" s="523" t="str">
        <f t="shared" si="379"/>
        <v xml:space="preserve"> </v>
      </c>
      <c r="AT668" s="523" t="str">
        <f t="shared" si="380"/>
        <v xml:space="preserve"> </v>
      </c>
      <c r="AU668" s="523" t="str">
        <f t="shared" si="381"/>
        <v xml:space="preserve"> </v>
      </c>
      <c r="AV668" s="524" t="str">
        <f t="shared" si="382"/>
        <v xml:space="preserve"> </v>
      </c>
      <c r="AW668" s="177" t="str">
        <f t="shared" si="355"/>
        <v/>
      </c>
      <c r="AX668" s="147" t="str">
        <f t="shared" si="356"/>
        <v/>
      </c>
      <c r="AY668" s="174" t="str">
        <f t="shared" si="357"/>
        <v/>
      </c>
      <c r="AZ668" s="165" t="str">
        <f t="shared" si="358"/>
        <v/>
      </c>
      <c r="BA668" s="155" t="str">
        <f t="shared" si="359"/>
        <v/>
      </c>
      <c r="BB668" s="156" t="str">
        <f t="shared" si="360"/>
        <v/>
      </c>
      <c r="BC668" s="168" t="str">
        <f t="shared" si="383"/>
        <v/>
      </c>
      <c r="BD668" s="156" t="str">
        <f t="shared" si="361"/>
        <v/>
      </c>
      <c r="BE668" s="182" t="str">
        <f t="shared" si="362"/>
        <v/>
      </c>
      <c r="BF668" s="156" t="str">
        <f t="shared" si="363"/>
        <v/>
      </c>
      <c r="BG668" s="168" t="str">
        <f t="shared" si="364"/>
        <v/>
      </c>
      <c r="BH668" s="157" t="str">
        <f t="shared" si="365"/>
        <v/>
      </c>
      <c r="BI668" s="542"/>
    </row>
    <row r="669" spans="1:139" ht="18" x14ac:dyDescent="0.35">
      <c r="A669" s="202"/>
      <c r="B669" s="203"/>
      <c r="C669" s="195">
        <v>658</v>
      </c>
      <c r="D669" s="188"/>
      <c r="E669" s="18"/>
      <c r="F669" s="17"/>
      <c r="G669" s="116"/>
      <c r="H669" s="117"/>
      <c r="I669" s="123"/>
      <c r="J669" s="25"/>
      <c r="K669" s="127"/>
      <c r="L669" s="28"/>
      <c r="M669" s="371"/>
      <c r="N669" s="140" t="str">
        <f t="shared" si="366"/>
        <v/>
      </c>
      <c r="O669" s="27"/>
      <c r="P669" s="27"/>
      <c r="Q669" s="27"/>
      <c r="R669" s="27"/>
      <c r="S669" s="27"/>
      <c r="T669" s="28"/>
      <c r="U669" s="29"/>
      <c r="V669" s="32"/>
      <c r="W669" s="297"/>
      <c r="X669" s="298"/>
      <c r="Y669" s="142">
        <f t="shared" si="352"/>
        <v>0</v>
      </c>
      <c r="Z669" s="141">
        <f t="shared" si="367"/>
        <v>0</v>
      </c>
      <c r="AA669" s="306"/>
      <c r="AB669" s="376">
        <f t="shared" si="376"/>
        <v>0</v>
      </c>
      <c r="AC669" s="350"/>
      <c r="AD669" s="207" t="str">
        <f t="shared" si="353"/>
        <v/>
      </c>
      <c r="AE669" s="347">
        <f t="shared" si="368"/>
        <v>0</v>
      </c>
      <c r="AF669" s="318"/>
      <c r="AG669" s="317"/>
      <c r="AH669" s="315"/>
      <c r="AI669" s="143">
        <f t="shared" si="369"/>
        <v>0</v>
      </c>
      <c r="AJ669" s="144">
        <f t="shared" si="354"/>
        <v>0</v>
      </c>
      <c r="AK669" s="145">
        <f t="shared" si="370"/>
        <v>0</v>
      </c>
      <c r="AL669" s="146">
        <f t="shared" si="371"/>
        <v>0</v>
      </c>
      <c r="AM669" s="146">
        <f t="shared" si="372"/>
        <v>0</v>
      </c>
      <c r="AN669" s="146">
        <f t="shared" si="373"/>
        <v>0</v>
      </c>
      <c r="AO669" s="146">
        <f t="shared" si="374"/>
        <v>0</v>
      </c>
      <c r="AP669" s="520" t="str">
        <f t="shared" si="377"/>
        <v xml:space="preserve"> </v>
      </c>
      <c r="AQ669" s="523" t="str">
        <f t="shared" si="375"/>
        <v xml:space="preserve"> </v>
      </c>
      <c r="AR669" s="523" t="str">
        <f t="shared" si="378"/>
        <v xml:space="preserve"> </v>
      </c>
      <c r="AS669" s="523" t="str">
        <f t="shared" si="379"/>
        <v xml:space="preserve"> </v>
      </c>
      <c r="AT669" s="523" t="str">
        <f t="shared" si="380"/>
        <v xml:space="preserve"> </v>
      </c>
      <c r="AU669" s="523" t="str">
        <f t="shared" si="381"/>
        <v xml:space="preserve"> </v>
      </c>
      <c r="AV669" s="524" t="str">
        <f t="shared" si="382"/>
        <v xml:space="preserve"> </v>
      </c>
      <c r="AW669" s="177" t="str">
        <f t="shared" si="355"/>
        <v/>
      </c>
      <c r="AX669" s="147" t="str">
        <f t="shared" si="356"/>
        <v/>
      </c>
      <c r="AY669" s="174" t="str">
        <f t="shared" si="357"/>
        <v/>
      </c>
      <c r="AZ669" s="165" t="str">
        <f t="shared" si="358"/>
        <v/>
      </c>
      <c r="BA669" s="155" t="str">
        <f t="shared" si="359"/>
        <v/>
      </c>
      <c r="BB669" s="156" t="str">
        <f t="shared" si="360"/>
        <v/>
      </c>
      <c r="BC669" s="168" t="str">
        <f t="shared" si="383"/>
        <v/>
      </c>
      <c r="BD669" s="156" t="str">
        <f t="shared" si="361"/>
        <v/>
      </c>
      <c r="BE669" s="182" t="str">
        <f t="shared" si="362"/>
        <v/>
      </c>
      <c r="BF669" s="156" t="str">
        <f t="shared" si="363"/>
        <v/>
      </c>
      <c r="BG669" s="168" t="str">
        <f t="shared" si="364"/>
        <v/>
      </c>
      <c r="BH669" s="157" t="str">
        <f t="shared" si="365"/>
        <v/>
      </c>
      <c r="BI669" s="542"/>
    </row>
    <row r="670" spans="1:139" ht="18" x14ac:dyDescent="0.35">
      <c r="A670" s="202"/>
      <c r="B670" s="203"/>
      <c r="C670" s="194">
        <v>659</v>
      </c>
      <c r="D670" s="189"/>
      <c r="E670" s="16"/>
      <c r="F670" s="17"/>
      <c r="G670" s="116"/>
      <c r="H670" s="117"/>
      <c r="I670" s="123"/>
      <c r="J670" s="25"/>
      <c r="K670" s="127"/>
      <c r="L670" s="28"/>
      <c r="M670" s="371"/>
      <c r="N670" s="140" t="str">
        <f t="shared" si="366"/>
        <v/>
      </c>
      <c r="O670" s="27"/>
      <c r="P670" s="27"/>
      <c r="Q670" s="27"/>
      <c r="R670" s="27"/>
      <c r="S670" s="27"/>
      <c r="T670" s="28"/>
      <c r="U670" s="29"/>
      <c r="V670" s="32"/>
      <c r="W670" s="297"/>
      <c r="X670" s="298"/>
      <c r="Y670" s="142">
        <f t="shared" si="352"/>
        <v>0</v>
      </c>
      <c r="Z670" s="141">
        <f t="shared" si="367"/>
        <v>0</v>
      </c>
      <c r="AA670" s="306"/>
      <c r="AB670" s="376">
        <f t="shared" si="376"/>
        <v>0</v>
      </c>
      <c r="AC670" s="350"/>
      <c r="AD670" s="207" t="str">
        <f t="shared" si="353"/>
        <v/>
      </c>
      <c r="AE670" s="347">
        <f t="shared" si="368"/>
        <v>0</v>
      </c>
      <c r="AF670" s="318"/>
      <c r="AG670" s="317"/>
      <c r="AH670" s="315"/>
      <c r="AI670" s="143">
        <f t="shared" si="369"/>
        <v>0</v>
      </c>
      <c r="AJ670" s="144">
        <f t="shared" si="354"/>
        <v>0</v>
      </c>
      <c r="AK670" s="145">
        <f t="shared" si="370"/>
        <v>0</v>
      </c>
      <c r="AL670" s="146">
        <f t="shared" si="371"/>
        <v>0</v>
      </c>
      <c r="AM670" s="146">
        <f t="shared" si="372"/>
        <v>0</v>
      </c>
      <c r="AN670" s="146">
        <f t="shared" si="373"/>
        <v>0</v>
      </c>
      <c r="AO670" s="146">
        <f t="shared" si="374"/>
        <v>0</v>
      </c>
      <c r="AP670" s="520" t="str">
        <f t="shared" si="377"/>
        <v xml:space="preserve"> </v>
      </c>
      <c r="AQ670" s="523" t="str">
        <f t="shared" si="375"/>
        <v xml:space="preserve"> </v>
      </c>
      <c r="AR670" s="523" t="str">
        <f t="shared" si="378"/>
        <v xml:space="preserve"> </v>
      </c>
      <c r="AS670" s="523" t="str">
        <f t="shared" si="379"/>
        <v xml:space="preserve"> </v>
      </c>
      <c r="AT670" s="523" t="str">
        <f t="shared" si="380"/>
        <v xml:space="preserve"> </v>
      </c>
      <c r="AU670" s="523" t="str">
        <f t="shared" si="381"/>
        <v xml:space="preserve"> </v>
      </c>
      <c r="AV670" s="524" t="str">
        <f t="shared" si="382"/>
        <v xml:space="preserve"> </v>
      </c>
      <c r="AW670" s="177" t="str">
        <f t="shared" si="355"/>
        <v/>
      </c>
      <c r="AX670" s="147" t="str">
        <f t="shared" si="356"/>
        <v/>
      </c>
      <c r="AY670" s="174" t="str">
        <f t="shared" si="357"/>
        <v/>
      </c>
      <c r="AZ670" s="165" t="str">
        <f t="shared" si="358"/>
        <v/>
      </c>
      <c r="BA670" s="155" t="str">
        <f t="shared" si="359"/>
        <v/>
      </c>
      <c r="BB670" s="156" t="str">
        <f t="shared" si="360"/>
        <v/>
      </c>
      <c r="BC670" s="168" t="str">
        <f t="shared" si="383"/>
        <v/>
      </c>
      <c r="BD670" s="156" t="str">
        <f t="shared" si="361"/>
        <v/>
      </c>
      <c r="BE670" s="182" t="str">
        <f t="shared" si="362"/>
        <v/>
      </c>
      <c r="BF670" s="156" t="str">
        <f t="shared" si="363"/>
        <v/>
      </c>
      <c r="BG670" s="168" t="str">
        <f t="shared" si="364"/>
        <v/>
      </c>
      <c r="BH670" s="157" t="str">
        <f t="shared" si="365"/>
        <v/>
      </c>
      <c r="BI670" s="542"/>
    </row>
    <row r="671" spans="1:139" ht="18" x14ac:dyDescent="0.35">
      <c r="A671" s="202"/>
      <c r="B671" s="203"/>
      <c r="C671" s="195">
        <v>660</v>
      </c>
      <c r="D671" s="186"/>
      <c r="E671" s="16"/>
      <c r="F671" s="17"/>
      <c r="G671" s="116"/>
      <c r="H671" s="119"/>
      <c r="I671" s="125"/>
      <c r="J671" s="74"/>
      <c r="K671" s="129"/>
      <c r="L671" s="30"/>
      <c r="M671" s="371"/>
      <c r="N671" s="140" t="str">
        <f t="shared" si="366"/>
        <v/>
      </c>
      <c r="O671" s="27"/>
      <c r="P671" s="27"/>
      <c r="Q671" s="27"/>
      <c r="R671" s="27"/>
      <c r="S671" s="27"/>
      <c r="T671" s="28"/>
      <c r="U671" s="29"/>
      <c r="V671" s="32"/>
      <c r="W671" s="297"/>
      <c r="X671" s="298"/>
      <c r="Y671" s="142">
        <f t="shared" si="352"/>
        <v>0</v>
      </c>
      <c r="Z671" s="141">
        <f t="shared" si="367"/>
        <v>0</v>
      </c>
      <c r="AA671" s="306"/>
      <c r="AB671" s="376">
        <f t="shared" si="376"/>
        <v>0</v>
      </c>
      <c r="AC671" s="350"/>
      <c r="AD671" s="207" t="str">
        <f t="shared" si="353"/>
        <v/>
      </c>
      <c r="AE671" s="347">
        <f t="shared" si="368"/>
        <v>0</v>
      </c>
      <c r="AF671" s="318"/>
      <c r="AG671" s="317"/>
      <c r="AH671" s="315"/>
      <c r="AI671" s="143">
        <f t="shared" si="369"/>
        <v>0</v>
      </c>
      <c r="AJ671" s="144">
        <f t="shared" si="354"/>
        <v>0</v>
      </c>
      <c r="AK671" s="145">
        <f t="shared" si="370"/>
        <v>0</v>
      </c>
      <c r="AL671" s="146">
        <f t="shared" si="371"/>
        <v>0</v>
      </c>
      <c r="AM671" s="146">
        <f t="shared" si="372"/>
        <v>0</v>
      </c>
      <c r="AN671" s="146">
        <f t="shared" si="373"/>
        <v>0</v>
      </c>
      <c r="AO671" s="146">
        <f t="shared" si="374"/>
        <v>0</v>
      </c>
      <c r="AP671" s="520" t="str">
        <f t="shared" si="377"/>
        <v xml:space="preserve"> </v>
      </c>
      <c r="AQ671" s="523" t="str">
        <f t="shared" si="375"/>
        <v xml:space="preserve"> </v>
      </c>
      <c r="AR671" s="523" t="str">
        <f t="shared" si="378"/>
        <v xml:space="preserve"> </v>
      </c>
      <c r="AS671" s="523" t="str">
        <f t="shared" si="379"/>
        <v xml:space="preserve"> </v>
      </c>
      <c r="AT671" s="523" t="str">
        <f t="shared" si="380"/>
        <v xml:space="preserve"> </v>
      </c>
      <c r="AU671" s="523" t="str">
        <f t="shared" si="381"/>
        <v xml:space="preserve"> </v>
      </c>
      <c r="AV671" s="524" t="str">
        <f t="shared" si="382"/>
        <v xml:space="preserve"> </v>
      </c>
      <c r="AW671" s="177" t="str">
        <f t="shared" si="355"/>
        <v/>
      </c>
      <c r="AX671" s="147" t="str">
        <f t="shared" si="356"/>
        <v/>
      </c>
      <c r="AY671" s="174" t="str">
        <f t="shared" si="357"/>
        <v/>
      </c>
      <c r="AZ671" s="165" t="str">
        <f t="shared" si="358"/>
        <v/>
      </c>
      <c r="BA671" s="155" t="str">
        <f t="shared" si="359"/>
        <v/>
      </c>
      <c r="BB671" s="156" t="str">
        <f t="shared" si="360"/>
        <v/>
      </c>
      <c r="BC671" s="168" t="str">
        <f t="shared" si="383"/>
        <v/>
      </c>
      <c r="BD671" s="156" t="str">
        <f t="shared" si="361"/>
        <v/>
      </c>
      <c r="BE671" s="182" t="str">
        <f t="shared" si="362"/>
        <v/>
      </c>
      <c r="BF671" s="156" t="str">
        <f t="shared" si="363"/>
        <v/>
      </c>
      <c r="BG671" s="168" t="str">
        <f t="shared" si="364"/>
        <v/>
      </c>
      <c r="BH671" s="157" t="str">
        <f t="shared" si="365"/>
        <v/>
      </c>
      <c r="BI671" s="542"/>
    </row>
    <row r="672" spans="1:139" ht="18" x14ac:dyDescent="0.35">
      <c r="A672" s="202"/>
      <c r="B672" s="203"/>
      <c r="C672" s="194">
        <v>661</v>
      </c>
      <c r="D672" s="186"/>
      <c r="E672" s="16"/>
      <c r="F672" s="17"/>
      <c r="G672" s="116"/>
      <c r="H672" s="117"/>
      <c r="I672" s="123"/>
      <c r="J672" s="25"/>
      <c r="K672" s="127"/>
      <c r="L672" s="28"/>
      <c r="M672" s="371"/>
      <c r="N672" s="140" t="str">
        <f t="shared" si="366"/>
        <v/>
      </c>
      <c r="O672" s="27"/>
      <c r="P672" s="27"/>
      <c r="Q672" s="27"/>
      <c r="R672" s="27"/>
      <c r="S672" s="27"/>
      <c r="T672" s="28"/>
      <c r="U672" s="29"/>
      <c r="V672" s="32"/>
      <c r="W672" s="297"/>
      <c r="X672" s="298"/>
      <c r="Y672" s="142">
        <f t="shared" si="352"/>
        <v>0</v>
      </c>
      <c r="Z672" s="141">
        <f t="shared" si="367"/>
        <v>0</v>
      </c>
      <c r="AA672" s="306"/>
      <c r="AB672" s="376">
        <f t="shared" si="376"/>
        <v>0</v>
      </c>
      <c r="AC672" s="350"/>
      <c r="AD672" s="207" t="str">
        <f t="shared" si="353"/>
        <v/>
      </c>
      <c r="AE672" s="347">
        <f t="shared" si="368"/>
        <v>0</v>
      </c>
      <c r="AF672" s="318"/>
      <c r="AG672" s="317"/>
      <c r="AH672" s="315"/>
      <c r="AI672" s="143">
        <f t="shared" si="369"/>
        <v>0</v>
      </c>
      <c r="AJ672" s="144">
        <f t="shared" si="354"/>
        <v>0</v>
      </c>
      <c r="AK672" s="145">
        <f t="shared" si="370"/>
        <v>0</v>
      </c>
      <c r="AL672" s="146">
        <f t="shared" si="371"/>
        <v>0</v>
      </c>
      <c r="AM672" s="146">
        <f t="shared" si="372"/>
        <v>0</v>
      </c>
      <c r="AN672" s="146">
        <f t="shared" si="373"/>
        <v>0</v>
      </c>
      <c r="AO672" s="146">
        <f t="shared" si="374"/>
        <v>0</v>
      </c>
      <c r="AP672" s="520" t="str">
        <f t="shared" si="377"/>
        <v xml:space="preserve"> </v>
      </c>
      <c r="AQ672" s="523" t="str">
        <f t="shared" si="375"/>
        <v xml:space="preserve"> </v>
      </c>
      <c r="AR672" s="523" t="str">
        <f t="shared" si="378"/>
        <v xml:space="preserve"> </v>
      </c>
      <c r="AS672" s="523" t="str">
        <f t="shared" si="379"/>
        <v xml:space="preserve"> </v>
      </c>
      <c r="AT672" s="523" t="str">
        <f t="shared" si="380"/>
        <v xml:space="preserve"> </v>
      </c>
      <c r="AU672" s="523" t="str">
        <f t="shared" si="381"/>
        <v xml:space="preserve"> </v>
      </c>
      <c r="AV672" s="524" t="str">
        <f t="shared" si="382"/>
        <v xml:space="preserve"> </v>
      </c>
      <c r="AW672" s="177" t="str">
        <f t="shared" si="355"/>
        <v/>
      </c>
      <c r="AX672" s="147" t="str">
        <f t="shared" si="356"/>
        <v/>
      </c>
      <c r="AY672" s="174" t="str">
        <f t="shared" si="357"/>
        <v/>
      </c>
      <c r="AZ672" s="165" t="str">
        <f t="shared" si="358"/>
        <v/>
      </c>
      <c r="BA672" s="155" t="str">
        <f t="shared" si="359"/>
        <v/>
      </c>
      <c r="BB672" s="156" t="str">
        <f t="shared" si="360"/>
        <v/>
      </c>
      <c r="BC672" s="168" t="str">
        <f t="shared" si="383"/>
        <v/>
      </c>
      <c r="BD672" s="156" t="str">
        <f t="shared" si="361"/>
        <v/>
      </c>
      <c r="BE672" s="182" t="str">
        <f t="shared" si="362"/>
        <v/>
      </c>
      <c r="BF672" s="156" t="str">
        <f t="shared" si="363"/>
        <v/>
      </c>
      <c r="BG672" s="168" t="str">
        <f t="shared" si="364"/>
        <v/>
      </c>
      <c r="BH672" s="157" t="str">
        <f t="shared" si="365"/>
        <v/>
      </c>
      <c r="BI672" s="542"/>
    </row>
    <row r="673" spans="1:61" ht="18" x14ac:dyDescent="0.35">
      <c r="A673" s="202"/>
      <c r="B673" s="203"/>
      <c r="C673" s="195">
        <v>662</v>
      </c>
      <c r="D673" s="188"/>
      <c r="E673" s="18"/>
      <c r="F673" s="17"/>
      <c r="G673" s="116"/>
      <c r="H673" s="117"/>
      <c r="I673" s="123"/>
      <c r="J673" s="25"/>
      <c r="K673" s="127"/>
      <c r="L673" s="28"/>
      <c r="M673" s="371"/>
      <c r="N673" s="140" t="str">
        <f t="shared" si="366"/>
        <v/>
      </c>
      <c r="O673" s="27"/>
      <c r="P673" s="27"/>
      <c r="Q673" s="27"/>
      <c r="R673" s="27"/>
      <c r="S673" s="27"/>
      <c r="T673" s="28"/>
      <c r="U673" s="29"/>
      <c r="V673" s="32"/>
      <c r="W673" s="297"/>
      <c r="X673" s="298"/>
      <c r="Y673" s="142">
        <f t="shared" si="352"/>
        <v>0</v>
      </c>
      <c r="Z673" s="141">
        <f t="shared" si="367"/>
        <v>0</v>
      </c>
      <c r="AA673" s="306"/>
      <c r="AB673" s="376">
        <f t="shared" si="376"/>
        <v>0</v>
      </c>
      <c r="AC673" s="350"/>
      <c r="AD673" s="207" t="str">
        <f t="shared" si="353"/>
        <v/>
      </c>
      <c r="AE673" s="347">
        <f t="shared" si="368"/>
        <v>0</v>
      </c>
      <c r="AF673" s="318"/>
      <c r="AG673" s="317"/>
      <c r="AH673" s="315"/>
      <c r="AI673" s="143">
        <f t="shared" si="369"/>
        <v>0</v>
      </c>
      <c r="AJ673" s="144">
        <f t="shared" si="354"/>
        <v>0</v>
      </c>
      <c r="AK673" s="145">
        <f t="shared" si="370"/>
        <v>0</v>
      </c>
      <c r="AL673" s="146">
        <f t="shared" si="371"/>
        <v>0</v>
      </c>
      <c r="AM673" s="146">
        <f t="shared" si="372"/>
        <v>0</v>
      </c>
      <c r="AN673" s="146">
        <f t="shared" si="373"/>
        <v>0</v>
      </c>
      <c r="AO673" s="146">
        <f t="shared" si="374"/>
        <v>0</v>
      </c>
      <c r="AP673" s="520" t="str">
        <f t="shared" si="377"/>
        <v xml:space="preserve"> </v>
      </c>
      <c r="AQ673" s="523" t="str">
        <f t="shared" si="375"/>
        <v xml:space="preserve"> </v>
      </c>
      <c r="AR673" s="523" t="str">
        <f t="shared" si="378"/>
        <v xml:space="preserve"> </v>
      </c>
      <c r="AS673" s="523" t="str">
        <f t="shared" si="379"/>
        <v xml:space="preserve"> </v>
      </c>
      <c r="AT673" s="523" t="str">
        <f t="shared" si="380"/>
        <v xml:space="preserve"> </v>
      </c>
      <c r="AU673" s="523" t="str">
        <f t="shared" si="381"/>
        <v xml:space="preserve"> </v>
      </c>
      <c r="AV673" s="524" t="str">
        <f t="shared" si="382"/>
        <v xml:space="preserve"> </v>
      </c>
      <c r="AW673" s="177" t="str">
        <f t="shared" si="355"/>
        <v/>
      </c>
      <c r="AX673" s="147" t="str">
        <f t="shared" si="356"/>
        <v/>
      </c>
      <c r="AY673" s="174" t="str">
        <f t="shared" si="357"/>
        <v/>
      </c>
      <c r="AZ673" s="165" t="str">
        <f t="shared" si="358"/>
        <v/>
      </c>
      <c r="BA673" s="155" t="str">
        <f t="shared" si="359"/>
        <v/>
      </c>
      <c r="BB673" s="156" t="str">
        <f t="shared" si="360"/>
        <v/>
      </c>
      <c r="BC673" s="168" t="str">
        <f t="shared" si="383"/>
        <v/>
      </c>
      <c r="BD673" s="156" t="str">
        <f t="shared" si="361"/>
        <v/>
      </c>
      <c r="BE673" s="182" t="str">
        <f t="shared" si="362"/>
        <v/>
      </c>
      <c r="BF673" s="156" t="str">
        <f t="shared" si="363"/>
        <v/>
      </c>
      <c r="BG673" s="168" t="str">
        <f t="shared" si="364"/>
        <v/>
      </c>
      <c r="BH673" s="157" t="str">
        <f t="shared" si="365"/>
        <v/>
      </c>
      <c r="BI673" s="542"/>
    </row>
    <row r="674" spans="1:61" ht="18" x14ac:dyDescent="0.35">
      <c r="A674" s="202"/>
      <c r="B674" s="203"/>
      <c r="C674" s="195">
        <v>663</v>
      </c>
      <c r="D674" s="186"/>
      <c r="E674" s="16"/>
      <c r="F674" s="17"/>
      <c r="G674" s="116"/>
      <c r="H674" s="117"/>
      <c r="I674" s="123"/>
      <c r="J674" s="25"/>
      <c r="K674" s="127"/>
      <c r="L674" s="28"/>
      <c r="M674" s="371"/>
      <c r="N674" s="140" t="str">
        <f t="shared" si="366"/>
        <v/>
      </c>
      <c r="O674" s="27"/>
      <c r="P674" s="27"/>
      <c r="Q674" s="27"/>
      <c r="R674" s="27"/>
      <c r="S674" s="27"/>
      <c r="T674" s="28"/>
      <c r="U674" s="29"/>
      <c r="V674" s="32"/>
      <c r="W674" s="297"/>
      <c r="X674" s="298"/>
      <c r="Y674" s="142">
        <f t="shared" si="352"/>
        <v>0</v>
      </c>
      <c r="Z674" s="141">
        <f t="shared" si="367"/>
        <v>0</v>
      </c>
      <c r="AA674" s="306"/>
      <c r="AB674" s="376">
        <f t="shared" si="376"/>
        <v>0</v>
      </c>
      <c r="AC674" s="350"/>
      <c r="AD674" s="207" t="str">
        <f t="shared" si="353"/>
        <v/>
      </c>
      <c r="AE674" s="347">
        <f t="shared" si="368"/>
        <v>0</v>
      </c>
      <c r="AF674" s="318"/>
      <c r="AG674" s="317"/>
      <c r="AH674" s="315"/>
      <c r="AI674" s="143">
        <f t="shared" si="369"/>
        <v>0</v>
      </c>
      <c r="AJ674" s="144">
        <f t="shared" si="354"/>
        <v>0</v>
      </c>
      <c r="AK674" s="145">
        <f t="shared" si="370"/>
        <v>0</v>
      </c>
      <c r="AL674" s="146">
        <f t="shared" si="371"/>
        <v>0</v>
      </c>
      <c r="AM674" s="146">
        <f t="shared" si="372"/>
        <v>0</v>
      </c>
      <c r="AN674" s="146">
        <f t="shared" si="373"/>
        <v>0</v>
      </c>
      <c r="AO674" s="146">
        <f t="shared" si="374"/>
        <v>0</v>
      </c>
      <c r="AP674" s="520" t="str">
        <f t="shared" si="377"/>
        <v xml:space="preserve"> </v>
      </c>
      <c r="AQ674" s="523" t="str">
        <f t="shared" si="375"/>
        <v xml:space="preserve"> </v>
      </c>
      <c r="AR674" s="523" t="str">
        <f t="shared" si="378"/>
        <v xml:space="preserve"> </v>
      </c>
      <c r="AS674" s="523" t="str">
        <f t="shared" si="379"/>
        <v xml:space="preserve"> </v>
      </c>
      <c r="AT674" s="523" t="str">
        <f t="shared" si="380"/>
        <v xml:space="preserve"> </v>
      </c>
      <c r="AU674" s="523" t="str">
        <f t="shared" si="381"/>
        <v xml:space="preserve"> </v>
      </c>
      <c r="AV674" s="524" t="str">
        <f t="shared" si="382"/>
        <v xml:space="preserve"> </v>
      </c>
      <c r="AW674" s="177" t="str">
        <f t="shared" si="355"/>
        <v/>
      </c>
      <c r="AX674" s="147" t="str">
        <f t="shared" si="356"/>
        <v/>
      </c>
      <c r="AY674" s="174" t="str">
        <f t="shared" si="357"/>
        <v/>
      </c>
      <c r="AZ674" s="165" t="str">
        <f t="shared" si="358"/>
        <v/>
      </c>
      <c r="BA674" s="155" t="str">
        <f t="shared" si="359"/>
        <v/>
      </c>
      <c r="BB674" s="156" t="str">
        <f t="shared" si="360"/>
        <v/>
      </c>
      <c r="BC674" s="168" t="str">
        <f t="shared" si="383"/>
        <v/>
      </c>
      <c r="BD674" s="156" t="str">
        <f t="shared" si="361"/>
        <v/>
      </c>
      <c r="BE674" s="182" t="str">
        <f t="shared" si="362"/>
        <v/>
      </c>
      <c r="BF674" s="156" t="str">
        <f t="shared" si="363"/>
        <v/>
      </c>
      <c r="BG674" s="168" t="str">
        <f t="shared" si="364"/>
        <v/>
      </c>
      <c r="BH674" s="157" t="str">
        <f t="shared" si="365"/>
        <v/>
      </c>
      <c r="BI674" s="542"/>
    </row>
    <row r="675" spans="1:61" ht="18" x14ac:dyDescent="0.35">
      <c r="A675" s="202"/>
      <c r="B675" s="203"/>
      <c r="C675" s="194">
        <v>664</v>
      </c>
      <c r="D675" s="186"/>
      <c r="E675" s="16"/>
      <c r="F675" s="17"/>
      <c r="G675" s="116"/>
      <c r="H675" s="117"/>
      <c r="I675" s="123"/>
      <c r="J675" s="25"/>
      <c r="K675" s="127"/>
      <c r="L675" s="28"/>
      <c r="M675" s="371"/>
      <c r="N675" s="140" t="str">
        <f t="shared" si="366"/>
        <v/>
      </c>
      <c r="O675" s="27"/>
      <c r="P675" s="27"/>
      <c r="Q675" s="27"/>
      <c r="R675" s="27"/>
      <c r="S675" s="27"/>
      <c r="T675" s="28"/>
      <c r="U675" s="29"/>
      <c r="V675" s="32"/>
      <c r="W675" s="297"/>
      <c r="X675" s="298"/>
      <c r="Y675" s="142">
        <f t="shared" si="352"/>
        <v>0</v>
      </c>
      <c r="Z675" s="141">
        <f t="shared" si="367"/>
        <v>0</v>
      </c>
      <c r="AA675" s="306"/>
      <c r="AB675" s="376">
        <f t="shared" si="376"/>
        <v>0</v>
      </c>
      <c r="AC675" s="350"/>
      <c r="AD675" s="207" t="str">
        <f t="shared" si="353"/>
        <v/>
      </c>
      <c r="AE675" s="347">
        <f t="shared" si="368"/>
        <v>0</v>
      </c>
      <c r="AF675" s="318"/>
      <c r="AG675" s="317"/>
      <c r="AH675" s="315"/>
      <c r="AI675" s="143">
        <f t="shared" si="369"/>
        <v>0</v>
      </c>
      <c r="AJ675" s="144">
        <f t="shared" si="354"/>
        <v>0</v>
      </c>
      <c r="AK675" s="145">
        <f t="shared" si="370"/>
        <v>0</v>
      </c>
      <c r="AL675" s="146">
        <f t="shared" si="371"/>
        <v>0</v>
      </c>
      <c r="AM675" s="146">
        <f t="shared" si="372"/>
        <v>0</v>
      </c>
      <c r="AN675" s="146">
        <f t="shared" si="373"/>
        <v>0</v>
      </c>
      <c r="AO675" s="146">
        <f t="shared" si="374"/>
        <v>0</v>
      </c>
      <c r="AP675" s="520" t="str">
        <f t="shared" si="377"/>
        <v xml:space="preserve"> </v>
      </c>
      <c r="AQ675" s="523" t="str">
        <f t="shared" si="375"/>
        <v xml:space="preserve"> </v>
      </c>
      <c r="AR675" s="523" t="str">
        <f t="shared" si="378"/>
        <v xml:space="preserve"> </v>
      </c>
      <c r="AS675" s="523" t="str">
        <f t="shared" si="379"/>
        <v xml:space="preserve"> </v>
      </c>
      <c r="AT675" s="523" t="str">
        <f t="shared" si="380"/>
        <v xml:space="preserve"> </v>
      </c>
      <c r="AU675" s="523" t="str">
        <f t="shared" si="381"/>
        <v xml:space="preserve"> </v>
      </c>
      <c r="AV675" s="524" t="str">
        <f t="shared" si="382"/>
        <v xml:space="preserve"> </v>
      </c>
      <c r="AW675" s="177" t="str">
        <f t="shared" si="355"/>
        <v/>
      </c>
      <c r="AX675" s="147" t="str">
        <f t="shared" si="356"/>
        <v/>
      </c>
      <c r="AY675" s="174" t="str">
        <f t="shared" si="357"/>
        <v/>
      </c>
      <c r="AZ675" s="165" t="str">
        <f t="shared" si="358"/>
        <v/>
      </c>
      <c r="BA675" s="155" t="str">
        <f t="shared" si="359"/>
        <v/>
      </c>
      <c r="BB675" s="156" t="str">
        <f t="shared" si="360"/>
        <v/>
      </c>
      <c r="BC675" s="168" t="str">
        <f t="shared" si="383"/>
        <v/>
      </c>
      <c r="BD675" s="156" t="str">
        <f t="shared" si="361"/>
        <v/>
      </c>
      <c r="BE675" s="182" t="str">
        <f t="shared" si="362"/>
        <v/>
      </c>
      <c r="BF675" s="156" t="str">
        <f t="shared" si="363"/>
        <v/>
      </c>
      <c r="BG675" s="168" t="str">
        <f t="shared" si="364"/>
        <v/>
      </c>
      <c r="BH675" s="157" t="str">
        <f t="shared" si="365"/>
        <v/>
      </c>
      <c r="BI675" s="542"/>
    </row>
    <row r="676" spans="1:61" ht="18" x14ac:dyDescent="0.35">
      <c r="A676" s="202"/>
      <c r="B676" s="203"/>
      <c r="C676" s="195">
        <v>665</v>
      </c>
      <c r="D676" s="186"/>
      <c r="E676" s="16"/>
      <c r="F676" s="17"/>
      <c r="G676" s="116"/>
      <c r="H676" s="117"/>
      <c r="I676" s="123"/>
      <c r="J676" s="25"/>
      <c r="K676" s="127"/>
      <c r="L676" s="28"/>
      <c r="M676" s="371"/>
      <c r="N676" s="140" t="str">
        <f t="shared" si="366"/>
        <v/>
      </c>
      <c r="O676" s="27"/>
      <c r="P676" s="27"/>
      <c r="Q676" s="27"/>
      <c r="R676" s="27"/>
      <c r="S676" s="27"/>
      <c r="T676" s="28"/>
      <c r="U676" s="29"/>
      <c r="V676" s="32"/>
      <c r="W676" s="297"/>
      <c r="X676" s="298"/>
      <c r="Y676" s="142">
        <f t="shared" si="352"/>
        <v>0</v>
      </c>
      <c r="Z676" s="141">
        <f t="shared" si="367"/>
        <v>0</v>
      </c>
      <c r="AA676" s="306"/>
      <c r="AB676" s="376">
        <f t="shared" si="376"/>
        <v>0</v>
      </c>
      <c r="AC676" s="350"/>
      <c r="AD676" s="207" t="str">
        <f t="shared" si="353"/>
        <v/>
      </c>
      <c r="AE676" s="347">
        <f t="shared" si="368"/>
        <v>0</v>
      </c>
      <c r="AF676" s="318"/>
      <c r="AG676" s="317"/>
      <c r="AH676" s="315"/>
      <c r="AI676" s="143">
        <f t="shared" si="369"/>
        <v>0</v>
      </c>
      <c r="AJ676" s="144">
        <f t="shared" si="354"/>
        <v>0</v>
      </c>
      <c r="AK676" s="145">
        <f t="shared" si="370"/>
        <v>0</v>
      </c>
      <c r="AL676" s="146">
        <f t="shared" si="371"/>
        <v>0</v>
      </c>
      <c r="AM676" s="146">
        <f t="shared" si="372"/>
        <v>0</v>
      </c>
      <c r="AN676" s="146">
        <f t="shared" si="373"/>
        <v>0</v>
      </c>
      <c r="AO676" s="146">
        <f t="shared" si="374"/>
        <v>0</v>
      </c>
      <c r="AP676" s="520" t="str">
        <f t="shared" si="377"/>
        <v xml:space="preserve"> </v>
      </c>
      <c r="AQ676" s="523" t="str">
        <f t="shared" si="375"/>
        <v xml:space="preserve"> </v>
      </c>
      <c r="AR676" s="523" t="str">
        <f t="shared" si="378"/>
        <v xml:space="preserve"> </v>
      </c>
      <c r="AS676" s="523" t="str">
        <f t="shared" si="379"/>
        <v xml:space="preserve"> </v>
      </c>
      <c r="AT676" s="523" t="str">
        <f t="shared" si="380"/>
        <v xml:space="preserve"> </v>
      </c>
      <c r="AU676" s="523" t="str">
        <f t="shared" si="381"/>
        <v xml:space="preserve"> </v>
      </c>
      <c r="AV676" s="524" t="str">
        <f t="shared" si="382"/>
        <v xml:space="preserve"> </v>
      </c>
      <c r="AW676" s="177" t="str">
        <f t="shared" si="355"/>
        <v/>
      </c>
      <c r="AX676" s="147" t="str">
        <f t="shared" si="356"/>
        <v/>
      </c>
      <c r="AY676" s="174" t="str">
        <f t="shared" si="357"/>
        <v/>
      </c>
      <c r="AZ676" s="165" t="str">
        <f t="shared" si="358"/>
        <v/>
      </c>
      <c r="BA676" s="155" t="str">
        <f t="shared" si="359"/>
        <v/>
      </c>
      <c r="BB676" s="156" t="str">
        <f t="shared" si="360"/>
        <v/>
      </c>
      <c r="BC676" s="168" t="str">
        <f t="shared" si="383"/>
        <v/>
      </c>
      <c r="BD676" s="156" t="str">
        <f t="shared" si="361"/>
        <v/>
      </c>
      <c r="BE676" s="182" t="str">
        <f t="shared" si="362"/>
        <v/>
      </c>
      <c r="BF676" s="156" t="str">
        <f t="shared" si="363"/>
        <v/>
      </c>
      <c r="BG676" s="168" t="str">
        <f t="shared" si="364"/>
        <v/>
      </c>
      <c r="BH676" s="157" t="str">
        <f t="shared" si="365"/>
        <v/>
      </c>
      <c r="BI676" s="542"/>
    </row>
    <row r="677" spans="1:61" ht="18" x14ac:dyDescent="0.35">
      <c r="A677" s="202"/>
      <c r="B677" s="203"/>
      <c r="C677" s="194">
        <v>666</v>
      </c>
      <c r="D677" s="188"/>
      <c r="E677" s="18"/>
      <c r="F677" s="17"/>
      <c r="G677" s="116"/>
      <c r="H677" s="117"/>
      <c r="I677" s="123"/>
      <c r="J677" s="25"/>
      <c r="K677" s="127"/>
      <c r="L677" s="28"/>
      <c r="M677" s="371"/>
      <c r="N677" s="140" t="str">
        <f t="shared" si="366"/>
        <v/>
      </c>
      <c r="O677" s="27"/>
      <c r="P677" s="27"/>
      <c r="Q677" s="27"/>
      <c r="R677" s="27"/>
      <c r="S677" s="27"/>
      <c r="T677" s="28"/>
      <c r="U677" s="29"/>
      <c r="V677" s="32"/>
      <c r="W677" s="297"/>
      <c r="X677" s="298"/>
      <c r="Y677" s="142">
        <f t="shared" si="352"/>
        <v>0</v>
      </c>
      <c r="Z677" s="141">
        <f t="shared" si="367"/>
        <v>0</v>
      </c>
      <c r="AA677" s="306"/>
      <c r="AB677" s="376">
        <f t="shared" si="376"/>
        <v>0</v>
      </c>
      <c r="AC677" s="350"/>
      <c r="AD677" s="207" t="str">
        <f t="shared" si="353"/>
        <v/>
      </c>
      <c r="AE677" s="347">
        <f t="shared" si="368"/>
        <v>0</v>
      </c>
      <c r="AF677" s="318"/>
      <c r="AG677" s="317"/>
      <c r="AH677" s="315"/>
      <c r="AI677" s="143">
        <f t="shared" si="369"/>
        <v>0</v>
      </c>
      <c r="AJ677" s="144">
        <f t="shared" si="354"/>
        <v>0</v>
      </c>
      <c r="AK677" s="145">
        <f t="shared" si="370"/>
        <v>0</v>
      </c>
      <c r="AL677" s="146">
        <f t="shared" si="371"/>
        <v>0</v>
      </c>
      <c r="AM677" s="146">
        <f t="shared" si="372"/>
        <v>0</v>
      </c>
      <c r="AN677" s="146">
        <f t="shared" si="373"/>
        <v>0</v>
      </c>
      <c r="AO677" s="146">
        <f t="shared" si="374"/>
        <v>0</v>
      </c>
      <c r="AP677" s="520" t="str">
        <f t="shared" si="377"/>
        <v xml:space="preserve"> </v>
      </c>
      <c r="AQ677" s="523" t="str">
        <f t="shared" si="375"/>
        <v xml:space="preserve"> </v>
      </c>
      <c r="AR677" s="523" t="str">
        <f t="shared" si="378"/>
        <v xml:space="preserve"> </v>
      </c>
      <c r="AS677" s="523" t="str">
        <f t="shared" si="379"/>
        <v xml:space="preserve"> </v>
      </c>
      <c r="AT677" s="523" t="str">
        <f t="shared" si="380"/>
        <v xml:space="preserve"> </v>
      </c>
      <c r="AU677" s="523" t="str">
        <f t="shared" si="381"/>
        <v xml:space="preserve"> </v>
      </c>
      <c r="AV677" s="524" t="str">
        <f t="shared" si="382"/>
        <v xml:space="preserve"> </v>
      </c>
      <c r="AW677" s="177" t="str">
        <f t="shared" si="355"/>
        <v/>
      </c>
      <c r="AX677" s="147" t="str">
        <f t="shared" si="356"/>
        <v/>
      </c>
      <c r="AY677" s="174" t="str">
        <f t="shared" si="357"/>
        <v/>
      </c>
      <c r="AZ677" s="165" t="str">
        <f t="shared" si="358"/>
        <v/>
      </c>
      <c r="BA677" s="155" t="str">
        <f t="shared" si="359"/>
        <v/>
      </c>
      <c r="BB677" s="156" t="str">
        <f t="shared" si="360"/>
        <v/>
      </c>
      <c r="BC677" s="168" t="str">
        <f t="shared" si="383"/>
        <v/>
      </c>
      <c r="BD677" s="156" t="str">
        <f t="shared" si="361"/>
        <v/>
      </c>
      <c r="BE677" s="182" t="str">
        <f t="shared" si="362"/>
        <v/>
      </c>
      <c r="BF677" s="156" t="str">
        <f t="shared" si="363"/>
        <v/>
      </c>
      <c r="BG677" s="168" t="str">
        <f t="shared" si="364"/>
        <v/>
      </c>
      <c r="BH677" s="157" t="str">
        <f t="shared" si="365"/>
        <v/>
      </c>
      <c r="BI677" s="542"/>
    </row>
    <row r="678" spans="1:61" ht="18" x14ac:dyDescent="0.35">
      <c r="A678" s="202"/>
      <c r="B678" s="203"/>
      <c r="C678" s="195">
        <v>667</v>
      </c>
      <c r="D678" s="186"/>
      <c r="E678" s="16"/>
      <c r="F678" s="17"/>
      <c r="G678" s="116"/>
      <c r="H678" s="117"/>
      <c r="I678" s="123"/>
      <c r="J678" s="25"/>
      <c r="K678" s="127"/>
      <c r="L678" s="28"/>
      <c r="M678" s="371"/>
      <c r="N678" s="140" t="str">
        <f t="shared" si="366"/>
        <v/>
      </c>
      <c r="O678" s="27"/>
      <c r="P678" s="27"/>
      <c r="Q678" s="27"/>
      <c r="R678" s="27"/>
      <c r="S678" s="27"/>
      <c r="T678" s="28"/>
      <c r="U678" s="29"/>
      <c r="V678" s="32"/>
      <c r="W678" s="297"/>
      <c r="X678" s="298"/>
      <c r="Y678" s="142">
        <f t="shared" si="352"/>
        <v>0</v>
      </c>
      <c r="Z678" s="141">
        <f t="shared" si="367"/>
        <v>0</v>
      </c>
      <c r="AA678" s="306"/>
      <c r="AB678" s="376">
        <f t="shared" si="376"/>
        <v>0</v>
      </c>
      <c r="AC678" s="350"/>
      <c r="AD678" s="207" t="str">
        <f t="shared" si="353"/>
        <v/>
      </c>
      <c r="AE678" s="347">
        <f t="shared" si="368"/>
        <v>0</v>
      </c>
      <c r="AF678" s="318"/>
      <c r="AG678" s="317"/>
      <c r="AH678" s="315"/>
      <c r="AI678" s="143">
        <f t="shared" si="369"/>
        <v>0</v>
      </c>
      <c r="AJ678" s="144">
        <f t="shared" si="354"/>
        <v>0</v>
      </c>
      <c r="AK678" s="145">
        <f t="shared" si="370"/>
        <v>0</v>
      </c>
      <c r="AL678" s="146">
        <f t="shared" si="371"/>
        <v>0</v>
      </c>
      <c r="AM678" s="146">
        <f t="shared" si="372"/>
        <v>0</v>
      </c>
      <c r="AN678" s="146">
        <f t="shared" si="373"/>
        <v>0</v>
      </c>
      <c r="AO678" s="146">
        <f t="shared" si="374"/>
        <v>0</v>
      </c>
      <c r="AP678" s="520" t="str">
        <f t="shared" si="377"/>
        <v xml:space="preserve"> </v>
      </c>
      <c r="AQ678" s="523" t="str">
        <f t="shared" si="375"/>
        <v xml:space="preserve"> </v>
      </c>
      <c r="AR678" s="523" t="str">
        <f t="shared" si="378"/>
        <v xml:space="preserve"> </v>
      </c>
      <c r="AS678" s="523" t="str">
        <f t="shared" si="379"/>
        <v xml:space="preserve"> </v>
      </c>
      <c r="AT678" s="523" t="str">
        <f t="shared" si="380"/>
        <v xml:space="preserve"> </v>
      </c>
      <c r="AU678" s="523" t="str">
        <f t="shared" si="381"/>
        <v xml:space="preserve"> </v>
      </c>
      <c r="AV678" s="524" t="str">
        <f t="shared" si="382"/>
        <v xml:space="preserve"> </v>
      </c>
      <c r="AW678" s="177" t="str">
        <f t="shared" si="355"/>
        <v/>
      </c>
      <c r="AX678" s="147" t="str">
        <f t="shared" si="356"/>
        <v/>
      </c>
      <c r="AY678" s="174" t="str">
        <f t="shared" si="357"/>
        <v/>
      </c>
      <c r="AZ678" s="165" t="str">
        <f t="shared" si="358"/>
        <v/>
      </c>
      <c r="BA678" s="155" t="str">
        <f t="shared" si="359"/>
        <v/>
      </c>
      <c r="BB678" s="156" t="str">
        <f t="shared" si="360"/>
        <v/>
      </c>
      <c r="BC678" s="168" t="str">
        <f t="shared" si="383"/>
        <v/>
      </c>
      <c r="BD678" s="156" t="str">
        <f t="shared" si="361"/>
        <v/>
      </c>
      <c r="BE678" s="182" t="str">
        <f t="shared" si="362"/>
        <v/>
      </c>
      <c r="BF678" s="156" t="str">
        <f t="shared" si="363"/>
        <v/>
      </c>
      <c r="BG678" s="168" t="str">
        <f t="shared" si="364"/>
        <v/>
      </c>
      <c r="BH678" s="157" t="str">
        <f t="shared" si="365"/>
        <v/>
      </c>
      <c r="BI678" s="542"/>
    </row>
    <row r="679" spans="1:61" ht="18" x14ac:dyDescent="0.35">
      <c r="A679" s="202"/>
      <c r="B679" s="203"/>
      <c r="C679" s="195">
        <v>668</v>
      </c>
      <c r="D679" s="186"/>
      <c r="E679" s="16"/>
      <c r="F679" s="17"/>
      <c r="G679" s="116"/>
      <c r="H679" s="117"/>
      <c r="I679" s="123"/>
      <c r="J679" s="25"/>
      <c r="K679" s="127"/>
      <c r="L679" s="28"/>
      <c r="M679" s="371"/>
      <c r="N679" s="140" t="str">
        <f t="shared" si="366"/>
        <v/>
      </c>
      <c r="O679" s="27"/>
      <c r="P679" s="27"/>
      <c r="Q679" s="27"/>
      <c r="R679" s="27"/>
      <c r="S679" s="27"/>
      <c r="T679" s="28"/>
      <c r="U679" s="29"/>
      <c r="V679" s="32"/>
      <c r="W679" s="297"/>
      <c r="X679" s="298"/>
      <c r="Y679" s="142">
        <f t="shared" si="352"/>
        <v>0</v>
      </c>
      <c r="Z679" s="141">
        <f t="shared" si="367"/>
        <v>0</v>
      </c>
      <c r="AA679" s="306"/>
      <c r="AB679" s="376">
        <f t="shared" si="376"/>
        <v>0</v>
      </c>
      <c r="AC679" s="350"/>
      <c r="AD679" s="207" t="str">
        <f t="shared" si="353"/>
        <v/>
      </c>
      <c r="AE679" s="347">
        <f t="shared" si="368"/>
        <v>0</v>
      </c>
      <c r="AF679" s="318"/>
      <c r="AG679" s="317"/>
      <c r="AH679" s="315"/>
      <c r="AI679" s="143">
        <f t="shared" si="369"/>
        <v>0</v>
      </c>
      <c r="AJ679" s="144">
        <f t="shared" si="354"/>
        <v>0</v>
      </c>
      <c r="AK679" s="145">
        <f t="shared" si="370"/>
        <v>0</v>
      </c>
      <c r="AL679" s="146">
        <f t="shared" si="371"/>
        <v>0</v>
      </c>
      <c r="AM679" s="146">
        <f t="shared" si="372"/>
        <v>0</v>
      </c>
      <c r="AN679" s="146">
        <f t="shared" si="373"/>
        <v>0</v>
      </c>
      <c r="AO679" s="146">
        <f t="shared" si="374"/>
        <v>0</v>
      </c>
      <c r="AP679" s="520" t="str">
        <f t="shared" si="377"/>
        <v xml:space="preserve"> </v>
      </c>
      <c r="AQ679" s="523" t="str">
        <f t="shared" si="375"/>
        <v xml:space="preserve"> </v>
      </c>
      <c r="AR679" s="523" t="str">
        <f t="shared" si="378"/>
        <v xml:space="preserve"> </v>
      </c>
      <c r="AS679" s="523" t="str">
        <f t="shared" si="379"/>
        <v xml:space="preserve"> </v>
      </c>
      <c r="AT679" s="523" t="str">
        <f t="shared" si="380"/>
        <v xml:space="preserve"> </v>
      </c>
      <c r="AU679" s="523" t="str">
        <f t="shared" si="381"/>
        <v xml:space="preserve"> </v>
      </c>
      <c r="AV679" s="524" t="str">
        <f t="shared" si="382"/>
        <v xml:space="preserve"> </v>
      </c>
      <c r="AW679" s="177" t="str">
        <f t="shared" si="355"/>
        <v/>
      </c>
      <c r="AX679" s="147" t="str">
        <f t="shared" si="356"/>
        <v/>
      </c>
      <c r="AY679" s="174" t="str">
        <f t="shared" si="357"/>
        <v/>
      </c>
      <c r="AZ679" s="165" t="str">
        <f t="shared" si="358"/>
        <v/>
      </c>
      <c r="BA679" s="155" t="str">
        <f t="shared" si="359"/>
        <v/>
      </c>
      <c r="BB679" s="156" t="str">
        <f t="shared" si="360"/>
        <v/>
      </c>
      <c r="BC679" s="168" t="str">
        <f t="shared" si="383"/>
        <v/>
      </c>
      <c r="BD679" s="156" t="str">
        <f t="shared" si="361"/>
        <v/>
      </c>
      <c r="BE679" s="182" t="str">
        <f t="shared" si="362"/>
        <v/>
      </c>
      <c r="BF679" s="156" t="str">
        <f t="shared" si="363"/>
        <v/>
      </c>
      <c r="BG679" s="168" t="str">
        <f t="shared" si="364"/>
        <v/>
      </c>
      <c r="BH679" s="157" t="str">
        <f t="shared" si="365"/>
        <v/>
      </c>
      <c r="BI679" s="542"/>
    </row>
    <row r="680" spans="1:61" ht="18" x14ac:dyDescent="0.35">
      <c r="A680" s="202"/>
      <c r="B680" s="203"/>
      <c r="C680" s="194">
        <v>669</v>
      </c>
      <c r="D680" s="186"/>
      <c r="E680" s="16"/>
      <c r="F680" s="17"/>
      <c r="G680" s="116"/>
      <c r="H680" s="117"/>
      <c r="I680" s="123"/>
      <c r="J680" s="25"/>
      <c r="K680" s="127"/>
      <c r="L680" s="28"/>
      <c r="M680" s="371"/>
      <c r="N680" s="140" t="str">
        <f t="shared" si="366"/>
        <v/>
      </c>
      <c r="O680" s="27"/>
      <c r="P680" s="27"/>
      <c r="Q680" s="27"/>
      <c r="R680" s="27"/>
      <c r="S680" s="27"/>
      <c r="T680" s="28"/>
      <c r="U680" s="29"/>
      <c r="V680" s="32"/>
      <c r="W680" s="297"/>
      <c r="X680" s="298"/>
      <c r="Y680" s="142">
        <f t="shared" si="352"/>
        <v>0</v>
      </c>
      <c r="Z680" s="141">
        <f t="shared" si="367"/>
        <v>0</v>
      </c>
      <c r="AA680" s="306"/>
      <c r="AB680" s="376">
        <f t="shared" si="376"/>
        <v>0</v>
      </c>
      <c r="AC680" s="350"/>
      <c r="AD680" s="207" t="str">
        <f t="shared" si="353"/>
        <v/>
      </c>
      <c r="AE680" s="347">
        <f t="shared" si="368"/>
        <v>0</v>
      </c>
      <c r="AF680" s="318"/>
      <c r="AG680" s="317"/>
      <c r="AH680" s="315"/>
      <c r="AI680" s="143">
        <f t="shared" si="369"/>
        <v>0</v>
      </c>
      <c r="AJ680" s="144">
        <f t="shared" si="354"/>
        <v>0</v>
      </c>
      <c r="AK680" s="145">
        <f t="shared" si="370"/>
        <v>0</v>
      </c>
      <c r="AL680" s="146">
        <f t="shared" si="371"/>
        <v>0</v>
      </c>
      <c r="AM680" s="146">
        <f t="shared" si="372"/>
        <v>0</v>
      </c>
      <c r="AN680" s="146">
        <f t="shared" si="373"/>
        <v>0</v>
      </c>
      <c r="AO680" s="146">
        <f t="shared" si="374"/>
        <v>0</v>
      </c>
      <c r="AP680" s="520" t="str">
        <f t="shared" si="377"/>
        <v xml:space="preserve"> </v>
      </c>
      <c r="AQ680" s="523" t="str">
        <f t="shared" si="375"/>
        <v xml:space="preserve"> </v>
      </c>
      <c r="AR680" s="523" t="str">
        <f t="shared" si="378"/>
        <v xml:space="preserve"> </v>
      </c>
      <c r="AS680" s="523" t="str">
        <f t="shared" si="379"/>
        <v xml:space="preserve"> </v>
      </c>
      <c r="AT680" s="523" t="str">
        <f t="shared" si="380"/>
        <v xml:space="preserve"> </v>
      </c>
      <c r="AU680" s="523" t="str">
        <f t="shared" si="381"/>
        <v xml:space="preserve"> </v>
      </c>
      <c r="AV680" s="524" t="str">
        <f t="shared" si="382"/>
        <v xml:space="preserve"> </v>
      </c>
      <c r="AW680" s="177" t="str">
        <f t="shared" si="355"/>
        <v/>
      </c>
      <c r="AX680" s="147" t="str">
        <f t="shared" si="356"/>
        <v/>
      </c>
      <c r="AY680" s="174" t="str">
        <f t="shared" si="357"/>
        <v/>
      </c>
      <c r="AZ680" s="165" t="str">
        <f t="shared" si="358"/>
        <v/>
      </c>
      <c r="BA680" s="155" t="str">
        <f t="shared" si="359"/>
        <v/>
      </c>
      <c r="BB680" s="156" t="str">
        <f t="shared" si="360"/>
        <v/>
      </c>
      <c r="BC680" s="168" t="str">
        <f t="shared" si="383"/>
        <v/>
      </c>
      <c r="BD680" s="156" t="str">
        <f t="shared" si="361"/>
        <v/>
      </c>
      <c r="BE680" s="182" t="str">
        <f t="shared" si="362"/>
        <v/>
      </c>
      <c r="BF680" s="156" t="str">
        <f t="shared" si="363"/>
        <v/>
      </c>
      <c r="BG680" s="168" t="str">
        <f t="shared" si="364"/>
        <v/>
      </c>
      <c r="BH680" s="157" t="str">
        <f t="shared" si="365"/>
        <v/>
      </c>
      <c r="BI680" s="542"/>
    </row>
    <row r="681" spans="1:61" ht="18" x14ac:dyDescent="0.35">
      <c r="A681" s="202"/>
      <c r="B681" s="203"/>
      <c r="C681" s="195">
        <v>670</v>
      </c>
      <c r="D681" s="188"/>
      <c r="E681" s="18"/>
      <c r="F681" s="17"/>
      <c r="G681" s="116"/>
      <c r="H681" s="117"/>
      <c r="I681" s="123"/>
      <c r="J681" s="25"/>
      <c r="K681" s="127"/>
      <c r="L681" s="28"/>
      <c r="M681" s="371"/>
      <c r="N681" s="140" t="str">
        <f t="shared" si="366"/>
        <v/>
      </c>
      <c r="O681" s="27"/>
      <c r="P681" s="27"/>
      <c r="Q681" s="27"/>
      <c r="R681" s="27"/>
      <c r="S681" s="27"/>
      <c r="T681" s="28"/>
      <c r="U681" s="29"/>
      <c r="V681" s="32"/>
      <c r="W681" s="297"/>
      <c r="X681" s="298"/>
      <c r="Y681" s="142">
        <f t="shared" si="352"/>
        <v>0</v>
      </c>
      <c r="Z681" s="141">
        <f t="shared" si="367"/>
        <v>0</v>
      </c>
      <c r="AA681" s="306"/>
      <c r="AB681" s="376">
        <f t="shared" si="376"/>
        <v>0</v>
      </c>
      <c r="AC681" s="350"/>
      <c r="AD681" s="207" t="str">
        <f t="shared" si="353"/>
        <v/>
      </c>
      <c r="AE681" s="347">
        <f t="shared" si="368"/>
        <v>0</v>
      </c>
      <c r="AF681" s="318"/>
      <c r="AG681" s="317"/>
      <c r="AH681" s="315"/>
      <c r="AI681" s="143">
        <f t="shared" si="369"/>
        <v>0</v>
      </c>
      <c r="AJ681" s="144">
        <f t="shared" si="354"/>
        <v>0</v>
      </c>
      <c r="AK681" s="145">
        <f t="shared" si="370"/>
        <v>0</v>
      </c>
      <c r="AL681" s="146">
        <f t="shared" si="371"/>
        <v>0</v>
      </c>
      <c r="AM681" s="146">
        <f t="shared" si="372"/>
        <v>0</v>
      </c>
      <c r="AN681" s="146">
        <f t="shared" si="373"/>
        <v>0</v>
      </c>
      <c r="AO681" s="146">
        <f t="shared" si="374"/>
        <v>0</v>
      </c>
      <c r="AP681" s="520" t="str">
        <f t="shared" si="377"/>
        <v xml:space="preserve"> </v>
      </c>
      <c r="AQ681" s="523" t="str">
        <f t="shared" si="375"/>
        <v xml:space="preserve"> </v>
      </c>
      <c r="AR681" s="523" t="str">
        <f t="shared" si="378"/>
        <v xml:space="preserve"> </v>
      </c>
      <c r="AS681" s="523" t="str">
        <f t="shared" si="379"/>
        <v xml:space="preserve"> </v>
      </c>
      <c r="AT681" s="523" t="str">
        <f t="shared" si="380"/>
        <v xml:space="preserve"> </v>
      </c>
      <c r="AU681" s="523" t="str">
        <f t="shared" si="381"/>
        <v xml:space="preserve"> </v>
      </c>
      <c r="AV681" s="524" t="str">
        <f t="shared" si="382"/>
        <v xml:space="preserve"> </v>
      </c>
      <c r="AW681" s="177" t="str">
        <f t="shared" si="355"/>
        <v/>
      </c>
      <c r="AX681" s="147" t="str">
        <f t="shared" si="356"/>
        <v/>
      </c>
      <c r="AY681" s="174" t="str">
        <f t="shared" si="357"/>
        <v/>
      </c>
      <c r="AZ681" s="165" t="str">
        <f t="shared" si="358"/>
        <v/>
      </c>
      <c r="BA681" s="155" t="str">
        <f t="shared" si="359"/>
        <v/>
      </c>
      <c r="BB681" s="156" t="str">
        <f t="shared" si="360"/>
        <v/>
      </c>
      <c r="BC681" s="168" t="str">
        <f t="shared" si="383"/>
        <v/>
      </c>
      <c r="BD681" s="156" t="str">
        <f t="shared" si="361"/>
        <v/>
      </c>
      <c r="BE681" s="182" t="str">
        <f t="shared" si="362"/>
        <v/>
      </c>
      <c r="BF681" s="156" t="str">
        <f t="shared" si="363"/>
        <v/>
      </c>
      <c r="BG681" s="168" t="str">
        <f t="shared" si="364"/>
        <v/>
      </c>
      <c r="BH681" s="157" t="str">
        <f t="shared" si="365"/>
        <v/>
      </c>
      <c r="BI681" s="542"/>
    </row>
    <row r="682" spans="1:61" ht="18" x14ac:dyDescent="0.35">
      <c r="A682" s="202"/>
      <c r="B682" s="203"/>
      <c r="C682" s="194">
        <v>671</v>
      </c>
      <c r="D682" s="186"/>
      <c r="E682" s="16"/>
      <c r="F682" s="17"/>
      <c r="G682" s="116"/>
      <c r="H682" s="117"/>
      <c r="I682" s="123"/>
      <c r="J682" s="25"/>
      <c r="K682" s="127"/>
      <c r="L682" s="28"/>
      <c r="M682" s="371"/>
      <c r="N682" s="140" t="str">
        <f t="shared" si="366"/>
        <v/>
      </c>
      <c r="O682" s="27"/>
      <c r="P682" s="27"/>
      <c r="Q682" s="27"/>
      <c r="R682" s="27"/>
      <c r="S682" s="27"/>
      <c r="T682" s="28"/>
      <c r="U682" s="29"/>
      <c r="V682" s="32"/>
      <c r="W682" s="297"/>
      <c r="X682" s="298"/>
      <c r="Y682" s="142">
        <f t="shared" si="352"/>
        <v>0</v>
      </c>
      <c r="Z682" s="141">
        <f t="shared" si="367"/>
        <v>0</v>
      </c>
      <c r="AA682" s="306"/>
      <c r="AB682" s="376">
        <f t="shared" si="376"/>
        <v>0</v>
      </c>
      <c r="AC682" s="350"/>
      <c r="AD682" s="207" t="str">
        <f t="shared" si="353"/>
        <v/>
      </c>
      <c r="AE682" s="347">
        <f t="shared" si="368"/>
        <v>0</v>
      </c>
      <c r="AF682" s="318"/>
      <c r="AG682" s="317"/>
      <c r="AH682" s="315"/>
      <c r="AI682" s="143">
        <f t="shared" si="369"/>
        <v>0</v>
      </c>
      <c r="AJ682" s="144">
        <f t="shared" si="354"/>
        <v>0</v>
      </c>
      <c r="AK682" s="145">
        <f t="shared" si="370"/>
        <v>0</v>
      </c>
      <c r="AL682" s="146">
        <f t="shared" si="371"/>
        <v>0</v>
      </c>
      <c r="AM682" s="146">
        <f t="shared" si="372"/>
        <v>0</v>
      </c>
      <c r="AN682" s="146">
        <f t="shared" si="373"/>
        <v>0</v>
      </c>
      <c r="AO682" s="146">
        <f t="shared" si="374"/>
        <v>0</v>
      </c>
      <c r="AP682" s="520" t="str">
        <f t="shared" si="377"/>
        <v xml:space="preserve"> </v>
      </c>
      <c r="AQ682" s="523" t="str">
        <f t="shared" si="375"/>
        <v xml:space="preserve"> </v>
      </c>
      <c r="AR682" s="523" t="str">
        <f t="shared" si="378"/>
        <v xml:space="preserve"> </v>
      </c>
      <c r="AS682" s="523" t="str">
        <f t="shared" si="379"/>
        <v xml:space="preserve"> </v>
      </c>
      <c r="AT682" s="523" t="str">
        <f t="shared" si="380"/>
        <v xml:space="preserve"> </v>
      </c>
      <c r="AU682" s="523" t="str">
        <f t="shared" si="381"/>
        <v xml:space="preserve"> </v>
      </c>
      <c r="AV682" s="524" t="str">
        <f t="shared" si="382"/>
        <v xml:space="preserve"> </v>
      </c>
      <c r="AW682" s="177" t="str">
        <f t="shared" si="355"/>
        <v/>
      </c>
      <c r="AX682" s="147" t="str">
        <f t="shared" si="356"/>
        <v/>
      </c>
      <c r="AY682" s="174" t="str">
        <f t="shared" si="357"/>
        <v/>
      </c>
      <c r="AZ682" s="165" t="str">
        <f t="shared" si="358"/>
        <v/>
      </c>
      <c r="BA682" s="155" t="str">
        <f t="shared" si="359"/>
        <v/>
      </c>
      <c r="BB682" s="156" t="str">
        <f t="shared" si="360"/>
        <v/>
      </c>
      <c r="BC682" s="168" t="str">
        <f t="shared" si="383"/>
        <v/>
      </c>
      <c r="BD682" s="156" t="str">
        <f t="shared" si="361"/>
        <v/>
      </c>
      <c r="BE682" s="182" t="str">
        <f t="shared" si="362"/>
        <v/>
      </c>
      <c r="BF682" s="156" t="str">
        <f t="shared" si="363"/>
        <v/>
      </c>
      <c r="BG682" s="168" t="str">
        <f t="shared" si="364"/>
        <v/>
      </c>
      <c r="BH682" s="157" t="str">
        <f t="shared" si="365"/>
        <v/>
      </c>
      <c r="BI682" s="542"/>
    </row>
    <row r="683" spans="1:61" ht="18" x14ac:dyDescent="0.35">
      <c r="A683" s="202"/>
      <c r="B683" s="203"/>
      <c r="C683" s="195">
        <v>672</v>
      </c>
      <c r="D683" s="186"/>
      <c r="E683" s="16"/>
      <c r="F683" s="17"/>
      <c r="G683" s="116"/>
      <c r="H683" s="117"/>
      <c r="I683" s="123"/>
      <c r="J683" s="25"/>
      <c r="K683" s="127"/>
      <c r="L683" s="28"/>
      <c r="M683" s="371"/>
      <c r="N683" s="140" t="str">
        <f t="shared" si="366"/>
        <v/>
      </c>
      <c r="O683" s="27"/>
      <c r="P683" s="27"/>
      <c r="Q683" s="27"/>
      <c r="R683" s="27"/>
      <c r="S683" s="27"/>
      <c r="T683" s="28"/>
      <c r="U683" s="29"/>
      <c r="V683" s="32"/>
      <c r="W683" s="297"/>
      <c r="X683" s="298"/>
      <c r="Y683" s="142">
        <f t="shared" si="352"/>
        <v>0</v>
      </c>
      <c r="Z683" s="141">
        <f t="shared" si="367"/>
        <v>0</v>
      </c>
      <c r="AA683" s="306"/>
      <c r="AB683" s="376">
        <f t="shared" si="376"/>
        <v>0</v>
      </c>
      <c r="AC683" s="350"/>
      <c r="AD683" s="207" t="str">
        <f t="shared" si="353"/>
        <v/>
      </c>
      <c r="AE683" s="347">
        <f t="shared" si="368"/>
        <v>0</v>
      </c>
      <c r="AF683" s="318"/>
      <c r="AG683" s="317"/>
      <c r="AH683" s="315"/>
      <c r="AI683" s="143">
        <f t="shared" si="369"/>
        <v>0</v>
      </c>
      <c r="AJ683" s="144">
        <f t="shared" si="354"/>
        <v>0</v>
      </c>
      <c r="AK683" s="145">
        <f t="shared" si="370"/>
        <v>0</v>
      </c>
      <c r="AL683" s="146">
        <f t="shared" si="371"/>
        <v>0</v>
      </c>
      <c r="AM683" s="146">
        <f t="shared" si="372"/>
        <v>0</v>
      </c>
      <c r="AN683" s="146">
        <f t="shared" si="373"/>
        <v>0</v>
      </c>
      <c r="AO683" s="146">
        <f t="shared" si="374"/>
        <v>0</v>
      </c>
      <c r="AP683" s="520" t="str">
        <f t="shared" si="377"/>
        <v xml:space="preserve"> </v>
      </c>
      <c r="AQ683" s="523" t="str">
        <f t="shared" si="375"/>
        <v xml:space="preserve"> </v>
      </c>
      <c r="AR683" s="523" t="str">
        <f t="shared" si="378"/>
        <v xml:space="preserve"> </v>
      </c>
      <c r="AS683" s="523" t="str">
        <f t="shared" si="379"/>
        <v xml:space="preserve"> </v>
      </c>
      <c r="AT683" s="523" t="str">
        <f t="shared" si="380"/>
        <v xml:space="preserve"> </v>
      </c>
      <c r="AU683" s="523" t="str">
        <f t="shared" si="381"/>
        <v xml:space="preserve"> </v>
      </c>
      <c r="AV683" s="524" t="str">
        <f t="shared" si="382"/>
        <v xml:space="preserve"> </v>
      </c>
      <c r="AW683" s="177" t="str">
        <f t="shared" si="355"/>
        <v/>
      </c>
      <c r="AX683" s="147" t="str">
        <f t="shared" si="356"/>
        <v/>
      </c>
      <c r="AY683" s="174" t="str">
        <f t="shared" si="357"/>
        <v/>
      </c>
      <c r="AZ683" s="165" t="str">
        <f t="shared" si="358"/>
        <v/>
      </c>
      <c r="BA683" s="155" t="str">
        <f t="shared" si="359"/>
        <v/>
      </c>
      <c r="BB683" s="156" t="str">
        <f t="shared" si="360"/>
        <v/>
      </c>
      <c r="BC683" s="168" t="str">
        <f t="shared" si="383"/>
        <v/>
      </c>
      <c r="BD683" s="156" t="str">
        <f t="shared" si="361"/>
        <v/>
      </c>
      <c r="BE683" s="182" t="str">
        <f t="shared" si="362"/>
        <v/>
      </c>
      <c r="BF683" s="156" t="str">
        <f t="shared" si="363"/>
        <v/>
      </c>
      <c r="BG683" s="168" t="str">
        <f t="shared" si="364"/>
        <v/>
      </c>
      <c r="BH683" s="157" t="str">
        <f t="shared" si="365"/>
        <v/>
      </c>
      <c r="BI683" s="542"/>
    </row>
    <row r="684" spans="1:61" ht="18" x14ac:dyDescent="0.35">
      <c r="A684" s="202"/>
      <c r="B684" s="203"/>
      <c r="C684" s="195">
        <v>673</v>
      </c>
      <c r="D684" s="186"/>
      <c r="E684" s="16"/>
      <c r="F684" s="17"/>
      <c r="G684" s="116"/>
      <c r="H684" s="117"/>
      <c r="I684" s="123"/>
      <c r="J684" s="25"/>
      <c r="K684" s="127"/>
      <c r="L684" s="28"/>
      <c r="M684" s="371"/>
      <c r="N684" s="140" t="str">
        <f t="shared" si="366"/>
        <v/>
      </c>
      <c r="O684" s="27"/>
      <c r="P684" s="27"/>
      <c r="Q684" s="27"/>
      <c r="R684" s="27"/>
      <c r="S684" s="27"/>
      <c r="T684" s="28"/>
      <c r="U684" s="29"/>
      <c r="V684" s="32"/>
      <c r="W684" s="297"/>
      <c r="X684" s="298"/>
      <c r="Y684" s="142">
        <f t="shared" si="352"/>
        <v>0</v>
      </c>
      <c r="Z684" s="141">
        <f t="shared" si="367"/>
        <v>0</v>
      </c>
      <c r="AA684" s="306"/>
      <c r="AB684" s="376">
        <f t="shared" si="376"/>
        <v>0</v>
      </c>
      <c r="AC684" s="350"/>
      <c r="AD684" s="207" t="str">
        <f t="shared" si="353"/>
        <v/>
      </c>
      <c r="AE684" s="347">
        <f t="shared" si="368"/>
        <v>0</v>
      </c>
      <c r="AF684" s="318"/>
      <c r="AG684" s="317"/>
      <c r="AH684" s="315"/>
      <c r="AI684" s="143">
        <f t="shared" si="369"/>
        <v>0</v>
      </c>
      <c r="AJ684" s="144">
        <f t="shared" si="354"/>
        <v>0</v>
      </c>
      <c r="AK684" s="145">
        <f t="shared" si="370"/>
        <v>0</v>
      </c>
      <c r="AL684" s="146">
        <f t="shared" si="371"/>
        <v>0</v>
      </c>
      <c r="AM684" s="146">
        <f t="shared" si="372"/>
        <v>0</v>
      </c>
      <c r="AN684" s="146">
        <f t="shared" si="373"/>
        <v>0</v>
      </c>
      <c r="AO684" s="146">
        <f t="shared" si="374"/>
        <v>0</v>
      </c>
      <c r="AP684" s="520" t="str">
        <f t="shared" si="377"/>
        <v xml:space="preserve"> </v>
      </c>
      <c r="AQ684" s="523" t="str">
        <f t="shared" si="375"/>
        <v xml:space="preserve"> </v>
      </c>
      <c r="AR684" s="523" t="str">
        <f t="shared" si="378"/>
        <v xml:space="preserve"> </v>
      </c>
      <c r="AS684" s="523" t="str">
        <f t="shared" si="379"/>
        <v xml:space="preserve"> </v>
      </c>
      <c r="AT684" s="523" t="str">
        <f t="shared" si="380"/>
        <v xml:space="preserve"> </v>
      </c>
      <c r="AU684" s="523" t="str">
        <f t="shared" si="381"/>
        <v xml:space="preserve"> </v>
      </c>
      <c r="AV684" s="524" t="str">
        <f t="shared" si="382"/>
        <v xml:space="preserve"> </v>
      </c>
      <c r="AW684" s="177" t="str">
        <f t="shared" si="355"/>
        <v/>
      </c>
      <c r="AX684" s="147" t="str">
        <f t="shared" si="356"/>
        <v/>
      </c>
      <c r="AY684" s="174" t="str">
        <f t="shared" si="357"/>
        <v/>
      </c>
      <c r="AZ684" s="165" t="str">
        <f t="shared" si="358"/>
        <v/>
      </c>
      <c r="BA684" s="155" t="str">
        <f t="shared" si="359"/>
        <v/>
      </c>
      <c r="BB684" s="156" t="str">
        <f t="shared" si="360"/>
        <v/>
      </c>
      <c r="BC684" s="168" t="str">
        <f t="shared" si="383"/>
        <v/>
      </c>
      <c r="BD684" s="156" t="str">
        <f t="shared" si="361"/>
        <v/>
      </c>
      <c r="BE684" s="182" t="str">
        <f t="shared" si="362"/>
        <v/>
      </c>
      <c r="BF684" s="156" t="str">
        <f t="shared" si="363"/>
        <v/>
      </c>
      <c r="BG684" s="168" t="str">
        <f t="shared" si="364"/>
        <v/>
      </c>
      <c r="BH684" s="157" t="str">
        <f t="shared" si="365"/>
        <v/>
      </c>
      <c r="BI684" s="542"/>
    </row>
    <row r="685" spans="1:61" ht="18" x14ac:dyDescent="0.35">
      <c r="A685" s="202"/>
      <c r="B685" s="203"/>
      <c r="C685" s="194">
        <v>674</v>
      </c>
      <c r="D685" s="188"/>
      <c r="E685" s="18"/>
      <c r="F685" s="17"/>
      <c r="G685" s="116"/>
      <c r="H685" s="117"/>
      <c r="I685" s="123"/>
      <c r="J685" s="25"/>
      <c r="K685" s="127"/>
      <c r="L685" s="28"/>
      <c r="M685" s="371"/>
      <c r="N685" s="140" t="str">
        <f t="shared" si="366"/>
        <v/>
      </c>
      <c r="O685" s="27"/>
      <c r="P685" s="27"/>
      <c r="Q685" s="27"/>
      <c r="R685" s="27"/>
      <c r="S685" s="27"/>
      <c r="T685" s="28"/>
      <c r="U685" s="29"/>
      <c r="V685" s="32"/>
      <c r="W685" s="297"/>
      <c r="X685" s="298"/>
      <c r="Y685" s="142">
        <f t="shared" si="352"/>
        <v>0</v>
      </c>
      <c r="Z685" s="141">
        <f t="shared" si="367"/>
        <v>0</v>
      </c>
      <c r="AA685" s="306"/>
      <c r="AB685" s="376">
        <f t="shared" si="376"/>
        <v>0</v>
      </c>
      <c r="AC685" s="350"/>
      <c r="AD685" s="207" t="str">
        <f t="shared" si="353"/>
        <v/>
      </c>
      <c r="AE685" s="347">
        <f t="shared" si="368"/>
        <v>0</v>
      </c>
      <c r="AF685" s="318"/>
      <c r="AG685" s="317"/>
      <c r="AH685" s="315"/>
      <c r="AI685" s="143">
        <f t="shared" si="369"/>
        <v>0</v>
      </c>
      <c r="AJ685" s="144">
        <f t="shared" si="354"/>
        <v>0</v>
      </c>
      <c r="AK685" s="145">
        <f t="shared" si="370"/>
        <v>0</v>
      </c>
      <c r="AL685" s="146">
        <f t="shared" si="371"/>
        <v>0</v>
      </c>
      <c r="AM685" s="146">
        <f t="shared" si="372"/>
        <v>0</v>
      </c>
      <c r="AN685" s="146">
        <f t="shared" si="373"/>
        <v>0</v>
      </c>
      <c r="AO685" s="146">
        <f t="shared" si="374"/>
        <v>0</v>
      </c>
      <c r="AP685" s="520" t="str">
        <f t="shared" si="377"/>
        <v xml:space="preserve"> </v>
      </c>
      <c r="AQ685" s="523" t="str">
        <f t="shared" si="375"/>
        <v xml:space="preserve"> </v>
      </c>
      <c r="AR685" s="523" t="str">
        <f t="shared" si="378"/>
        <v xml:space="preserve"> </v>
      </c>
      <c r="AS685" s="523" t="str">
        <f t="shared" si="379"/>
        <v xml:space="preserve"> </v>
      </c>
      <c r="AT685" s="523" t="str">
        <f t="shared" si="380"/>
        <v xml:space="preserve"> </v>
      </c>
      <c r="AU685" s="523" t="str">
        <f t="shared" si="381"/>
        <v xml:space="preserve"> </v>
      </c>
      <c r="AV685" s="524" t="str">
        <f t="shared" si="382"/>
        <v xml:space="preserve"> </v>
      </c>
      <c r="AW685" s="177" t="str">
        <f t="shared" si="355"/>
        <v/>
      </c>
      <c r="AX685" s="147" t="str">
        <f t="shared" si="356"/>
        <v/>
      </c>
      <c r="AY685" s="174" t="str">
        <f t="shared" si="357"/>
        <v/>
      </c>
      <c r="AZ685" s="165" t="str">
        <f t="shared" si="358"/>
        <v/>
      </c>
      <c r="BA685" s="155" t="str">
        <f t="shared" si="359"/>
        <v/>
      </c>
      <c r="BB685" s="156" t="str">
        <f t="shared" si="360"/>
        <v/>
      </c>
      <c r="BC685" s="168" t="str">
        <f t="shared" si="383"/>
        <v/>
      </c>
      <c r="BD685" s="156" t="str">
        <f t="shared" si="361"/>
        <v/>
      </c>
      <c r="BE685" s="182" t="str">
        <f t="shared" si="362"/>
        <v/>
      </c>
      <c r="BF685" s="156" t="str">
        <f t="shared" si="363"/>
        <v/>
      </c>
      <c r="BG685" s="168" t="str">
        <f t="shared" si="364"/>
        <v/>
      </c>
      <c r="BH685" s="157" t="str">
        <f t="shared" si="365"/>
        <v/>
      </c>
      <c r="BI685" s="542"/>
    </row>
    <row r="686" spans="1:61" ht="18" x14ac:dyDescent="0.35">
      <c r="A686" s="202"/>
      <c r="B686" s="203"/>
      <c r="C686" s="195">
        <v>675</v>
      </c>
      <c r="D686" s="186"/>
      <c r="E686" s="16"/>
      <c r="F686" s="17"/>
      <c r="G686" s="116"/>
      <c r="H686" s="117"/>
      <c r="I686" s="123"/>
      <c r="J686" s="25"/>
      <c r="K686" s="127"/>
      <c r="L686" s="28"/>
      <c r="M686" s="371"/>
      <c r="N686" s="140" t="str">
        <f t="shared" si="366"/>
        <v/>
      </c>
      <c r="O686" s="27"/>
      <c r="P686" s="27"/>
      <c r="Q686" s="27"/>
      <c r="R686" s="27"/>
      <c r="S686" s="27"/>
      <c r="T686" s="28"/>
      <c r="U686" s="29"/>
      <c r="V686" s="32"/>
      <c r="W686" s="297"/>
      <c r="X686" s="298"/>
      <c r="Y686" s="142">
        <f t="shared" si="352"/>
        <v>0</v>
      </c>
      <c r="Z686" s="141">
        <f t="shared" si="367"/>
        <v>0</v>
      </c>
      <c r="AA686" s="306"/>
      <c r="AB686" s="376">
        <f t="shared" si="376"/>
        <v>0</v>
      </c>
      <c r="AC686" s="350"/>
      <c r="AD686" s="207" t="str">
        <f t="shared" si="353"/>
        <v/>
      </c>
      <c r="AE686" s="347">
        <f t="shared" si="368"/>
        <v>0</v>
      </c>
      <c r="AF686" s="318"/>
      <c r="AG686" s="317"/>
      <c r="AH686" s="315"/>
      <c r="AI686" s="143">
        <f t="shared" si="369"/>
        <v>0</v>
      </c>
      <c r="AJ686" s="144">
        <f t="shared" si="354"/>
        <v>0</v>
      </c>
      <c r="AK686" s="145">
        <f t="shared" si="370"/>
        <v>0</v>
      </c>
      <c r="AL686" s="146">
        <f t="shared" si="371"/>
        <v>0</v>
      </c>
      <c r="AM686" s="146">
        <f t="shared" si="372"/>
        <v>0</v>
      </c>
      <c r="AN686" s="146">
        <f t="shared" si="373"/>
        <v>0</v>
      </c>
      <c r="AO686" s="146">
        <f t="shared" si="374"/>
        <v>0</v>
      </c>
      <c r="AP686" s="520" t="str">
        <f t="shared" si="377"/>
        <v xml:space="preserve"> </v>
      </c>
      <c r="AQ686" s="523" t="str">
        <f t="shared" si="375"/>
        <v xml:space="preserve"> </v>
      </c>
      <c r="AR686" s="523" t="str">
        <f t="shared" si="378"/>
        <v xml:space="preserve"> </v>
      </c>
      <c r="AS686" s="523" t="str">
        <f t="shared" si="379"/>
        <v xml:space="preserve"> </v>
      </c>
      <c r="AT686" s="523" t="str">
        <f t="shared" si="380"/>
        <v xml:space="preserve"> </v>
      </c>
      <c r="AU686" s="523" t="str">
        <f t="shared" si="381"/>
        <v xml:space="preserve"> </v>
      </c>
      <c r="AV686" s="524" t="str">
        <f t="shared" si="382"/>
        <v xml:space="preserve"> </v>
      </c>
      <c r="AW686" s="177" t="str">
        <f t="shared" si="355"/>
        <v/>
      </c>
      <c r="AX686" s="147" t="str">
        <f t="shared" si="356"/>
        <v/>
      </c>
      <c r="AY686" s="174" t="str">
        <f t="shared" si="357"/>
        <v/>
      </c>
      <c r="AZ686" s="165" t="str">
        <f t="shared" si="358"/>
        <v/>
      </c>
      <c r="BA686" s="155" t="str">
        <f t="shared" si="359"/>
        <v/>
      </c>
      <c r="BB686" s="156" t="str">
        <f t="shared" si="360"/>
        <v/>
      </c>
      <c r="BC686" s="168" t="str">
        <f t="shared" si="383"/>
        <v/>
      </c>
      <c r="BD686" s="156" t="str">
        <f t="shared" si="361"/>
        <v/>
      </c>
      <c r="BE686" s="182" t="str">
        <f t="shared" si="362"/>
        <v/>
      </c>
      <c r="BF686" s="156" t="str">
        <f t="shared" si="363"/>
        <v/>
      </c>
      <c r="BG686" s="168" t="str">
        <f t="shared" si="364"/>
        <v/>
      </c>
      <c r="BH686" s="157" t="str">
        <f t="shared" si="365"/>
        <v/>
      </c>
      <c r="BI686" s="542"/>
    </row>
    <row r="687" spans="1:61" ht="18" x14ac:dyDescent="0.35">
      <c r="A687" s="202"/>
      <c r="B687" s="203"/>
      <c r="C687" s="194">
        <v>676</v>
      </c>
      <c r="D687" s="186"/>
      <c r="E687" s="16"/>
      <c r="F687" s="17"/>
      <c r="G687" s="116"/>
      <c r="H687" s="117"/>
      <c r="I687" s="123"/>
      <c r="J687" s="25"/>
      <c r="K687" s="127"/>
      <c r="L687" s="28"/>
      <c r="M687" s="371"/>
      <c r="N687" s="140" t="str">
        <f t="shared" si="366"/>
        <v/>
      </c>
      <c r="O687" s="27"/>
      <c r="P687" s="27"/>
      <c r="Q687" s="27"/>
      <c r="R687" s="27"/>
      <c r="S687" s="27"/>
      <c r="T687" s="28"/>
      <c r="U687" s="29"/>
      <c r="V687" s="32"/>
      <c r="W687" s="297"/>
      <c r="X687" s="298"/>
      <c r="Y687" s="142">
        <f t="shared" si="352"/>
        <v>0</v>
      </c>
      <c r="Z687" s="141">
        <f t="shared" si="367"/>
        <v>0</v>
      </c>
      <c r="AA687" s="306"/>
      <c r="AB687" s="376">
        <f t="shared" si="376"/>
        <v>0</v>
      </c>
      <c r="AC687" s="350"/>
      <c r="AD687" s="207" t="str">
        <f t="shared" si="353"/>
        <v/>
      </c>
      <c r="AE687" s="347">
        <f t="shared" si="368"/>
        <v>0</v>
      </c>
      <c r="AF687" s="318"/>
      <c r="AG687" s="317"/>
      <c r="AH687" s="315"/>
      <c r="AI687" s="143">
        <f t="shared" si="369"/>
        <v>0</v>
      </c>
      <c r="AJ687" s="144">
        <f t="shared" si="354"/>
        <v>0</v>
      </c>
      <c r="AK687" s="145">
        <f t="shared" si="370"/>
        <v>0</v>
      </c>
      <c r="AL687" s="146">
        <f t="shared" si="371"/>
        <v>0</v>
      </c>
      <c r="AM687" s="146">
        <f t="shared" si="372"/>
        <v>0</v>
      </c>
      <c r="AN687" s="146">
        <f t="shared" si="373"/>
        <v>0</v>
      </c>
      <c r="AO687" s="146">
        <f t="shared" si="374"/>
        <v>0</v>
      </c>
      <c r="AP687" s="520" t="str">
        <f t="shared" si="377"/>
        <v xml:space="preserve"> </v>
      </c>
      <c r="AQ687" s="523" t="str">
        <f t="shared" si="375"/>
        <v xml:space="preserve"> </v>
      </c>
      <c r="AR687" s="523" t="str">
        <f t="shared" si="378"/>
        <v xml:space="preserve"> </v>
      </c>
      <c r="AS687" s="523" t="str">
        <f t="shared" si="379"/>
        <v xml:space="preserve"> </v>
      </c>
      <c r="AT687" s="523" t="str">
        <f t="shared" si="380"/>
        <v xml:space="preserve"> </v>
      </c>
      <c r="AU687" s="523" t="str">
        <f t="shared" si="381"/>
        <v xml:space="preserve"> </v>
      </c>
      <c r="AV687" s="524" t="str">
        <f t="shared" si="382"/>
        <v xml:space="preserve"> </v>
      </c>
      <c r="AW687" s="177" t="str">
        <f t="shared" si="355"/>
        <v/>
      </c>
      <c r="AX687" s="147" t="str">
        <f t="shared" si="356"/>
        <v/>
      </c>
      <c r="AY687" s="174" t="str">
        <f t="shared" si="357"/>
        <v/>
      </c>
      <c r="AZ687" s="165" t="str">
        <f t="shared" si="358"/>
        <v/>
      </c>
      <c r="BA687" s="155" t="str">
        <f t="shared" si="359"/>
        <v/>
      </c>
      <c r="BB687" s="156" t="str">
        <f t="shared" si="360"/>
        <v/>
      </c>
      <c r="BC687" s="168" t="str">
        <f t="shared" si="383"/>
        <v/>
      </c>
      <c r="BD687" s="156" t="str">
        <f t="shared" si="361"/>
        <v/>
      </c>
      <c r="BE687" s="182" t="str">
        <f t="shared" si="362"/>
        <v/>
      </c>
      <c r="BF687" s="156" t="str">
        <f t="shared" si="363"/>
        <v/>
      </c>
      <c r="BG687" s="168" t="str">
        <f t="shared" si="364"/>
        <v/>
      </c>
      <c r="BH687" s="157" t="str">
        <f t="shared" si="365"/>
        <v/>
      </c>
      <c r="BI687" s="542"/>
    </row>
    <row r="688" spans="1:61" ht="18" x14ac:dyDescent="0.35">
      <c r="A688" s="202"/>
      <c r="B688" s="203"/>
      <c r="C688" s="195">
        <v>677</v>
      </c>
      <c r="D688" s="186"/>
      <c r="E688" s="16"/>
      <c r="F688" s="17"/>
      <c r="G688" s="116"/>
      <c r="H688" s="117"/>
      <c r="I688" s="123"/>
      <c r="J688" s="25"/>
      <c r="K688" s="127"/>
      <c r="L688" s="28"/>
      <c r="M688" s="371"/>
      <c r="N688" s="140" t="str">
        <f t="shared" si="366"/>
        <v/>
      </c>
      <c r="O688" s="27"/>
      <c r="P688" s="27"/>
      <c r="Q688" s="27"/>
      <c r="R688" s="27"/>
      <c r="S688" s="27"/>
      <c r="T688" s="28"/>
      <c r="U688" s="29"/>
      <c r="V688" s="32"/>
      <c r="W688" s="297"/>
      <c r="X688" s="298"/>
      <c r="Y688" s="142">
        <f t="shared" si="352"/>
        <v>0</v>
      </c>
      <c r="Z688" s="141">
        <f t="shared" si="367"/>
        <v>0</v>
      </c>
      <c r="AA688" s="306"/>
      <c r="AB688" s="376">
        <f t="shared" si="376"/>
        <v>0</v>
      </c>
      <c r="AC688" s="350"/>
      <c r="AD688" s="207" t="str">
        <f t="shared" si="353"/>
        <v/>
      </c>
      <c r="AE688" s="347">
        <f t="shared" si="368"/>
        <v>0</v>
      </c>
      <c r="AF688" s="318"/>
      <c r="AG688" s="317"/>
      <c r="AH688" s="315"/>
      <c r="AI688" s="143">
        <f t="shared" si="369"/>
        <v>0</v>
      </c>
      <c r="AJ688" s="144">
        <f t="shared" si="354"/>
        <v>0</v>
      </c>
      <c r="AK688" s="145">
        <f t="shared" si="370"/>
        <v>0</v>
      </c>
      <c r="AL688" s="146">
        <f t="shared" si="371"/>
        <v>0</v>
      </c>
      <c r="AM688" s="146">
        <f t="shared" si="372"/>
        <v>0</v>
      </c>
      <c r="AN688" s="146">
        <f t="shared" si="373"/>
        <v>0</v>
      </c>
      <c r="AO688" s="146">
        <f t="shared" si="374"/>
        <v>0</v>
      </c>
      <c r="AP688" s="520" t="str">
        <f t="shared" si="377"/>
        <v xml:space="preserve"> </v>
      </c>
      <c r="AQ688" s="523" t="str">
        <f t="shared" si="375"/>
        <v xml:space="preserve"> </v>
      </c>
      <c r="AR688" s="523" t="str">
        <f t="shared" si="378"/>
        <v xml:space="preserve"> </v>
      </c>
      <c r="AS688" s="523" t="str">
        <f t="shared" si="379"/>
        <v xml:space="preserve"> </v>
      </c>
      <c r="AT688" s="523" t="str">
        <f t="shared" si="380"/>
        <v xml:space="preserve"> </v>
      </c>
      <c r="AU688" s="523" t="str">
        <f t="shared" si="381"/>
        <v xml:space="preserve"> </v>
      </c>
      <c r="AV688" s="524" t="str">
        <f t="shared" si="382"/>
        <v xml:space="preserve"> </v>
      </c>
      <c r="AW688" s="177" t="str">
        <f t="shared" si="355"/>
        <v/>
      </c>
      <c r="AX688" s="147" t="str">
        <f t="shared" si="356"/>
        <v/>
      </c>
      <c r="AY688" s="174" t="str">
        <f t="shared" si="357"/>
        <v/>
      </c>
      <c r="AZ688" s="165" t="str">
        <f t="shared" si="358"/>
        <v/>
      </c>
      <c r="BA688" s="155" t="str">
        <f t="shared" si="359"/>
        <v/>
      </c>
      <c r="BB688" s="156" t="str">
        <f t="shared" si="360"/>
        <v/>
      </c>
      <c r="BC688" s="168" t="str">
        <f t="shared" si="383"/>
        <v/>
      </c>
      <c r="BD688" s="156" t="str">
        <f t="shared" si="361"/>
        <v/>
      </c>
      <c r="BE688" s="182" t="str">
        <f t="shared" si="362"/>
        <v/>
      </c>
      <c r="BF688" s="156" t="str">
        <f t="shared" si="363"/>
        <v/>
      </c>
      <c r="BG688" s="168" t="str">
        <f t="shared" si="364"/>
        <v/>
      </c>
      <c r="BH688" s="157" t="str">
        <f t="shared" si="365"/>
        <v/>
      </c>
      <c r="BI688" s="542"/>
    </row>
    <row r="689" spans="1:61" ht="18" x14ac:dyDescent="0.35">
      <c r="A689" s="202"/>
      <c r="B689" s="203"/>
      <c r="C689" s="195">
        <v>678</v>
      </c>
      <c r="D689" s="188"/>
      <c r="E689" s="18"/>
      <c r="F689" s="17"/>
      <c r="G689" s="116"/>
      <c r="H689" s="117"/>
      <c r="I689" s="123"/>
      <c r="J689" s="25"/>
      <c r="K689" s="127"/>
      <c r="L689" s="28"/>
      <c r="M689" s="371"/>
      <c r="N689" s="140" t="str">
        <f t="shared" si="366"/>
        <v/>
      </c>
      <c r="O689" s="27"/>
      <c r="P689" s="27"/>
      <c r="Q689" s="27"/>
      <c r="R689" s="27"/>
      <c r="S689" s="27"/>
      <c r="T689" s="28"/>
      <c r="U689" s="29"/>
      <c r="V689" s="32"/>
      <c r="W689" s="297"/>
      <c r="X689" s="298"/>
      <c r="Y689" s="142">
        <f t="shared" si="352"/>
        <v>0</v>
      </c>
      <c r="Z689" s="141">
        <f t="shared" si="367"/>
        <v>0</v>
      </c>
      <c r="AA689" s="306"/>
      <c r="AB689" s="376">
        <f t="shared" si="376"/>
        <v>0</v>
      </c>
      <c r="AC689" s="350"/>
      <c r="AD689" s="207" t="str">
        <f t="shared" si="353"/>
        <v/>
      </c>
      <c r="AE689" s="347">
        <f t="shared" si="368"/>
        <v>0</v>
      </c>
      <c r="AF689" s="318"/>
      <c r="AG689" s="317"/>
      <c r="AH689" s="315"/>
      <c r="AI689" s="143">
        <f t="shared" si="369"/>
        <v>0</v>
      </c>
      <c r="AJ689" s="144">
        <f t="shared" si="354"/>
        <v>0</v>
      </c>
      <c r="AK689" s="145">
        <f t="shared" si="370"/>
        <v>0</v>
      </c>
      <c r="AL689" s="146">
        <f t="shared" si="371"/>
        <v>0</v>
      </c>
      <c r="AM689" s="146">
        <f t="shared" si="372"/>
        <v>0</v>
      </c>
      <c r="AN689" s="146">
        <f t="shared" si="373"/>
        <v>0</v>
      </c>
      <c r="AO689" s="146">
        <f t="shared" si="374"/>
        <v>0</v>
      </c>
      <c r="AP689" s="520" t="str">
        <f t="shared" si="377"/>
        <v xml:space="preserve"> </v>
      </c>
      <c r="AQ689" s="523" t="str">
        <f t="shared" si="375"/>
        <v xml:space="preserve"> </v>
      </c>
      <c r="AR689" s="523" t="str">
        <f t="shared" si="378"/>
        <v xml:space="preserve"> </v>
      </c>
      <c r="AS689" s="523" t="str">
        <f t="shared" si="379"/>
        <v xml:space="preserve"> </v>
      </c>
      <c r="AT689" s="523" t="str">
        <f t="shared" si="380"/>
        <v xml:space="preserve"> </v>
      </c>
      <c r="AU689" s="523" t="str">
        <f t="shared" si="381"/>
        <v xml:space="preserve"> </v>
      </c>
      <c r="AV689" s="524" t="str">
        <f t="shared" si="382"/>
        <v xml:space="preserve"> </v>
      </c>
      <c r="AW689" s="177" t="str">
        <f t="shared" si="355"/>
        <v/>
      </c>
      <c r="AX689" s="147" t="str">
        <f t="shared" si="356"/>
        <v/>
      </c>
      <c r="AY689" s="174" t="str">
        <f t="shared" si="357"/>
        <v/>
      </c>
      <c r="AZ689" s="165" t="str">
        <f t="shared" si="358"/>
        <v/>
      </c>
      <c r="BA689" s="155" t="str">
        <f t="shared" si="359"/>
        <v/>
      </c>
      <c r="BB689" s="156" t="str">
        <f t="shared" si="360"/>
        <v/>
      </c>
      <c r="BC689" s="168" t="str">
        <f t="shared" si="383"/>
        <v/>
      </c>
      <c r="BD689" s="156" t="str">
        <f t="shared" si="361"/>
        <v/>
      </c>
      <c r="BE689" s="182" t="str">
        <f t="shared" si="362"/>
        <v/>
      </c>
      <c r="BF689" s="156" t="str">
        <f t="shared" si="363"/>
        <v/>
      </c>
      <c r="BG689" s="168" t="str">
        <f t="shared" si="364"/>
        <v/>
      </c>
      <c r="BH689" s="157" t="str">
        <f t="shared" si="365"/>
        <v/>
      </c>
      <c r="BI689" s="542"/>
    </row>
    <row r="690" spans="1:61" ht="18" x14ac:dyDescent="0.35">
      <c r="A690" s="202"/>
      <c r="B690" s="203"/>
      <c r="C690" s="194">
        <v>679</v>
      </c>
      <c r="D690" s="186"/>
      <c r="E690" s="16"/>
      <c r="F690" s="17"/>
      <c r="G690" s="116"/>
      <c r="H690" s="117"/>
      <c r="I690" s="123"/>
      <c r="J690" s="25"/>
      <c r="K690" s="127"/>
      <c r="L690" s="28"/>
      <c r="M690" s="371"/>
      <c r="N690" s="140" t="str">
        <f t="shared" si="366"/>
        <v/>
      </c>
      <c r="O690" s="27"/>
      <c r="P690" s="27"/>
      <c r="Q690" s="27"/>
      <c r="R690" s="27"/>
      <c r="S690" s="27"/>
      <c r="T690" s="28"/>
      <c r="U690" s="29"/>
      <c r="V690" s="32"/>
      <c r="W690" s="297"/>
      <c r="X690" s="298"/>
      <c r="Y690" s="142">
        <f t="shared" si="352"/>
        <v>0</v>
      </c>
      <c r="Z690" s="141">
        <f t="shared" si="367"/>
        <v>0</v>
      </c>
      <c r="AA690" s="306"/>
      <c r="AB690" s="376">
        <f t="shared" si="376"/>
        <v>0</v>
      </c>
      <c r="AC690" s="350"/>
      <c r="AD690" s="207" t="str">
        <f t="shared" si="353"/>
        <v/>
      </c>
      <c r="AE690" s="347">
        <f t="shared" si="368"/>
        <v>0</v>
      </c>
      <c r="AF690" s="318"/>
      <c r="AG690" s="317"/>
      <c r="AH690" s="315"/>
      <c r="AI690" s="143">
        <f t="shared" si="369"/>
        <v>0</v>
      </c>
      <c r="AJ690" s="144">
        <f t="shared" si="354"/>
        <v>0</v>
      </c>
      <c r="AK690" s="145">
        <f t="shared" si="370"/>
        <v>0</v>
      </c>
      <c r="AL690" s="146">
        <f t="shared" si="371"/>
        <v>0</v>
      </c>
      <c r="AM690" s="146">
        <f t="shared" si="372"/>
        <v>0</v>
      </c>
      <c r="AN690" s="146">
        <f t="shared" si="373"/>
        <v>0</v>
      </c>
      <c r="AO690" s="146">
        <f t="shared" si="374"/>
        <v>0</v>
      </c>
      <c r="AP690" s="520" t="str">
        <f t="shared" si="377"/>
        <v xml:space="preserve"> </v>
      </c>
      <c r="AQ690" s="523" t="str">
        <f t="shared" si="375"/>
        <v xml:space="preserve"> </v>
      </c>
      <c r="AR690" s="523" t="str">
        <f t="shared" si="378"/>
        <v xml:space="preserve"> </v>
      </c>
      <c r="AS690" s="523" t="str">
        <f t="shared" si="379"/>
        <v xml:space="preserve"> </v>
      </c>
      <c r="AT690" s="523" t="str">
        <f t="shared" si="380"/>
        <v xml:space="preserve"> </v>
      </c>
      <c r="AU690" s="523" t="str">
        <f t="shared" si="381"/>
        <v xml:space="preserve"> </v>
      </c>
      <c r="AV690" s="524" t="str">
        <f t="shared" si="382"/>
        <v xml:space="preserve"> </v>
      </c>
      <c r="AW690" s="177" t="str">
        <f t="shared" si="355"/>
        <v/>
      </c>
      <c r="AX690" s="147" t="str">
        <f t="shared" si="356"/>
        <v/>
      </c>
      <c r="AY690" s="174" t="str">
        <f t="shared" si="357"/>
        <v/>
      </c>
      <c r="AZ690" s="165" t="str">
        <f t="shared" si="358"/>
        <v/>
      </c>
      <c r="BA690" s="155" t="str">
        <f t="shared" si="359"/>
        <v/>
      </c>
      <c r="BB690" s="156" t="str">
        <f t="shared" si="360"/>
        <v/>
      </c>
      <c r="BC690" s="168" t="str">
        <f t="shared" si="383"/>
        <v/>
      </c>
      <c r="BD690" s="156" t="str">
        <f t="shared" si="361"/>
        <v/>
      </c>
      <c r="BE690" s="182" t="str">
        <f t="shared" si="362"/>
        <v/>
      </c>
      <c r="BF690" s="156" t="str">
        <f t="shared" si="363"/>
        <v/>
      </c>
      <c r="BG690" s="168" t="str">
        <f t="shared" si="364"/>
        <v/>
      </c>
      <c r="BH690" s="157" t="str">
        <f t="shared" si="365"/>
        <v/>
      </c>
      <c r="BI690" s="542"/>
    </row>
    <row r="691" spans="1:61" ht="18" x14ac:dyDescent="0.35">
      <c r="A691" s="202"/>
      <c r="B691" s="203"/>
      <c r="C691" s="195">
        <v>680</v>
      </c>
      <c r="D691" s="186"/>
      <c r="E691" s="16"/>
      <c r="F691" s="17"/>
      <c r="G691" s="116"/>
      <c r="H691" s="117"/>
      <c r="I691" s="123"/>
      <c r="J691" s="25"/>
      <c r="K691" s="127"/>
      <c r="L691" s="28"/>
      <c r="M691" s="371"/>
      <c r="N691" s="140" t="str">
        <f t="shared" si="366"/>
        <v/>
      </c>
      <c r="O691" s="27"/>
      <c r="P691" s="27"/>
      <c r="Q691" s="27"/>
      <c r="R691" s="27"/>
      <c r="S691" s="27"/>
      <c r="T691" s="28"/>
      <c r="U691" s="29"/>
      <c r="V691" s="32"/>
      <c r="W691" s="297"/>
      <c r="X691" s="298"/>
      <c r="Y691" s="142">
        <f t="shared" si="352"/>
        <v>0</v>
      </c>
      <c r="Z691" s="141">
        <f t="shared" si="367"/>
        <v>0</v>
      </c>
      <c r="AA691" s="306"/>
      <c r="AB691" s="376">
        <f t="shared" si="376"/>
        <v>0</v>
      </c>
      <c r="AC691" s="350"/>
      <c r="AD691" s="207" t="str">
        <f t="shared" si="353"/>
        <v/>
      </c>
      <c r="AE691" s="347">
        <f t="shared" si="368"/>
        <v>0</v>
      </c>
      <c r="AF691" s="318"/>
      <c r="AG691" s="317"/>
      <c r="AH691" s="315"/>
      <c r="AI691" s="143">
        <f t="shared" si="369"/>
        <v>0</v>
      </c>
      <c r="AJ691" s="144">
        <f t="shared" si="354"/>
        <v>0</v>
      </c>
      <c r="AK691" s="145">
        <f t="shared" si="370"/>
        <v>0</v>
      </c>
      <c r="AL691" s="146">
        <f t="shared" si="371"/>
        <v>0</v>
      </c>
      <c r="AM691" s="146">
        <f t="shared" si="372"/>
        <v>0</v>
      </c>
      <c r="AN691" s="146">
        <f t="shared" si="373"/>
        <v>0</v>
      </c>
      <c r="AO691" s="146">
        <f t="shared" si="374"/>
        <v>0</v>
      </c>
      <c r="AP691" s="520" t="str">
        <f t="shared" si="377"/>
        <v xml:space="preserve"> </v>
      </c>
      <c r="AQ691" s="523" t="str">
        <f t="shared" si="375"/>
        <v xml:space="preserve"> </v>
      </c>
      <c r="AR691" s="523" t="str">
        <f t="shared" si="378"/>
        <v xml:space="preserve"> </v>
      </c>
      <c r="AS691" s="523" t="str">
        <f t="shared" si="379"/>
        <v xml:space="preserve"> </v>
      </c>
      <c r="AT691" s="523" t="str">
        <f t="shared" si="380"/>
        <v xml:space="preserve"> </v>
      </c>
      <c r="AU691" s="523" t="str">
        <f t="shared" si="381"/>
        <v xml:space="preserve"> </v>
      </c>
      <c r="AV691" s="524" t="str">
        <f t="shared" si="382"/>
        <v xml:space="preserve"> </v>
      </c>
      <c r="AW691" s="177" t="str">
        <f t="shared" si="355"/>
        <v/>
      </c>
      <c r="AX691" s="147" t="str">
        <f t="shared" si="356"/>
        <v/>
      </c>
      <c r="AY691" s="174" t="str">
        <f t="shared" si="357"/>
        <v/>
      </c>
      <c r="AZ691" s="165" t="str">
        <f t="shared" si="358"/>
        <v/>
      </c>
      <c r="BA691" s="155" t="str">
        <f t="shared" si="359"/>
        <v/>
      </c>
      <c r="BB691" s="156" t="str">
        <f t="shared" si="360"/>
        <v/>
      </c>
      <c r="BC691" s="168" t="str">
        <f t="shared" si="383"/>
        <v/>
      </c>
      <c r="BD691" s="156" t="str">
        <f t="shared" si="361"/>
        <v/>
      </c>
      <c r="BE691" s="182" t="str">
        <f t="shared" si="362"/>
        <v/>
      </c>
      <c r="BF691" s="156" t="str">
        <f t="shared" si="363"/>
        <v/>
      </c>
      <c r="BG691" s="168" t="str">
        <f t="shared" si="364"/>
        <v/>
      </c>
      <c r="BH691" s="157" t="str">
        <f t="shared" si="365"/>
        <v/>
      </c>
      <c r="BI691" s="542"/>
    </row>
    <row r="692" spans="1:61" ht="18" x14ac:dyDescent="0.35">
      <c r="A692" s="202"/>
      <c r="B692" s="203"/>
      <c r="C692" s="194">
        <v>681</v>
      </c>
      <c r="D692" s="186"/>
      <c r="E692" s="16"/>
      <c r="F692" s="17"/>
      <c r="G692" s="116"/>
      <c r="H692" s="117"/>
      <c r="I692" s="123"/>
      <c r="J692" s="25"/>
      <c r="K692" s="127"/>
      <c r="L692" s="28"/>
      <c r="M692" s="371"/>
      <c r="N692" s="140" t="str">
        <f t="shared" si="366"/>
        <v/>
      </c>
      <c r="O692" s="27"/>
      <c r="P692" s="27"/>
      <c r="Q692" s="27"/>
      <c r="R692" s="27"/>
      <c r="S692" s="27"/>
      <c r="T692" s="28"/>
      <c r="U692" s="29"/>
      <c r="V692" s="32"/>
      <c r="W692" s="297"/>
      <c r="X692" s="298"/>
      <c r="Y692" s="142">
        <f t="shared" si="352"/>
        <v>0</v>
      </c>
      <c r="Z692" s="141">
        <f t="shared" si="367"/>
        <v>0</v>
      </c>
      <c r="AA692" s="306"/>
      <c r="AB692" s="376">
        <f t="shared" si="376"/>
        <v>0</v>
      </c>
      <c r="AC692" s="350"/>
      <c r="AD692" s="207" t="str">
        <f t="shared" si="353"/>
        <v/>
      </c>
      <c r="AE692" s="347">
        <f t="shared" si="368"/>
        <v>0</v>
      </c>
      <c r="AF692" s="318"/>
      <c r="AG692" s="317"/>
      <c r="AH692" s="315"/>
      <c r="AI692" s="143">
        <f t="shared" si="369"/>
        <v>0</v>
      </c>
      <c r="AJ692" s="144">
        <f t="shared" si="354"/>
        <v>0</v>
      </c>
      <c r="AK692" s="145">
        <f t="shared" si="370"/>
        <v>0</v>
      </c>
      <c r="AL692" s="146">
        <f t="shared" si="371"/>
        <v>0</v>
      </c>
      <c r="AM692" s="146">
        <f t="shared" si="372"/>
        <v>0</v>
      </c>
      <c r="AN692" s="146">
        <f t="shared" si="373"/>
        <v>0</v>
      </c>
      <c r="AO692" s="146">
        <f t="shared" si="374"/>
        <v>0</v>
      </c>
      <c r="AP692" s="520" t="str">
        <f t="shared" si="377"/>
        <v xml:space="preserve"> </v>
      </c>
      <c r="AQ692" s="523" t="str">
        <f t="shared" si="375"/>
        <v xml:space="preserve"> </v>
      </c>
      <c r="AR692" s="523" t="str">
        <f t="shared" si="378"/>
        <v xml:space="preserve"> </v>
      </c>
      <c r="AS692" s="523" t="str">
        <f t="shared" si="379"/>
        <v xml:space="preserve"> </v>
      </c>
      <c r="AT692" s="523" t="str">
        <f t="shared" si="380"/>
        <v xml:space="preserve"> </v>
      </c>
      <c r="AU692" s="523" t="str">
        <f t="shared" si="381"/>
        <v xml:space="preserve"> </v>
      </c>
      <c r="AV692" s="524" t="str">
        <f t="shared" si="382"/>
        <v xml:space="preserve"> </v>
      </c>
      <c r="AW692" s="177" t="str">
        <f t="shared" si="355"/>
        <v/>
      </c>
      <c r="AX692" s="147" t="str">
        <f t="shared" si="356"/>
        <v/>
      </c>
      <c r="AY692" s="174" t="str">
        <f t="shared" si="357"/>
        <v/>
      </c>
      <c r="AZ692" s="165" t="str">
        <f t="shared" si="358"/>
        <v/>
      </c>
      <c r="BA692" s="155" t="str">
        <f t="shared" si="359"/>
        <v/>
      </c>
      <c r="BB692" s="156" t="str">
        <f t="shared" si="360"/>
        <v/>
      </c>
      <c r="BC692" s="168" t="str">
        <f t="shared" si="383"/>
        <v/>
      </c>
      <c r="BD692" s="156" t="str">
        <f t="shared" si="361"/>
        <v/>
      </c>
      <c r="BE692" s="182" t="str">
        <f t="shared" si="362"/>
        <v/>
      </c>
      <c r="BF692" s="156" t="str">
        <f t="shared" si="363"/>
        <v/>
      </c>
      <c r="BG692" s="168" t="str">
        <f t="shared" si="364"/>
        <v/>
      </c>
      <c r="BH692" s="157" t="str">
        <f t="shared" si="365"/>
        <v/>
      </c>
      <c r="BI692" s="542"/>
    </row>
    <row r="693" spans="1:61" ht="18" x14ac:dyDescent="0.35">
      <c r="A693" s="202"/>
      <c r="B693" s="203"/>
      <c r="C693" s="195">
        <v>682</v>
      </c>
      <c r="D693" s="188"/>
      <c r="E693" s="18"/>
      <c r="F693" s="17"/>
      <c r="G693" s="116"/>
      <c r="H693" s="117"/>
      <c r="I693" s="123"/>
      <c r="J693" s="25"/>
      <c r="K693" s="127"/>
      <c r="L693" s="28"/>
      <c r="M693" s="371"/>
      <c r="N693" s="140" t="str">
        <f t="shared" si="366"/>
        <v/>
      </c>
      <c r="O693" s="27"/>
      <c r="P693" s="27"/>
      <c r="Q693" s="27"/>
      <c r="R693" s="27"/>
      <c r="S693" s="27"/>
      <c r="T693" s="28"/>
      <c r="U693" s="29"/>
      <c r="V693" s="32"/>
      <c r="W693" s="297"/>
      <c r="X693" s="298"/>
      <c r="Y693" s="142">
        <f t="shared" si="352"/>
        <v>0</v>
      </c>
      <c r="Z693" s="141">
        <f t="shared" si="367"/>
        <v>0</v>
      </c>
      <c r="AA693" s="306"/>
      <c r="AB693" s="376">
        <f t="shared" si="376"/>
        <v>0</v>
      </c>
      <c r="AC693" s="350"/>
      <c r="AD693" s="207" t="str">
        <f t="shared" si="353"/>
        <v/>
      </c>
      <c r="AE693" s="347">
        <f t="shared" si="368"/>
        <v>0</v>
      </c>
      <c r="AF693" s="318"/>
      <c r="AG693" s="317"/>
      <c r="AH693" s="315"/>
      <c r="AI693" s="143">
        <f t="shared" si="369"/>
        <v>0</v>
      </c>
      <c r="AJ693" s="144">
        <f t="shared" si="354"/>
        <v>0</v>
      </c>
      <c r="AK693" s="145">
        <f t="shared" si="370"/>
        <v>0</v>
      </c>
      <c r="AL693" s="146">
        <f t="shared" si="371"/>
        <v>0</v>
      </c>
      <c r="AM693" s="146">
        <f t="shared" si="372"/>
        <v>0</v>
      </c>
      <c r="AN693" s="146">
        <f t="shared" si="373"/>
        <v>0</v>
      </c>
      <c r="AO693" s="146">
        <f t="shared" si="374"/>
        <v>0</v>
      </c>
      <c r="AP693" s="520" t="str">
        <f t="shared" si="377"/>
        <v xml:space="preserve"> </v>
      </c>
      <c r="AQ693" s="523" t="str">
        <f t="shared" si="375"/>
        <v xml:space="preserve"> </v>
      </c>
      <c r="AR693" s="523" t="str">
        <f t="shared" si="378"/>
        <v xml:space="preserve"> </v>
      </c>
      <c r="AS693" s="523" t="str">
        <f t="shared" si="379"/>
        <v xml:space="preserve"> </v>
      </c>
      <c r="AT693" s="523" t="str">
        <f t="shared" si="380"/>
        <v xml:space="preserve"> </v>
      </c>
      <c r="AU693" s="523" t="str">
        <f t="shared" si="381"/>
        <v xml:space="preserve"> </v>
      </c>
      <c r="AV693" s="524" t="str">
        <f t="shared" si="382"/>
        <v xml:space="preserve"> </v>
      </c>
      <c r="AW693" s="177" t="str">
        <f t="shared" si="355"/>
        <v/>
      </c>
      <c r="AX693" s="147" t="str">
        <f t="shared" si="356"/>
        <v/>
      </c>
      <c r="AY693" s="174" t="str">
        <f t="shared" si="357"/>
        <v/>
      </c>
      <c r="AZ693" s="165" t="str">
        <f t="shared" si="358"/>
        <v/>
      </c>
      <c r="BA693" s="155" t="str">
        <f t="shared" si="359"/>
        <v/>
      </c>
      <c r="BB693" s="156" t="str">
        <f t="shared" si="360"/>
        <v/>
      </c>
      <c r="BC693" s="168" t="str">
        <f t="shared" si="383"/>
        <v/>
      </c>
      <c r="BD693" s="156" t="str">
        <f t="shared" si="361"/>
        <v/>
      </c>
      <c r="BE693" s="182" t="str">
        <f t="shared" si="362"/>
        <v/>
      </c>
      <c r="BF693" s="156" t="str">
        <f t="shared" si="363"/>
        <v/>
      </c>
      <c r="BG693" s="168" t="str">
        <f t="shared" si="364"/>
        <v/>
      </c>
      <c r="BH693" s="157" t="str">
        <f t="shared" si="365"/>
        <v/>
      </c>
      <c r="BI693" s="542"/>
    </row>
    <row r="694" spans="1:61" ht="18" x14ac:dyDescent="0.35">
      <c r="A694" s="202"/>
      <c r="B694" s="203"/>
      <c r="C694" s="195">
        <v>683</v>
      </c>
      <c r="D694" s="186"/>
      <c r="E694" s="16"/>
      <c r="F694" s="17"/>
      <c r="G694" s="116"/>
      <c r="H694" s="117"/>
      <c r="I694" s="123"/>
      <c r="J694" s="25"/>
      <c r="K694" s="127"/>
      <c r="L694" s="28"/>
      <c r="M694" s="371"/>
      <c r="N694" s="140" t="str">
        <f t="shared" si="366"/>
        <v/>
      </c>
      <c r="O694" s="27"/>
      <c r="P694" s="27"/>
      <c r="Q694" s="27"/>
      <c r="R694" s="27"/>
      <c r="S694" s="27"/>
      <c r="T694" s="28"/>
      <c r="U694" s="29"/>
      <c r="V694" s="32"/>
      <c r="W694" s="297"/>
      <c r="X694" s="298"/>
      <c r="Y694" s="142">
        <f t="shared" si="352"/>
        <v>0</v>
      </c>
      <c r="Z694" s="141">
        <f t="shared" si="367"/>
        <v>0</v>
      </c>
      <c r="AA694" s="306"/>
      <c r="AB694" s="376">
        <f t="shared" si="376"/>
        <v>0</v>
      </c>
      <c r="AC694" s="350"/>
      <c r="AD694" s="207" t="str">
        <f t="shared" si="353"/>
        <v/>
      </c>
      <c r="AE694" s="347">
        <f t="shared" si="368"/>
        <v>0</v>
      </c>
      <c r="AF694" s="318"/>
      <c r="AG694" s="317"/>
      <c r="AH694" s="315"/>
      <c r="AI694" s="143">
        <f t="shared" si="369"/>
        <v>0</v>
      </c>
      <c r="AJ694" s="144">
        <f t="shared" si="354"/>
        <v>0</v>
      </c>
      <c r="AK694" s="145">
        <f t="shared" si="370"/>
        <v>0</v>
      </c>
      <c r="AL694" s="146">
        <f t="shared" si="371"/>
        <v>0</v>
      </c>
      <c r="AM694" s="146">
        <f t="shared" si="372"/>
        <v>0</v>
      </c>
      <c r="AN694" s="146">
        <f t="shared" si="373"/>
        <v>0</v>
      </c>
      <c r="AO694" s="146">
        <f t="shared" si="374"/>
        <v>0</v>
      </c>
      <c r="AP694" s="520" t="str">
        <f t="shared" si="377"/>
        <v xml:space="preserve"> </v>
      </c>
      <c r="AQ694" s="523" t="str">
        <f t="shared" si="375"/>
        <v xml:space="preserve"> </v>
      </c>
      <c r="AR694" s="523" t="str">
        <f t="shared" si="378"/>
        <v xml:space="preserve"> </v>
      </c>
      <c r="AS694" s="523" t="str">
        <f t="shared" si="379"/>
        <v xml:space="preserve"> </v>
      </c>
      <c r="AT694" s="523" t="str">
        <f t="shared" si="380"/>
        <v xml:space="preserve"> </v>
      </c>
      <c r="AU694" s="523" t="str">
        <f t="shared" si="381"/>
        <v xml:space="preserve"> </v>
      </c>
      <c r="AV694" s="524" t="str">
        <f t="shared" si="382"/>
        <v xml:space="preserve"> </v>
      </c>
      <c r="AW694" s="177" t="str">
        <f t="shared" si="355"/>
        <v/>
      </c>
      <c r="AX694" s="147" t="str">
        <f t="shared" si="356"/>
        <v/>
      </c>
      <c r="AY694" s="174" t="str">
        <f t="shared" si="357"/>
        <v/>
      </c>
      <c r="AZ694" s="165" t="str">
        <f t="shared" si="358"/>
        <v/>
      </c>
      <c r="BA694" s="155" t="str">
        <f t="shared" si="359"/>
        <v/>
      </c>
      <c r="BB694" s="156" t="str">
        <f t="shared" si="360"/>
        <v/>
      </c>
      <c r="BC694" s="168" t="str">
        <f t="shared" si="383"/>
        <v/>
      </c>
      <c r="BD694" s="156" t="str">
        <f t="shared" si="361"/>
        <v/>
      </c>
      <c r="BE694" s="182" t="str">
        <f t="shared" si="362"/>
        <v/>
      </c>
      <c r="BF694" s="156" t="str">
        <f t="shared" si="363"/>
        <v/>
      </c>
      <c r="BG694" s="168" t="str">
        <f t="shared" si="364"/>
        <v/>
      </c>
      <c r="BH694" s="157" t="str">
        <f t="shared" si="365"/>
        <v/>
      </c>
      <c r="BI694" s="542"/>
    </row>
    <row r="695" spans="1:61" ht="18" x14ac:dyDescent="0.35">
      <c r="A695" s="202"/>
      <c r="B695" s="203"/>
      <c r="C695" s="194">
        <v>684</v>
      </c>
      <c r="D695" s="186"/>
      <c r="E695" s="16"/>
      <c r="F695" s="17"/>
      <c r="G695" s="116"/>
      <c r="H695" s="117"/>
      <c r="I695" s="123"/>
      <c r="J695" s="25"/>
      <c r="K695" s="127"/>
      <c r="L695" s="28"/>
      <c r="M695" s="371"/>
      <c r="N695" s="140" t="str">
        <f t="shared" si="366"/>
        <v/>
      </c>
      <c r="O695" s="27"/>
      <c r="P695" s="27"/>
      <c r="Q695" s="27"/>
      <c r="R695" s="27"/>
      <c r="S695" s="27"/>
      <c r="T695" s="28"/>
      <c r="U695" s="29"/>
      <c r="V695" s="32"/>
      <c r="W695" s="297"/>
      <c r="X695" s="298"/>
      <c r="Y695" s="142">
        <f t="shared" si="352"/>
        <v>0</v>
      </c>
      <c r="Z695" s="141">
        <f t="shared" si="367"/>
        <v>0</v>
      </c>
      <c r="AA695" s="306"/>
      <c r="AB695" s="376">
        <f t="shared" si="376"/>
        <v>0</v>
      </c>
      <c r="AC695" s="350"/>
      <c r="AD695" s="207" t="str">
        <f t="shared" si="353"/>
        <v/>
      </c>
      <c r="AE695" s="347">
        <f t="shared" si="368"/>
        <v>0</v>
      </c>
      <c r="AF695" s="318"/>
      <c r="AG695" s="317"/>
      <c r="AH695" s="315"/>
      <c r="AI695" s="143">
        <f t="shared" si="369"/>
        <v>0</v>
      </c>
      <c r="AJ695" s="144">
        <f t="shared" si="354"/>
        <v>0</v>
      </c>
      <c r="AK695" s="145">
        <f t="shared" si="370"/>
        <v>0</v>
      </c>
      <c r="AL695" s="146">
        <f t="shared" si="371"/>
        <v>0</v>
      </c>
      <c r="AM695" s="146">
        <f t="shared" si="372"/>
        <v>0</v>
      </c>
      <c r="AN695" s="146">
        <f t="shared" si="373"/>
        <v>0</v>
      </c>
      <c r="AO695" s="146">
        <f t="shared" si="374"/>
        <v>0</v>
      </c>
      <c r="AP695" s="520" t="str">
        <f t="shared" si="377"/>
        <v xml:space="preserve"> </v>
      </c>
      <c r="AQ695" s="523" t="str">
        <f t="shared" si="375"/>
        <v xml:space="preserve"> </v>
      </c>
      <c r="AR695" s="523" t="str">
        <f t="shared" si="378"/>
        <v xml:space="preserve"> </v>
      </c>
      <c r="AS695" s="523" t="str">
        <f t="shared" si="379"/>
        <v xml:space="preserve"> </v>
      </c>
      <c r="AT695" s="523" t="str">
        <f t="shared" si="380"/>
        <v xml:space="preserve"> </v>
      </c>
      <c r="AU695" s="523" t="str">
        <f t="shared" si="381"/>
        <v xml:space="preserve"> </v>
      </c>
      <c r="AV695" s="524" t="str">
        <f t="shared" si="382"/>
        <v xml:space="preserve"> </v>
      </c>
      <c r="AW695" s="177" t="str">
        <f t="shared" si="355"/>
        <v/>
      </c>
      <c r="AX695" s="147" t="str">
        <f t="shared" si="356"/>
        <v/>
      </c>
      <c r="AY695" s="174" t="str">
        <f t="shared" si="357"/>
        <v/>
      </c>
      <c r="AZ695" s="165" t="str">
        <f t="shared" si="358"/>
        <v/>
      </c>
      <c r="BA695" s="155" t="str">
        <f t="shared" si="359"/>
        <v/>
      </c>
      <c r="BB695" s="156" t="str">
        <f t="shared" si="360"/>
        <v/>
      </c>
      <c r="BC695" s="168" t="str">
        <f t="shared" si="383"/>
        <v/>
      </c>
      <c r="BD695" s="156" t="str">
        <f t="shared" si="361"/>
        <v/>
      </c>
      <c r="BE695" s="182" t="str">
        <f t="shared" si="362"/>
        <v/>
      </c>
      <c r="BF695" s="156" t="str">
        <f t="shared" si="363"/>
        <v/>
      </c>
      <c r="BG695" s="168" t="str">
        <f t="shared" si="364"/>
        <v/>
      </c>
      <c r="BH695" s="157" t="str">
        <f t="shared" si="365"/>
        <v/>
      </c>
      <c r="BI695" s="542"/>
    </row>
    <row r="696" spans="1:61" ht="18" x14ac:dyDescent="0.35">
      <c r="A696" s="202"/>
      <c r="B696" s="203"/>
      <c r="C696" s="195">
        <v>685</v>
      </c>
      <c r="D696" s="186"/>
      <c r="E696" s="16"/>
      <c r="F696" s="17"/>
      <c r="G696" s="116"/>
      <c r="H696" s="117"/>
      <c r="I696" s="123"/>
      <c r="J696" s="25"/>
      <c r="K696" s="127"/>
      <c r="L696" s="28"/>
      <c r="M696" s="371"/>
      <c r="N696" s="140" t="str">
        <f t="shared" si="366"/>
        <v/>
      </c>
      <c r="O696" s="27"/>
      <c r="P696" s="27"/>
      <c r="Q696" s="27"/>
      <c r="R696" s="27"/>
      <c r="S696" s="27"/>
      <c r="T696" s="28"/>
      <c r="U696" s="29"/>
      <c r="V696" s="32"/>
      <c r="W696" s="297"/>
      <c r="X696" s="298"/>
      <c r="Y696" s="142">
        <f t="shared" si="352"/>
        <v>0</v>
      </c>
      <c r="Z696" s="141">
        <f t="shared" si="367"/>
        <v>0</v>
      </c>
      <c r="AA696" s="306"/>
      <c r="AB696" s="376">
        <f t="shared" si="376"/>
        <v>0</v>
      </c>
      <c r="AC696" s="350"/>
      <c r="AD696" s="207" t="str">
        <f t="shared" si="353"/>
        <v/>
      </c>
      <c r="AE696" s="347">
        <f t="shared" si="368"/>
        <v>0</v>
      </c>
      <c r="AF696" s="318"/>
      <c r="AG696" s="317"/>
      <c r="AH696" s="315"/>
      <c r="AI696" s="143">
        <f t="shared" si="369"/>
        <v>0</v>
      </c>
      <c r="AJ696" s="144">
        <f t="shared" si="354"/>
        <v>0</v>
      </c>
      <c r="AK696" s="145">
        <f t="shared" si="370"/>
        <v>0</v>
      </c>
      <c r="AL696" s="146">
        <f t="shared" si="371"/>
        <v>0</v>
      </c>
      <c r="AM696" s="146">
        <f t="shared" si="372"/>
        <v>0</v>
      </c>
      <c r="AN696" s="146">
        <f t="shared" si="373"/>
        <v>0</v>
      </c>
      <c r="AO696" s="146">
        <f t="shared" si="374"/>
        <v>0</v>
      </c>
      <c r="AP696" s="520" t="str">
        <f t="shared" si="377"/>
        <v xml:space="preserve"> </v>
      </c>
      <c r="AQ696" s="523" t="str">
        <f t="shared" si="375"/>
        <v xml:space="preserve"> </v>
      </c>
      <c r="AR696" s="523" t="str">
        <f t="shared" si="378"/>
        <v xml:space="preserve"> </v>
      </c>
      <c r="AS696" s="523" t="str">
        <f t="shared" si="379"/>
        <v xml:space="preserve"> </v>
      </c>
      <c r="AT696" s="523" t="str">
        <f t="shared" si="380"/>
        <v xml:space="preserve"> </v>
      </c>
      <c r="AU696" s="523" t="str">
        <f t="shared" si="381"/>
        <v xml:space="preserve"> </v>
      </c>
      <c r="AV696" s="524" t="str">
        <f t="shared" si="382"/>
        <v xml:space="preserve"> </v>
      </c>
      <c r="AW696" s="177" t="str">
        <f t="shared" si="355"/>
        <v/>
      </c>
      <c r="AX696" s="147" t="str">
        <f t="shared" si="356"/>
        <v/>
      </c>
      <c r="AY696" s="174" t="str">
        <f t="shared" si="357"/>
        <v/>
      </c>
      <c r="AZ696" s="165" t="str">
        <f t="shared" si="358"/>
        <v/>
      </c>
      <c r="BA696" s="155" t="str">
        <f t="shared" si="359"/>
        <v/>
      </c>
      <c r="BB696" s="156" t="str">
        <f t="shared" si="360"/>
        <v/>
      </c>
      <c r="BC696" s="168" t="str">
        <f t="shared" si="383"/>
        <v/>
      </c>
      <c r="BD696" s="156" t="str">
        <f t="shared" si="361"/>
        <v/>
      </c>
      <c r="BE696" s="182" t="str">
        <f t="shared" si="362"/>
        <v/>
      </c>
      <c r="BF696" s="156" t="str">
        <f t="shared" si="363"/>
        <v/>
      </c>
      <c r="BG696" s="168" t="str">
        <f t="shared" si="364"/>
        <v/>
      </c>
      <c r="BH696" s="157" t="str">
        <f t="shared" si="365"/>
        <v/>
      </c>
      <c r="BI696" s="542"/>
    </row>
    <row r="697" spans="1:61" ht="18" x14ac:dyDescent="0.35">
      <c r="A697" s="202"/>
      <c r="B697" s="203"/>
      <c r="C697" s="194">
        <v>686</v>
      </c>
      <c r="D697" s="188"/>
      <c r="E697" s="18"/>
      <c r="F697" s="17"/>
      <c r="G697" s="116"/>
      <c r="H697" s="117"/>
      <c r="I697" s="123"/>
      <c r="J697" s="25"/>
      <c r="K697" s="127"/>
      <c r="L697" s="28"/>
      <c r="M697" s="371"/>
      <c r="N697" s="140" t="str">
        <f t="shared" si="366"/>
        <v/>
      </c>
      <c r="O697" s="27"/>
      <c r="P697" s="27"/>
      <c r="Q697" s="27"/>
      <c r="R697" s="27"/>
      <c r="S697" s="27"/>
      <c r="T697" s="28"/>
      <c r="U697" s="29"/>
      <c r="V697" s="32"/>
      <c r="W697" s="297"/>
      <c r="X697" s="298"/>
      <c r="Y697" s="142">
        <f t="shared" si="352"/>
        <v>0</v>
      </c>
      <c r="Z697" s="141">
        <f t="shared" si="367"/>
        <v>0</v>
      </c>
      <c r="AA697" s="306"/>
      <c r="AB697" s="376">
        <f t="shared" si="376"/>
        <v>0</v>
      </c>
      <c r="AC697" s="350"/>
      <c r="AD697" s="207" t="str">
        <f t="shared" si="353"/>
        <v/>
      </c>
      <c r="AE697" s="347">
        <f t="shared" si="368"/>
        <v>0</v>
      </c>
      <c r="AF697" s="318"/>
      <c r="AG697" s="317"/>
      <c r="AH697" s="315"/>
      <c r="AI697" s="143">
        <f t="shared" si="369"/>
        <v>0</v>
      </c>
      <c r="AJ697" s="144">
        <f t="shared" si="354"/>
        <v>0</v>
      </c>
      <c r="AK697" s="145">
        <f t="shared" si="370"/>
        <v>0</v>
      </c>
      <c r="AL697" s="146">
        <f t="shared" si="371"/>
        <v>0</v>
      </c>
      <c r="AM697" s="146">
        <f t="shared" si="372"/>
        <v>0</v>
      </c>
      <c r="AN697" s="146">
        <f t="shared" si="373"/>
        <v>0</v>
      </c>
      <c r="AO697" s="146">
        <f t="shared" si="374"/>
        <v>0</v>
      </c>
      <c r="AP697" s="520" t="str">
        <f t="shared" si="377"/>
        <v xml:space="preserve"> </v>
      </c>
      <c r="AQ697" s="523" t="str">
        <f t="shared" si="375"/>
        <v xml:space="preserve"> </v>
      </c>
      <c r="AR697" s="523" t="str">
        <f t="shared" si="378"/>
        <v xml:space="preserve"> </v>
      </c>
      <c r="AS697" s="523" t="str">
        <f t="shared" si="379"/>
        <v xml:space="preserve"> </v>
      </c>
      <c r="AT697" s="523" t="str">
        <f t="shared" si="380"/>
        <v xml:space="preserve"> </v>
      </c>
      <c r="AU697" s="523" t="str">
        <f t="shared" si="381"/>
        <v xml:space="preserve"> </v>
      </c>
      <c r="AV697" s="524" t="str">
        <f t="shared" si="382"/>
        <v xml:space="preserve"> </v>
      </c>
      <c r="AW697" s="177" t="str">
        <f t="shared" si="355"/>
        <v/>
      </c>
      <c r="AX697" s="147" t="str">
        <f t="shared" si="356"/>
        <v/>
      </c>
      <c r="AY697" s="174" t="str">
        <f t="shared" si="357"/>
        <v/>
      </c>
      <c r="AZ697" s="165" t="str">
        <f t="shared" si="358"/>
        <v/>
      </c>
      <c r="BA697" s="155" t="str">
        <f t="shared" si="359"/>
        <v/>
      </c>
      <c r="BB697" s="156" t="str">
        <f t="shared" si="360"/>
        <v/>
      </c>
      <c r="BC697" s="168" t="str">
        <f t="shared" si="383"/>
        <v/>
      </c>
      <c r="BD697" s="156" t="str">
        <f t="shared" si="361"/>
        <v/>
      </c>
      <c r="BE697" s="182" t="str">
        <f t="shared" si="362"/>
        <v/>
      </c>
      <c r="BF697" s="156" t="str">
        <f t="shared" si="363"/>
        <v/>
      </c>
      <c r="BG697" s="168" t="str">
        <f t="shared" si="364"/>
        <v/>
      </c>
      <c r="BH697" s="157" t="str">
        <f t="shared" si="365"/>
        <v/>
      </c>
      <c r="BI697" s="542"/>
    </row>
    <row r="698" spans="1:61" ht="18" x14ac:dyDescent="0.35">
      <c r="A698" s="202"/>
      <c r="B698" s="203"/>
      <c r="C698" s="195">
        <v>687</v>
      </c>
      <c r="D698" s="186"/>
      <c r="E698" s="16"/>
      <c r="F698" s="17"/>
      <c r="G698" s="116"/>
      <c r="H698" s="119"/>
      <c r="I698" s="125"/>
      <c r="J698" s="74"/>
      <c r="K698" s="129"/>
      <c r="L698" s="30"/>
      <c r="M698" s="371"/>
      <c r="N698" s="140" t="str">
        <f t="shared" si="366"/>
        <v/>
      </c>
      <c r="O698" s="27"/>
      <c r="P698" s="27"/>
      <c r="Q698" s="27"/>
      <c r="R698" s="27"/>
      <c r="S698" s="27"/>
      <c r="T698" s="28"/>
      <c r="U698" s="29"/>
      <c r="V698" s="32"/>
      <c r="W698" s="297"/>
      <c r="X698" s="298"/>
      <c r="Y698" s="142">
        <f t="shared" si="352"/>
        <v>0</v>
      </c>
      <c r="Z698" s="141">
        <f t="shared" si="367"/>
        <v>0</v>
      </c>
      <c r="AA698" s="306"/>
      <c r="AB698" s="376">
        <f t="shared" si="376"/>
        <v>0</v>
      </c>
      <c r="AC698" s="350"/>
      <c r="AD698" s="207" t="str">
        <f t="shared" si="353"/>
        <v/>
      </c>
      <c r="AE698" s="347">
        <f t="shared" si="368"/>
        <v>0</v>
      </c>
      <c r="AF698" s="318"/>
      <c r="AG698" s="317"/>
      <c r="AH698" s="315"/>
      <c r="AI698" s="143">
        <f t="shared" si="369"/>
        <v>0</v>
      </c>
      <c r="AJ698" s="144">
        <f t="shared" si="354"/>
        <v>0</v>
      </c>
      <c r="AK698" s="145">
        <f t="shared" si="370"/>
        <v>0</v>
      </c>
      <c r="AL698" s="146">
        <f t="shared" si="371"/>
        <v>0</v>
      </c>
      <c r="AM698" s="146">
        <f t="shared" si="372"/>
        <v>0</v>
      </c>
      <c r="AN698" s="146">
        <f t="shared" si="373"/>
        <v>0</v>
      </c>
      <c r="AO698" s="146">
        <f t="shared" si="374"/>
        <v>0</v>
      </c>
      <c r="AP698" s="520" t="str">
        <f t="shared" si="377"/>
        <v xml:space="preserve"> </v>
      </c>
      <c r="AQ698" s="523" t="str">
        <f t="shared" si="375"/>
        <v xml:space="preserve"> </v>
      </c>
      <c r="AR698" s="523" t="str">
        <f t="shared" si="378"/>
        <v xml:space="preserve"> </v>
      </c>
      <c r="AS698" s="523" t="str">
        <f t="shared" si="379"/>
        <v xml:space="preserve"> </v>
      </c>
      <c r="AT698" s="523" t="str">
        <f t="shared" si="380"/>
        <v xml:space="preserve"> </v>
      </c>
      <c r="AU698" s="523" t="str">
        <f t="shared" si="381"/>
        <v xml:space="preserve"> </v>
      </c>
      <c r="AV698" s="524" t="str">
        <f t="shared" si="382"/>
        <v xml:space="preserve"> </v>
      </c>
      <c r="AW698" s="177" t="str">
        <f t="shared" si="355"/>
        <v/>
      </c>
      <c r="AX698" s="147" t="str">
        <f t="shared" si="356"/>
        <v/>
      </c>
      <c r="AY698" s="174" t="str">
        <f t="shared" si="357"/>
        <v/>
      </c>
      <c r="AZ698" s="165" t="str">
        <f t="shared" si="358"/>
        <v/>
      </c>
      <c r="BA698" s="155" t="str">
        <f t="shared" si="359"/>
        <v/>
      </c>
      <c r="BB698" s="156" t="str">
        <f t="shared" si="360"/>
        <v/>
      </c>
      <c r="BC698" s="168" t="str">
        <f t="shared" si="383"/>
        <v/>
      </c>
      <c r="BD698" s="156" t="str">
        <f t="shared" si="361"/>
        <v/>
      </c>
      <c r="BE698" s="182" t="str">
        <f t="shared" si="362"/>
        <v/>
      </c>
      <c r="BF698" s="156" t="str">
        <f t="shared" si="363"/>
        <v/>
      </c>
      <c r="BG698" s="168" t="str">
        <f t="shared" si="364"/>
        <v/>
      </c>
      <c r="BH698" s="157" t="str">
        <f t="shared" si="365"/>
        <v/>
      </c>
      <c r="BI698" s="542"/>
    </row>
    <row r="699" spans="1:61" ht="18" x14ac:dyDescent="0.35">
      <c r="A699" s="202"/>
      <c r="B699" s="203"/>
      <c r="C699" s="195">
        <v>688</v>
      </c>
      <c r="D699" s="186"/>
      <c r="E699" s="16"/>
      <c r="F699" s="17"/>
      <c r="G699" s="116"/>
      <c r="H699" s="117"/>
      <c r="I699" s="123"/>
      <c r="J699" s="25"/>
      <c r="K699" s="127"/>
      <c r="L699" s="28"/>
      <c r="M699" s="371"/>
      <c r="N699" s="140" t="str">
        <f t="shared" si="366"/>
        <v/>
      </c>
      <c r="O699" s="27"/>
      <c r="P699" s="27"/>
      <c r="Q699" s="27"/>
      <c r="R699" s="27"/>
      <c r="S699" s="27"/>
      <c r="T699" s="28"/>
      <c r="U699" s="29"/>
      <c r="V699" s="32"/>
      <c r="W699" s="297"/>
      <c r="X699" s="298"/>
      <c r="Y699" s="142">
        <f t="shared" si="352"/>
        <v>0</v>
      </c>
      <c r="Z699" s="141">
        <f t="shared" si="367"/>
        <v>0</v>
      </c>
      <c r="AA699" s="306"/>
      <c r="AB699" s="376">
        <f t="shared" si="376"/>
        <v>0</v>
      </c>
      <c r="AC699" s="350"/>
      <c r="AD699" s="207" t="str">
        <f t="shared" si="353"/>
        <v/>
      </c>
      <c r="AE699" s="347">
        <f t="shared" si="368"/>
        <v>0</v>
      </c>
      <c r="AF699" s="318"/>
      <c r="AG699" s="317"/>
      <c r="AH699" s="315"/>
      <c r="AI699" s="143">
        <f t="shared" si="369"/>
        <v>0</v>
      </c>
      <c r="AJ699" s="144">
        <f t="shared" si="354"/>
        <v>0</v>
      </c>
      <c r="AK699" s="145">
        <f t="shared" si="370"/>
        <v>0</v>
      </c>
      <c r="AL699" s="146">
        <f t="shared" si="371"/>
        <v>0</v>
      </c>
      <c r="AM699" s="146">
        <f t="shared" si="372"/>
        <v>0</v>
      </c>
      <c r="AN699" s="146">
        <f t="shared" si="373"/>
        <v>0</v>
      </c>
      <c r="AO699" s="146">
        <f t="shared" si="374"/>
        <v>0</v>
      </c>
      <c r="AP699" s="520" t="str">
        <f t="shared" si="377"/>
        <v xml:space="preserve"> </v>
      </c>
      <c r="AQ699" s="523" t="str">
        <f t="shared" si="375"/>
        <v xml:space="preserve"> </v>
      </c>
      <c r="AR699" s="523" t="str">
        <f t="shared" si="378"/>
        <v xml:space="preserve"> </v>
      </c>
      <c r="AS699" s="523" t="str">
        <f t="shared" si="379"/>
        <v xml:space="preserve"> </v>
      </c>
      <c r="AT699" s="523" t="str">
        <f t="shared" si="380"/>
        <v xml:space="preserve"> </v>
      </c>
      <c r="AU699" s="523" t="str">
        <f t="shared" si="381"/>
        <v xml:space="preserve"> </v>
      </c>
      <c r="AV699" s="524" t="str">
        <f t="shared" si="382"/>
        <v xml:space="preserve"> </v>
      </c>
      <c r="AW699" s="177" t="str">
        <f t="shared" si="355"/>
        <v/>
      </c>
      <c r="AX699" s="147" t="str">
        <f t="shared" si="356"/>
        <v/>
      </c>
      <c r="AY699" s="174" t="str">
        <f t="shared" si="357"/>
        <v/>
      </c>
      <c r="AZ699" s="165" t="str">
        <f t="shared" si="358"/>
        <v/>
      </c>
      <c r="BA699" s="155" t="str">
        <f t="shared" si="359"/>
        <v/>
      </c>
      <c r="BB699" s="156" t="str">
        <f t="shared" si="360"/>
        <v/>
      </c>
      <c r="BC699" s="168" t="str">
        <f t="shared" si="383"/>
        <v/>
      </c>
      <c r="BD699" s="156" t="str">
        <f t="shared" si="361"/>
        <v/>
      </c>
      <c r="BE699" s="182" t="str">
        <f t="shared" si="362"/>
        <v/>
      </c>
      <c r="BF699" s="156" t="str">
        <f t="shared" si="363"/>
        <v/>
      </c>
      <c r="BG699" s="168" t="str">
        <f t="shared" si="364"/>
        <v/>
      </c>
      <c r="BH699" s="157" t="str">
        <f t="shared" si="365"/>
        <v/>
      </c>
      <c r="BI699" s="542"/>
    </row>
    <row r="700" spans="1:61" ht="18" x14ac:dyDescent="0.35">
      <c r="A700" s="202"/>
      <c r="B700" s="203"/>
      <c r="C700" s="194">
        <v>689</v>
      </c>
      <c r="D700" s="186"/>
      <c r="E700" s="16"/>
      <c r="F700" s="17"/>
      <c r="G700" s="116"/>
      <c r="H700" s="117"/>
      <c r="I700" s="123"/>
      <c r="J700" s="25"/>
      <c r="K700" s="127"/>
      <c r="L700" s="28"/>
      <c r="M700" s="371"/>
      <c r="N700" s="140" t="str">
        <f t="shared" si="366"/>
        <v/>
      </c>
      <c r="O700" s="27"/>
      <c r="P700" s="27"/>
      <c r="Q700" s="27"/>
      <c r="R700" s="27"/>
      <c r="S700" s="27"/>
      <c r="T700" s="28"/>
      <c r="U700" s="29"/>
      <c r="V700" s="32"/>
      <c r="W700" s="297"/>
      <c r="X700" s="298"/>
      <c r="Y700" s="142">
        <f t="shared" si="352"/>
        <v>0</v>
      </c>
      <c r="Z700" s="141">
        <f t="shared" si="367"/>
        <v>0</v>
      </c>
      <c r="AA700" s="306"/>
      <c r="AB700" s="376">
        <f t="shared" si="376"/>
        <v>0</v>
      </c>
      <c r="AC700" s="350"/>
      <c r="AD700" s="207" t="str">
        <f t="shared" si="353"/>
        <v/>
      </c>
      <c r="AE700" s="347">
        <f t="shared" si="368"/>
        <v>0</v>
      </c>
      <c r="AF700" s="318"/>
      <c r="AG700" s="317"/>
      <c r="AH700" s="315"/>
      <c r="AI700" s="143">
        <f t="shared" si="369"/>
        <v>0</v>
      </c>
      <c r="AJ700" s="144">
        <f t="shared" si="354"/>
        <v>0</v>
      </c>
      <c r="AK700" s="145">
        <f t="shared" si="370"/>
        <v>0</v>
      </c>
      <c r="AL700" s="146">
        <f t="shared" si="371"/>
        <v>0</v>
      </c>
      <c r="AM700" s="146">
        <f t="shared" si="372"/>
        <v>0</v>
      </c>
      <c r="AN700" s="146">
        <f t="shared" si="373"/>
        <v>0</v>
      </c>
      <c r="AO700" s="146">
        <f t="shared" si="374"/>
        <v>0</v>
      </c>
      <c r="AP700" s="520" t="str">
        <f t="shared" si="377"/>
        <v xml:space="preserve"> </v>
      </c>
      <c r="AQ700" s="523" t="str">
        <f t="shared" si="375"/>
        <v xml:space="preserve"> </v>
      </c>
      <c r="AR700" s="523" t="str">
        <f t="shared" si="378"/>
        <v xml:space="preserve"> </v>
      </c>
      <c r="AS700" s="523" t="str">
        <f t="shared" si="379"/>
        <v xml:space="preserve"> </v>
      </c>
      <c r="AT700" s="523" t="str">
        <f t="shared" si="380"/>
        <v xml:space="preserve"> </v>
      </c>
      <c r="AU700" s="523" t="str">
        <f t="shared" si="381"/>
        <v xml:space="preserve"> </v>
      </c>
      <c r="AV700" s="524" t="str">
        <f t="shared" si="382"/>
        <v xml:space="preserve"> </v>
      </c>
      <c r="AW700" s="177" t="str">
        <f t="shared" si="355"/>
        <v/>
      </c>
      <c r="AX700" s="147" t="str">
        <f t="shared" si="356"/>
        <v/>
      </c>
      <c r="AY700" s="174" t="str">
        <f t="shared" si="357"/>
        <v/>
      </c>
      <c r="AZ700" s="165" t="str">
        <f t="shared" si="358"/>
        <v/>
      </c>
      <c r="BA700" s="155" t="str">
        <f t="shared" si="359"/>
        <v/>
      </c>
      <c r="BB700" s="156" t="str">
        <f t="shared" si="360"/>
        <v/>
      </c>
      <c r="BC700" s="168" t="str">
        <f t="shared" si="383"/>
        <v/>
      </c>
      <c r="BD700" s="156" t="str">
        <f t="shared" si="361"/>
        <v/>
      </c>
      <c r="BE700" s="182" t="str">
        <f t="shared" si="362"/>
        <v/>
      </c>
      <c r="BF700" s="156" t="str">
        <f t="shared" si="363"/>
        <v/>
      </c>
      <c r="BG700" s="168" t="str">
        <f t="shared" si="364"/>
        <v/>
      </c>
      <c r="BH700" s="157" t="str">
        <f t="shared" si="365"/>
        <v/>
      </c>
      <c r="BI700" s="542"/>
    </row>
    <row r="701" spans="1:61" ht="18" x14ac:dyDescent="0.35">
      <c r="A701" s="202"/>
      <c r="B701" s="203"/>
      <c r="C701" s="195">
        <v>690</v>
      </c>
      <c r="D701" s="188"/>
      <c r="E701" s="18"/>
      <c r="F701" s="17"/>
      <c r="G701" s="116"/>
      <c r="H701" s="117"/>
      <c r="I701" s="123"/>
      <c r="J701" s="25"/>
      <c r="K701" s="127"/>
      <c r="L701" s="28"/>
      <c r="M701" s="371"/>
      <c r="N701" s="140" t="str">
        <f t="shared" si="366"/>
        <v/>
      </c>
      <c r="O701" s="27"/>
      <c r="P701" s="27"/>
      <c r="Q701" s="27"/>
      <c r="R701" s="27"/>
      <c r="S701" s="27"/>
      <c r="T701" s="28"/>
      <c r="U701" s="29"/>
      <c r="V701" s="32"/>
      <c r="W701" s="297"/>
      <c r="X701" s="298"/>
      <c r="Y701" s="142">
        <f t="shared" si="352"/>
        <v>0</v>
      </c>
      <c r="Z701" s="141">
        <f t="shared" si="367"/>
        <v>0</v>
      </c>
      <c r="AA701" s="306"/>
      <c r="AB701" s="376">
        <f t="shared" si="376"/>
        <v>0</v>
      </c>
      <c r="AC701" s="350"/>
      <c r="AD701" s="207" t="str">
        <f t="shared" si="353"/>
        <v/>
      </c>
      <c r="AE701" s="347">
        <f t="shared" si="368"/>
        <v>0</v>
      </c>
      <c r="AF701" s="318"/>
      <c r="AG701" s="317"/>
      <c r="AH701" s="315"/>
      <c r="AI701" s="143">
        <f t="shared" si="369"/>
        <v>0</v>
      </c>
      <c r="AJ701" s="144">
        <f t="shared" si="354"/>
        <v>0</v>
      </c>
      <c r="AK701" s="145">
        <f t="shared" si="370"/>
        <v>0</v>
      </c>
      <c r="AL701" s="146">
        <f t="shared" si="371"/>
        <v>0</v>
      </c>
      <c r="AM701" s="146">
        <f t="shared" si="372"/>
        <v>0</v>
      </c>
      <c r="AN701" s="146">
        <f t="shared" si="373"/>
        <v>0</v>
      </c>
      <c r="AO701" s="146">
        <f t="shared" si="374"/>
        <v>0</v>
      </c>
      <c r="AP701" s="520" t="str">
        <f t="shared" si="377"/>
        <v xml:space="preserve"> </v>
      </c>
      <c r="AQ701" s="523" t="str">
        <f t="shared" si="375"/>
        <v xml:space="preserve"> </v>
      </c>
      <c r="AR701" s="523" t="str">
        <f t="shared" si="378"/>
        <v xml:space="preserve"> </v>
      </c>
      <c r="AS701" s="523" t="str">
        <f t="shared" si="379"/>
        <v xml:space="preserve"> </v>
      </c>
      <c r="AT701" s="523" t="str">
        <f t="shared" si="380"/>
        <v xml:space="preserve"> </v>
      </c>
      <c r="AU701" s="523" t="str">
        <f t="shared" si="381"/>
        <v xml:space="preserve"> </v>
      </c>
      <c r="AV701" s="524" t="str">
        <f t="shared" si="382"/>
        <v xml:space="preserve"> </v>
      </c>
      <c r="AW701" s="177" t="str">
        <f t="shared" si="355"/>
        <v/>
      </c>
      <c r="AX701" s="147" t="str">
        <f t="shared" si="356"/>
        <v/>
      </c>
      <c r="AY701" s="174" t="str">
        <f t="shared" si="357"/>
        <v/>
      </c>
      <c r="AZ701" s="165" t="str">
        <f t="shared" si="358"/>
        <v/>
      </c>
      <c r="BA701" s="155" t="str">
        <f t="shared" si="359"/>
        <v/>
      </c>
      <c r="BB701" s="156" t="str">
        <f t="shared" si="360"/>
        <v/>
      </c>
      <c r="BC701" s="168" t="str">
        <f t="shared" si="383"/>
        <v/>
      </c>
      <c r="BD701" s="156" t="str">
        <f t="shared" si="361"/>
        <v/>
      </c>
      <c r="BE701" s="182" t="str">
        <f t="shared" si="362"/>
        <v/>
      </c>
      <c r="BF701" s="156" t="str">
        <f t="shared" si="363"/>
        <v/>
      </c>
      <c r="BG701" s="168" t="str">
        <f t="shared" si="364"/>
        <v/>
      </c>
      <c r="BH701" s="157" t="str">
        <f t="shared" si="365"/>
        <v/>
      </c>
      <c r="BI701" s="542"/>
    </row>
    <row r="702" spans="1:61" ht="18" x14ac:dyDescent="0.35">
      <c r="A702" s="202"/>
      <c r="B702" s="203"/>
      <c r="C702" s="194">
        <v>691</v>
      </c>
      <c r="D702" s="186"/>
      <c r="E702" s="16"/>
      <c r="F702" s="17"/>
      <c r="G702" s="116"/>
      <c r="H702" s="117"/>
      <c r="I702" s="123"/>
      <c r="J702" s="25"/>
      <c r="K702" s="127"/>
      <c r="L702" s="28"/>
      <c r="M702" s="371"/>
      <c r="N702" s="140" t="str">
        <f t="shared" si="366"/>
        <v/>
      </c>
      <c r="O702" s="27"/>
      <c r="P702" s="27"/>
      <c r="Q702" s="27"/>
      <c r="R702" s="27"/>
      <c r="S702" s="27"/>
      <c r="T702" s="28"/>
      <c r="U702" s="29"/>
      <c r="V702" s="32"/>
      <c r="W702" s="297"/>
      <c r="X702" s="298"/>
      <c r="Y702" s="142">
        <f t="shared" si="352"/>
        <v>0</v>
      </c>
      <c r="Z702" s="141">
        <f t="shared" si="367"/>
        <v>0</v>
      </c>
      <c r="AA702" s="306"/>
      <c r="AB702" s="376">
        <f t="shared" si="376"/>
        <v>0</v>
      </c>
      <c r="AC702" s="350"/>
      <c r="AD702" s="207" t="str">
        <f t="shared" si="353"/>
        <v/>
      </c>
      <c r="AE702" s="347">
        <f t="shared" si="368"/>
        <v>0</v>
      </c>
      <c r="AF702" s="318"/>
      <c r="AG702" s="317"/>
      <c r="AH702" s="315"/>
      <c r="AI702" s="143">
        <f t="shared" si="369"/>
        <v>0</v>
      </c>
      <c r="AJ702" s="144">
        <f t="shared" si="354"/>
        <v>0</v>
      </c>
      <c r="AK702" s="145">
        <f t="shared" si="370"/>
        <v>0</v>
      </c>
      <c r="AL702" s="146">
        <f t="shared" si="371"/>
        <v>0</v>
      </c>
      <c r="AM702" s="146">
        <f t="shared" si="372"/>
        <v>0</v>
      </c>
      <c r="AN702" s="146">
        <f t="shared" si="373"/>
        <v>0</v>
      </c>
      <c r="AO702" s="146">
        <f t="shared" si="374"/>
        <v>0</v>
      </c>
      <c r="AP702" s="520" t="str">
        <f t="shared" si="377"/>
        <v xml:space="preserve"> </v>
      </c>
      <c r="AQ702" s="523" t="str">
        <f t="shared" si="375"/>
        <v xml:space="preserve"> </v>
      </c>
      <c r="AR702" s="523" t="str">
        <f t="shared" si="378"/>
        <v xml:space="preserve"> </v>
      </c>
      <c r="AS702" s="523" t="str">
        <f t="shared" si="379"/>
        <v xml:space="preserve"> </v>
      </c>
      <c r="AT702" s="523" t="str">
        <f t="shared" si="380"/>
        <v xml:space="preserve"> </v>
      </c>
      <c r="AU702" s="523" t="str">
        <f t="shared" si="381"/>
        <v xml:space="preserve"> </v>
      </c>
      <c r="AV702" s="524" t="str">
        <f t="shared" si="382"/>
        <v xml:space="preserve"> </v>
      </c>
      <c r="AW702" s="177" t="str">
        <f t="shared" si="355"/>
        <v/>
      </c>
      <c r="AX702" s="147" t="str">
        <f t="shared" si="356"/>
        <v/>
      </c>
      <c r="AY702" s="174" t="str">
        <f t="shared" si="357"/>
        <v/>
      </c>
      <c r="AZ702" s="165" t="str">
        <f t="shared" si="358"/>
        <v/>
      </c>
      <c r="BA702" s="155" t="str">
        <f t="shared" si="359"/>
        <v/>
      </c>
      <c r="BB702" s="156" t="str">
        <f t="shared" si="360"/>
        <v/>
      </c>
      <c r="BC702" s="168" t="str">
        <f t="shared" si="383"/>
        <v/>
      </c>
      <c r="BD702" s="156" t="str">
        <f t="shared" si="361"/>
        <v/>
      </c>
      <c r="BE702" s="182" t="str">
        <f t="shared" si="362"/>
        <v/>
      </c>
      <c r="BF702" s="156" t="str">
        <f t="shared" si="363"/>
        <v/>
      </c>
      <c r="BG702" s="168" t="str">
        <f t="shared" si="364"/>
        <v/>
      </c>
      <c r="BH702" s="157" t="str">
        <f t="shared" si="365"/>
        <v/>
      </c>
      <c r="BI702" s="542"/>
    </row>
    <row r="703" spans="1:61" ht="18" x14ac:dyDescent="0.35">
      <c r="A703" s="202"/>
      <c r="B703" s="203"/>
      <c r="C703" s="195">
        <v>692</v>
      </c>
      <c r="D703" s="186"/>
      <c r="E703" s="16"/>
      <c r="F703" s="17"/>
      <c r="G703" s="116"/>
      <c r="H703" s="117"/>
      <c r="I703" s="123"/>
      <c r="J703" s="25"/>
      <c r="K703" s="127"/>
      <c r="L703" s="28"/>
      <c r="M703" s="371"/>
      <c r="N703" s="140" t="str">
        <f t="shared" si="366"/>
        <v/>
      </c>
      <c r="O703" s="27"/>
      <c r="P703" s="27"/>
      <c r="Q703" s="27"/>
      <c r="R703" s="27"/>
      <c r="S703" s="27"/>
      <c r="T703" s="28"/>
      <c r="U703" s="29"/>
      <c r="V703" s="32"/>
      <c r="W703" s="297"/>
      <c r="X703" s="298"/>
      <c r="Y703" s="142">
        <f t="shared" si="352"/>
        <v>0</v>
      </c>
      <c r="Z703" s="141">
        <f t="shared" si="367"/>
        <v>0</v>
      </c>
      <c r="AA703" s="306"/>
      <c r="AB703" s="376">
        <f t="shared" si="376"/>
        <v>0</v>
      </c>
      <c r="AC703" s="350"/>
      <c r="AD703" s="207" t="str">
        <f t="shared" si="353"/>
        <v/>
      </c>
      <c r="AE703" s="347">
        <f t="shared" si="368"/>
        <v>0</v>
      </c>
      <c r="AF703" s="318"/>
      <c r="AG703" s="317"/>
      <c r="AH703" s="315"/>
      <c r="AI703" s="143">
        <f t="shared" si="369"/>
        <v>0</v>
      </c>
      <c r="AJ703" s="144">
        <f t="shared" si="354"/>
        <v>0</v>
      </c>
      <c r="AK703" s="145">
        <f t="shared" si="370"/>
        <v>0</v>
      </c>
      <c r="AL703" s="146">
        <f t="shared" si="371"/>
        <v>0</v>
      </c>
      <c r="AM703" s="146">
        <f t="shared" si="372"/>
        <v>0</v>
      </c>
      <c r="AN703" s="146">
        <f t="shared" si="373"/>
        <v>0</v>
      </c>
      <c r="AO703" s="146">
        <f t="shared" si="374"/>
        <v>0</v>
      </c>
      <c r="AP703" s="520" t="str">
        <f t="shared" si="377"/>
        <v xml:space="preserve"> </v>
      </c>
      <c r="AQ703" s="523" t="str">
        <f t="shared" si="375"/>
        <v xml:space="preserve"> </v>
      </c>
      <c r="AR703" s="523" t="str">
        <f t="shared" si="378"/>
        <v xml:space="preserve"> </v>
      </c>
      <c r="AS703" s="523" t="str">
        <f t="shared" si="379"/>
        <v xml:space="preserve"> </v>
      </c>
      <c r="AT703" s="523" t="str">
        <f t="shared" si="380"/>
        <v xml:space="preserve"> </v>
      </c>
      <c r="AU703" s="523" t="str">
        <f t="shared" si="381"/>
        <v xml:space="preserve"> </v>
      </c>
      <c r="AV703" s="524" t="str">
        <f t="shared" si="382"/>
        <v xml:space="preserve"> </v>
      </c>
      <c r="AW703" s="177" t="str">
        <f t="shared" si="355"/>
        <v/>
      </c>
      <c r="AX703" s="147" t="str">
        <f t="shared" si="356"/>
        <v/>
      </c>
      <c r="AY703" s="174" t="str">
        <f t="shared" si="357"/>
        <v/>
      </c>
      <c r="AZ703" s="165" t="str">
        <f t="shared" si="358"/>
        <v/>
      </c>
      <c r="BA703" s="155" t="str">
        <f t="shared" si="359"/>
        <v/>
      </c>
      <c r="BB703" s="156" t="str">
        <f t="shared" si="360"/>
        <v/>
      </c>
      <c r="BC703" s="168" t="str">
        <f t="shared" si="383"/>
        <v/>
      </c>
      <c r="BD703" s="156" t="str">
        <f t="shared" si="361"/>
        <v/>
      </c>
      <c r="BE703" s="182" t="str">
        <f t="shared" si="362"/>
        <v/>
      </c>
      <c r="BF703" s="156" t="str">
        <f t="shared" si="363"/>
        <v/>
      </c>
      <c r="BG703" s="168" t="str">
        <f t="shared" si="364"/>
        <v/>
      </c>
      <c r="BH703" s="157" t="str">
        <f t="shared" si="365"/>
        <v/>
      </c>
      <c r="BI703" s="542"/>
    </row>
    <row r="704" spans="1:61" ht="18" x14ac:dyDescent="0.35">
      <c r="A704" s="202"/>
      <c r="B704" s="203"/>
      <c r="C704" s="195">
        <v>693</v>
      </c>
      <c r="D704" s="186"/>
      <c r="E704" s="16"/>
      <c r="F704" s="17"/>
      <c r="G704" s="116"/>
      <c r="H704" s="117"/>
      <c r="I704" s="123"/>
      <c r="J704" s="25"/>
      <c r="K704" s="127"/>
      <c r="L704" s="28"/>
      <c r="M704" s="371"/>
      <c r="N704" s="140" t="str">
        <f t="shared" si="366"/>
        <v/>
      </c>
      <c r="O704" s="27"/>
      <c r="P704" s="27"/>
      <c r="Q704" s="27"/>
      <c r="R704" s="27"/>
      <c r="S704" s="27"/>
      <c r="T704" s="28"/>
      <c r="U704" s="29"/>
      <c r="V704" s="32"/>
      <c r="W704" s="297"/>
      <c r="X704" s="298"/>
      <c r="Y704" s="142">
        <f t="shared" si="352"/>
        <v>0</v>
      </c>
      <c r="Z704" s="141">
        <f t="shared" si="367"/>
        <v>0</v>
      </c>
      <c r="AA704" s="306"/>
      <c r="AB704" s="376">
        <f t="shared" si="376"/>
        <v>0</v>
      </c>
      <c r="AC704" s="350"/>
      <c r="AD704" s="207" t="str">
        <f t="shared" si="353"/>
        <v/>
      </c>
      <c r="AE704" s="347">
        <f t="shared" si="368"/>
        <v>0</v>
      </c>
      <c r="AF704" s="318"/>
      <c r="AG704" s="317"/>
      <c r="AH704" s="315"/>
      <c r="AI704" s="143">
        <f t="shared" si="369"/>
        <v>0</v>
      </c>
      <c r="AJ704" s="144">
        <f t="shared" si="354"/>
        <v>0</v>
      </c>
      <c r="AK704" s="145">
        <f t="shared" si="370"/>
        <v>0</v>
      </c>
      <c r="AL704" s="146">
        <f t="shared" si="371"/>
        <v>0</v>
      </c>
      <c r="AM704" s="146">
        <f t="shared" si="372"/>
        <v>0</v>
      </c>
      <c r="AN704" s="146">
        <f t="shared" si="373"/>
        <v>0</v>
      </c>
      <c r="AO704" s="146">
        <f t="shared" si="374"/>
        <v>0</v>
      </c>
      <c r="AP704" s="520" t="str">
        <f t="shared" si="377"/>
        <v xml:space="preserve"> </v>
      </c>
      <c r="AQ704" s="523" t="str">
        <f t="shared" si="375"/>
        <v xml:space="preserve"> </v>
      </c>
      <c r="AR704" s="523" t="str">
        <f t="shared" si="378"/>
        <v xml:space="preserve"> </v>
      </c>
      <c r="AS704" s="523" t="str">
        <f t="shared" si="379"/>
        <v xml:space="preserve"> </v>
      </c>
      <c r="AT704" s="523" t="str">
        <f t="shared" si="380"/>
        <v xml:space="preserve"> </v>
      </c>
      <c r="AU704" s="523" t="str">
        <f t="shared" si="381"/>
        <v xml:space="preserve"> </v>
      </c>
      <c r="AV704" s="524" t="str">
        <f t="shared" si="382"/>
        <v xml:space="preserve"> </v>
      </c>
      <c r="AW704" s="177" t="str">
        <f t="shared" si="355"/>
        <v/>
      </c>
      <c r="AX704" s="147" t="str">
        <f t="shared" si="356"/>
        <v/>
      </c>
      <c r="AY704" s="174" t="str">
        <f t="shared" si="357"/>
        <v/>
      </c>
      <c r="AZ704" s="165" t="str">
        <f t="shared" si="358"/>
        <v/>
      </c>
      <c r="BA704" s="155" t="str">
        <f t="shared" si="359"/>
        <v/>
      </c>
      <c r="BB704" s="156" t="str">
        <f t="shared" si="360"/>
        <v/>
      </c>
      <c r="BC704" s="168" t="str">
        <f t="shared" si="383"/>
        <v/>
      </c>
      <c r="BD704" s="156" t="str">
        <f t="shared" si="361"/>
        <v/>
      </c>
      <c r="BE704" s="182" t="str">
        <f t="shared" si="362"/>
        <v/>
      </c>
      <c r="BF704" s="156" t="str">
        <f t="shared" si="363"/>
        <v/>
      </c>
      <c r="BG704" s="168" t="str">
        <f t="shared" si="364"/>
        <v/>
      </c>
      <c r="BH704" s="157" t="str">
        <f t="shared" si="365"/>
        <v/>
      </c>
      <c r="BI704" s="542"/>
    </row>
    <row r="705" spans="1:139" ht="18" x14ac:dyDescent="0.35">
      <c r="A705" s="202"/>
      <c r="B705" s="203"/>
      <c r="C705" s="194">
        <v>694</v>
      </c>
      <c r="D705" s="188"/>
      <c r="E705" s="18"/>
      <c r="F705" s="17"/>
      <c r="G705" s="116"/>
      <c r="H705" s="117"/>
      <c r="I705" s="123"/>
      <c r="J705" s="25"/>
      <c r="K705" s="127"/>
      <c r="L705" s="28"/>
      <c r="M705" s="371"/>
      <c r="N705" s="140" t="str">
        <f t="shared" si="366"/>
        <v/>
      </c>
      <c r="O705" s="27"/>
      <c r="P705" s="27"/>
      <c r="Q705" s="27"/>
      <c r="R705" s="27"/>
      <c r="S705" s="27"/>
      <c r="T705" s="28"/>
      <c r="U705" s="29"/>
      <c r="V705" s="32"/>
      <c r="W705" s="297"/>
      <c r="X705" s="298"/>
      <c r="Y705" s="142">
        <f t="shared" si="352"/>
        <v>0</v>
      </c>
      <c r="Z705" s="141">
        <f t="shared" si="367"/>
        <v>0</v>
      </c>
      <c r="AA705" s="306"/>
      <c r="AB705" s="376">
        <f t="shared" si="376"/>
        <v>0</v>
      </c>
      <c r="AC705" s="350"/>
      <c r="AD705" s="207" t="str">
        <f t="shared" si="353"/>
        <v/>
      </c>
      <c r="AE705" s="347">
        <f t="shared" si="368"/>
        <v>0</v>
      </c>
      <c r="AF705" s="318"/>
      <c r="AG705" s="317"/>
      <c r="AH705" s="315"/>
      <c r="AI705" s="143">
        <f t="shared" si="369"/>
        <v>0</v>
      </c>
      <c r="AJ705" s="144">
        <f t="shared" si="354"/>
        <v>0</v>
      </c>
      <c r="AK705" s="145">
        <f t="shared" si="370"/>
        <v>0</v>
      </c>
      <c r="AL705" s="146">
        <f t="shared" si="371"/>
        <v>0</v>
      </c>
      <c r="AM705" s="146">
        <f t="shared" si="372"/>
        <v>0</v>
      </c>
      <c r="AN705" s="146">
        <f t="shared" si="373"/>
        <v>0</v>
      </c>
      <c r="AO705" s="146">
        <f t="shared" si="374"/>
        <v>0</v>
      </c>
      <c r="AP705" s="520" t="str">
        <f t="shared" si="377"/>
        <v xml:space="preserve"> </v>
      </c>
      <c r="AQ705" s="523" t="str">
        <f t="shared" si="375"/>
        <v xml:space="preserve"> </v>
      </c>
      <c r="AR705" s="523" t="str">
        <f t="shared" si="378"/>
        <v xml:space="preserve"> </v>
      </c>
      <c r="AS705" s="523" t="str">
        <f t="shared" si="379"/>
        <v xml:space="preserve"> </v>
      </c>
      <c r="AT705" s="523" t="str">
        <f t="shared" si="380"/>
        <v xml:space="preserve"> </v>
      </c>
      <c r="AU705" s="523" t="str">
        <f t="shared" si="381"/>
        <v xml:space="preserve"> </v>
      </c>
      <c r="AV705" s="524" t="str">
        <f t="shared" si="382"/>
        <v xml:space="preserve"> </v>
      </c>
      <c r="AW705" s="177" t="str">
        <f t="shared" si="355"/>
        <v/>
      </c>
      <c r="AX705" s="147" t="str">
        <f t="shared" si="356"/>
        <v/>
      </c>
      <c r="AY705" s="174" t="str">
        <f t="shared" si="357"/>
        <v/>
      </c>
      <c r="AZ705" s="165" t="str">
        <f t="shared" si="358"/>
        <v/>
      </c>
      <c r="BA705" s="155" t="str">
        <f t="shared" si="359"/>
        <v/>
      </c>
      <c r="BB705" s="156" t="str">
        <f t="shared" si="360"/>
        <v/>
      </c>
      <c r="BC705" s="168" t="str">
        <f t="shared" si="383"/>
        <v/>
      </c>
      <c r="BD705" s="156" t="str">
        <f t="shared" si="361"/>
        <v/>
      </c>
      <c r="BE705" s="182" t="str">
        <f t="shared" si="362"/>
        <v/>
      </c>
      <c r="BF705" s="156" t="str">
        <f t="shared" si="363"/>
        <v/>
      </c>
      <c r="BG705" s="168" t="str">
        <f t="shared" si="364"/>
        <v/>
      </c>
      <c r="BH705" s="157" t="str">
        <f t="shared" si="365"/>
        <v/>
      </c>
      <c r="BI705" s="542"/>
    </row>
    <row r="706" spans="1:139" ht="18" x14ac:dyDescent="0.35">
      <c r="A706" s="202"/>
      <c r="B706" s="203"/>
      <c r="C706" s="195">
        <v>695</v>
      </c>
      <c r="D706" s="186"/>
      <c r="E706" s="16"/>
      <c r="F706" s="17"/>
      <c r="G706" s="116"/>
      <c r="H706" s="117"/>
      <c r="I706" s="123"/>
      <c r="J706" s="25"/>
      <c r="K706" s="127"/>
      <c r="L706" s="28"/>
      <c r="M706" s="371"/>
      <c r="N706" s="140" t="str">
        <f t="shared" si="366"/>
        <v/>
      </c>
      <c r="O706" s="27"/>
      <c r="P706" s="27"/>
      <c r="Q706" s="27"/>
      <c r="R706" s="27"/>
      <c r="S706" s="27"/>
      <c r="T706" s="28"/>
      <c r="U706" s="29"/>
      <c r="V706" s="32"/>
      <c r="W706" s="297"/>
      <c r="X706" s="298"/>
      <c r="Y706" s="142">
        <f t="shared" si="352"/>
        <v>0</v>
      </c>
      <c r="Z706" s="141">
        <f t="shared" si="367"/>
        <v>0</v>
      </c>
      <c r="AA706" s="306"/>
      <c r="AB706" s="376">
        <f t="shared" si="376"/>
        <v>0</v>
      </c>
      <c r="AC706" s="350"/>
      <c r="AD706" s="207" t="str">
        <f t="shared" si="353"/>
        <v/>
      </c>
      <c r="AE706" s="347">
        <f t="shared" si="368"/>
        <v>0</v>
      </c>
      <c r="AF706" s="318"/>
      <c r="AG706" s="317"/>
      <c r="AH706" s="315"/>
      <c r="AI706" s="143">
        <f t="shared" si="369"/>
        <v>0</v>
      </c>
      <c r="AJ706" s="144">
        <f t="shared" si="354"/>
        <v>0</v>
      </c>
      <c r="AK706" s="145">
        <f t="shared" si="370"/>
        <v>0</v>
      </c>
      <c r="AL706" s="146">
        <f t="shared" si="371"/>
        <v>0</v>
      </c>
      <c r="AM706" s="146">
        <f t="shared" si="372"/>
        <v>0</v>
      </c>
      <c r="AN706" s="146">
        <f t="shared" si="373"/>
        <v>0</v>
      </c>
      <c r="AO706" s="146">
        <f t="shared" si="374"/>
        <v>0</v>
      </c>
      <c r="AP706" s="520" t="str">
        <f t="shared" si="377"/>
        <v xml:space="preserve"> </v>
      </c>
      <c r="AQ706" s="523" t="str">
        <f t="shared" si="375"/>
        <v xml:space="preserve"> </v>
      </c>
      <c r="AR706" s="523" t="str">
        <f t="shared" si="378"/>
        <v xml:space="preserve"> </v>
      </c>
      <c r="AS706" s="523" t="str">
        <f t="shared" si="379"/>
        <v xml:space="preserve"> </v>
      </c>
      <c r="AT706" s="523" t="str">
        <f t="shared" si="380"/>
        <v xml:space="preserve"> </v>
      </c>
      <c r="AU706" s="523" t="str">
        <f t="shared" si="381"/>
        <v xml:space="preserve"> </v>
      </c>
      <c r="AV706" s="524" t="str">
        <f t="shared" si="382"/>
        <v xml:space="preserve"> </v>
      </c>
      <c r="AW706" s="177" t="str">
        <f t="shared" si="355"/>
        <v/>
      </c>
      <c r="AX706" s="147" t="str">
        <f t="shared" si="356"/>
        <v/>
      </c>
      <c r="AY706" s="174" t="str">
        <f t="shared" si="357"/>
        <v/>
      </c>
      <c r="AZ706" s="165" t="str">
        <f t="shared" si="358"/>
        <v/>
      </c>
      <c r="BA706" s="155" t="str">
        <f t="shared" si="359"/>
        <v/>
      </c>
      <c r="BB706" s="156" t="str">
        <f t="shared" si="360"/>
        <v/>
      </c>
      <c r="BC706" s="168" t="str">
        <f t="shared" si="383"/>
        <v/>
      </c>
      <c r="BD706" s="156" t="str">
        <f t="shared" si="361"/>
        <v/>
      </c>
      <c r="BE706" s="182" t="str">
        <f t="shared" si="362"/>
        <v/>
      </c>
      <c r="BF706" s="156" t="str">
        <f t="shared" si="363"/>
        <v/>
      </c>
      <c r="BG706" s="168" t="str">
        <f t="shared" si="364"/>
        <v/>
      </c>
      <c r="BH706" s="157" t="str">
        <f t="shared" si="365"/>
        <v/>
      </c>
      <c r="BI706" s="542"/>
    </row>
    <row r="707" spans="1:139" ht="18" x14ac:dyDescent="0.35">
      <c r="A707" s="202"/>
      <c r="B707" s="203"/>
      <c r="C707" s="194">
        <v>696</v>
      </c>
      <c r="D707" s="186"/>
      <c r="E707" s="22"/>
      <c r="F707" s="17"/>
      <c r="G707" s="116"/>
      <c r="H707" s="117"/>
      <c r="I707" s="123"/>
      <c r="J707" s="25"/>
      <c r="K707" s="127"/>
      <c r="L707" s="28"/>
      <c r="M707" s="371"/>
      <c r="N707" s="140" t="str">
        <f t="shared" si="366"/>
        <v/>
      </c>
      <c r="O707" s="27"/>
      <c r="P707" s="27"/>
      <c r="Q707" s="27"/>
      <c r="R707" s="27"/>
      <c r="S707" s="27"/>
      <c r="T707" s="28"/>
      <c r="U707" s="29"/>
      <c r="V707" s="32"/>
      <c r="W707" s="297"/>
      <c r="X707" s="298"/>
      <c r="Y707" s="142">
        <f t="shared" si="352"/>
        <v>0</v>
      </c>
      <c r="Z707" s="141">
        <f t="shared" si="367"/>
        <v>0</v>
      </c>
      <c r="AA707" s="306"/>
      <c r="AB707" s="376">
        <f t="shared" si="376"/>
        <v>0</v>
      </c>
      <c r="AC707" s="350"/>
      <c r="AD707" s="207" t="str">
        <f t="shared" si="353"/>
        <v/>
      </c>
      <c r="AE707" s="347">
        <f t="shared" si="368"/>
        <v>0</v>
      </c>
      <c r="AF707" s="318"/>
      <c r="AG707" s="317"/>
      <c r="AH707" s="315"/>
      <c r="AI707" s="143">
        <f t="shared" si="369"/>
        <v>0</v>
      </c>
      <c r="AJ707" s="144">
        <f t="shared" si="354"/>
        <v>0</v>
      </c>
      <c r="AK707" s="145">
        <f t="shared" si="370"/>
        <v>0</v>
      </c>
      <c r="AL707" s="146">
        <f t="shared" si="371"/>
        <v>0</v>
      </c>
      <c r="AM707" s="146">
        <f t="shared" si="372"/>
        <v>0</v>
      </c>
      <c r="AN707" s="146">
        <f t="shared" si="373"/>
        <v>0</v>
      </c>
      <c r="AO707" s="146">
        <f t="shared" si="374"/>
        <v>0</v>
      </c>
      <c r="AP707" s="520" t="str">
        <f t="shared" si="377"/>
        <v xml:space="preserve"> </v>
      </c>
      <c r="AQ707" s="523" t="str">
        <f t="shared" si="375"/>
        <v xml:space="preserve"> </v>
      </c>
      <c r="AR707" s="523" t="str">
        <f t="shared" si="378"/>
        <v xml:space="preserve"> </v>
      </c>
      <c r="AS707" s="523" t="str">
        <f t="shared" si="379"/>
        <v xml:space="preserve"> </v>
      </c>
      <c r="AT707" s="523" t="str">
        <f t="shared" si="380"/>
        <v xml:space="preserve"> </v>
      </c>
      <c r="AU707" s="523" t="str">
        <f t="shared" si="381"/>
        <v xml:space="preserve"> </v>
      </c>
      <c r="AV707" s="524" t="str">
        <f t="shared" si="382"/>
        <v xml:space="preserve"> </v>
      </c>
      <c r="AW707" s="177" t="str">
        <f t="shared" si="355"/>
        <v/>
      </c>
      <c r="AX707" s="147" t="str">
        <f t="shared" si="356"/>
        <v/>
      </c>
      <c r="AY707" s="174" t="str">
        <f t="shared" si="357"/>
        <v/>
      </c>
      <c r="AZ707" s="165" t="str">
        <f t="shared" si="358"/>
        <v/>
      </c>
      <c r="BA707" s="155" t="str">
        <f t="shared" si="359"/>
        <v/>
      </c>
      <c r="BB707" s="156" t="str">
        <f t="shared" si="360"/>
        <v/>
      </c>
      <c r="BC707" s="168" t="str">
        <f t="shared" si="383"/>
        <v/>
      </c>
      <c r="BD707" s="156" t="str">
        <f t="shared" si="361"/>
        <v/>
      </c>
      <c r="BE707" s="182" t="str">
        <f t="shared" si="362"/>
        <v/>
      </c>
      <c r="BF707" s="156" t="str">
        <f t="shared" si="363"/>
        <v/>
      </c>
      <c r="BG707" s="168" t="str">
        <f t="shared" si="364"/>
        <v/>
      </c>
      <c r="BH707" s="157" t="str">
        <f t="shared" si="365"/>
        <v/>
      </c>
      <c r="BI707" s="542"/>
    </row>
    <row r="708" spans="1:139" ht="18" x14ac:dyDescent="0.35">
      <c r="A708" s="202"/>
      <c r="B708" s="203"/>
      <c r="C708" s="195">
        <v>697</v>
      </c>
      <c r="D708" s="186"/>
      <c r="E708" s="16"/>
      <c r="F708" s="17"/>
      <c r="G708" s="116"/>
      <c r="H708" s="117"/>
      <c r="I708" s="123"/>
      <c r="J708" s="25"/>
      <c r="K708" s="127"/>
      <c r="L708" s="28"/>
      <c r="M708" s="371"/>
      <c r="N708" s="140" t="str">
        <f t="shared" si="366"/>
        <v/>
      </c>
      <c r="O708" s="27"/>
      <c r="P708" s="27"/>
      <c r="Q708" s="27"/>
      <c r="R708" s="27"/>
      <c r="S708" s="27"/>
      <c r="T708" s="28"/>
      <c r="U708" s="29"/>
      <c r="V708" s="32"/>
      <c r="W708" s="297"/>
      <c r="X708" s="298"/>
      <c r="Y708" s="142">
        <f t="shared" si="352"/>
        <v>0</v>
      </c>
      <c r="Z708" s="141">
        <f t="shared" si="367"/>
        <v>0</v>
      </c>
      <c r="AA708" s="306"/>
      <c r="AB708" s="376">
        <f t="shared" si="376"/>
        <v>0</v>
      </c>
      <c r="AC708" s="350"/>
      <c r="AD708" s="207" t="str">
        <f t="shared" si="353"/>
        <v/>
      </c>
      <c r="AE708" s="347">
        <f t="shared" si="368"/>
        <v>0</v>
      </c>
      <c r="AF708" s="318"/>
      <c r="AG708" s="317"/>
      <c r="AH708" s="315"/>
      <c r="AI708" s="143">
        <f t="shared" si="369"/>
        <v>0</v>
      </c>
      <c r="AJ708" s="144">
        <f t="shared" si="354"/>
        <v>0</v>
      </c>
      <c r="AK708" s="145">
        <f t="shared" si="370"/>
        <v>0</v>
      </c>
      <c r="AL708" s="146">
        <f t="shared" si="371"/>
        <v>0</v>
      </c>
      <c r="AM708" s="146">
        <f t="shared" si="372"/>
        <v>0</v>
      </c>
      <c r="AN708" s="146">
        <f t="shared" si="373"/>
        <v>0</v>
      </c>
      <c r="AO708" s="146">
        <f t="shared" si="374"/>
        <v>0</v>
      </c>
      <c r="AP708" s="520" t="str">
        <f t="shared" si="377"/>
        <v xml:space="preserve"> </v>
      </c>
      <c r="AQ708" s="523" t="str">
        <f t="shared" si="375"/>
        <v xml:space="preserve"> </v>
      </c>
      <c r="AR708" s="523" t="str">
        <f t="shared" si="378"/>
        <v xml:space="preserve"> </v>
      </c>
      <c r="AS708" s="523" t="str">
        <f t="shared" si="379"/>
        <v xml:space="preserve"> </v>
      </c>
      <c r="AT708" s="523" t="str">
        <f t="shared" si="380"/>
        <v xml:space="preserve"> </v>
      </c>
      <c r="AU708" s="523" t="str">
        <f t="shared" si="381"/>
        <v xml:space="preserve"> </v>
      </c>
      <c r="AV708" s="524" t="str">
        <f t="shared" si="382"/>
        <v xml:space="preserve"> </v>
      </c>
      <c r="AW708" s="177" t="str">
        <f t="shared" si="355"/>
        <v/>
      </c>
      <c r="AX708" s="147" t="str">
        <f t="shared" si="356"/>
        <v/>
      </c>
      <c r="AY708" s="174" t="str">
        <f t="shared" si="357"/>
        <v/>
      </c>
      <c r="AZ708" s="165" t="str">
        <f t="shared" si="358"/>
        <v/>
      </c>
      <c r="BA708" s="155" t="str">
        <f t="shared" si="359"/>
        <v/>
      </c>
      <c r="BB708" s="156" t="str">
        <f t="shared" si="360"/>
        <v/>
      </c>
      <c r="BC708" s="168" t="str">
        <f t="shared" si="383"/>
        <v/>
      </c>
      <c r="BD708" s="156" t="str">
        <f t="shared" si="361"/>
        <v/>
      </c>
      <c r="BE708" s="182" t="str">
        <f t="shared" si="362"/>
        <v/>
      </c>
      <c r="BF708" s="156" t="str">
        <f t="shared" si="363"/>
        <v/>
      </c>
      <c r="BG708" s="168" t="str">
        <f t="shared" si="364"/>
        <v/>
      </c>
      <c r="BH708" s="157" t="str">
        <f t="shared" si="365"/>
        <v/>
      </c>
      <c r="BI708" s="542"/>
    </row>
    <row r="709" spans="1:139" ht="18" x14ac:dyDescent="0.35">
      <c r="A709" s="202"/>
      <c r="B709" s="203"/>
      <c r="C709" s="195">
        <v>698</v>
      </c>
      <c r="D709" s="186"/>
      <c r="E709" s="16"/>
      <c r="F709" s="17"/>
      <c r="G709" s="116"/>
      <c r="H709" s="117"/>
      <c r="I709" s="123"/>
      <c r="J709" s="25"/>
      <c r="K709" s="127"/>
      <c r="L709" s="28"/>
      <c r="M709" s="371"/>
      <c r="N709" s="140" t="str">
        <f t="shared" si="366"/>
        <v/>
      </c>
      <c r="O709" s="27"/>
      <c r="P709" s="27"/>
      <c r="Q709" s="27"/>
      <c r="R709" s="27"/>
      <c r="S709" s="27"/>
      <c r="T709" s="28"/>
      <c r="U709" s="29"/>
      <c r="V709" s="32"/>
      <c r="W709" s="297"/>
      <c r="X709" s="298"/>
      <c r="Y709" s="142">
        <f t="shared" si="352"/>
        <v>0</v>
      </c>
      <c r="Z709" s="141">
        <f t="shared" si="367"/>
        <v>0</v>
      </c>
      <c r="AA709" s="306"/>
      <c r="AB709" s="376">
        <f t="shared" si="376"/>
        <v>0</v>
      </c>
      <c r="AC709" s="350"/>
      <c r="AD709" s="207" t="str">
        <f t="shared" si="353"/>
        <v/>
      </c>
      <c r="AE709" s="347">
        <f t="shared" si="368"/>
        <v>0</v>
      </c>
      <c r="AF709" s="318"/>
      <c r="AG709" s="317"/>
      <c r="AH709" s="315"/>
      <c r="AI709" s="143">
        <f t="shared" si="369"/>
        <v>0</v>
      </c>
      <c r="AJ709" s="144">
        <f t="shared" si="354"/>
        <v>0</v>
      </c>
      <c r="AK709" s="145">
        <f t="shared" si="370"/>
        <v>0</v>
      </c>
      <c r="AL709" s="146">
        <f t="shared" si="371"/>
        <v>0</v>
      </c>
      <c r="AM709" s="146">
        <f t="shared" si="372"/>
        <v>0</v>
      </c>
      <c r="AN709" s="146">
        <f t="shared" si="373"/>
        <v>0</v>
      </c>
      <c r="AO709" s="146">
        <f t="shared" si="374"/>
        <v>0</v>
      </c>
      <c r="AP709" s="520" t="str">
        <f t="shared" si="377"/>
        <v xml:space="preserve"> </v>
      </c>
      <c r="AQ709" s="523" t="str">
        <f t="shared" si="375"/>
        <v xml:space="preserve"> </v>
      </c>
      <c r="AR709" s="523" t="str">
        <f t="shared" si="378"/>
        <v xml:space="preserve"> </v>
      </c>
      <c r="AS709" s="523" t="str">
        <f t="shared" si="379"/>
        <v xml:space="preserve"> </v>
      </c>
      <c r="AT709" s="523" t="str">
        <f t="shared" si="380"/>
        <v xml:space="preserve"> </v>
      </c>
      <c r="AU709" s="523" t="str">
        <f t="shared" si="381"/>
        <v xml:space="preserve"> </v>
      </c>
      <c r="AV709" s="524" t="str">
        <f t="shared" si="382"/>
        <v xml:space="preserve"> </v>
      </c>
      <c r="AW709" s="177" t="str">
        <f t="shared" si="355"/>
        <v/>
      </c>
      <c r="AX709" s="147" t="str">
        <f t="shared" si="356"/>
        <v/>
      </c>
      <c r="AY709" s="174" t="str">
        <f t="shared" si="357"/>
        <v/>
      </c>
      <c r="AZ709" s="165" t="str">
        <f t="shared" si="358"/>
        <v/>
      </c>
      <c r="BA709" s="155" t="str">
        <f t="shared" si="359"/>
        <v/>
      </c>
      <c r="BB709" s="156" t="str">
        <f t="shared" si="360"/>
        <v/>
      </c>
      <c r="BC709" s="168" t="str">
        <f t="shared" si="383"/>
        <v/>
      </c>
      <c r="BD709" s="156" t="str">
        <f t="shared" si="361"/>
        <v/>
      </c>
      <c r="BE709" s="182" t="str">
        <f t="shared" si="362"/>
        <v/>
      </c>
      <c r="BF709" s="156" t="str">
        <f t="shared" si="363"/>
        <v/>
      </c>
      <c r="BG709" s="168" t="str">
        <f t="shared" si="364"/>
        <v/>
      </c>
      <c r="BH709" s="157" t="str">
        <f t="shared" si="365"/>
        <v/>
      </c>
      <c r="BI709" s="542"/>
    </row>
    <row r="710" spans="1:139" ht="18" x14ac:dyDescent="0.35">
      <c r="A710" s="202"/>
      <c r="B710" s="203"/>
      <c r="C710" s="194">
        <v>699</v>
      </c>
      <c r="D710" s="190"/>
      <c r="E710" s="19"/>
      <c r="F710" s="17"/>
      <c r="G710" s="120"/>
      <c r="H710" s="119"/>
      <c r="I710" s="125"/>
      <c r="J710" s="74"/>
      <c r="K710" s="129"/>
      <c r="L710" s="30"/>
      <c r="M710" s="372"/>
      <c r="N710" s="140" t="str">
        <f t="shared" si="366"/>
        <v/>
      </c>
      <c r="O710" s="27"/>
      <c r="P710" s="27"/>
      <c r="Q710" s="27"/>
      <c r="R710" s="27"/>
      <c r="S710" s="27"/>
      <c r="T710" s="30"/>
      <c r="U710" s="31"/>
      <c r="V710" s="32"/>
      <c r="W710" s="299"/>
      <c r="X710" s="297"/>
      <c r="Y710" s="142">
        <f t="shared" si="352"/>
        <v>0</v>
      </c>
      <c r="Z710" s="141">
        <f t="shared" si="367"/>
        <v>0</v>
      </c>
      <c r="AA710" s="307"/>
      <c r="AB710" s="376">
        <f t="shared" si="376"/>
        <v>0</v>
      </c>
      <c r="AC710" s="350"/>
      <c r="AD710" s="207" t="str">
        <f t="shared" si="353"/>
        <v/>
      </c>
      <c r="AE710" s="347">
        <f t="shared" si="368"/>
        <v>0</v>
      </c>
      <c r="AF710" s="319"/>
      <c r="AG710" s="320"/>
      <c r="AH710" s="318"/>
      <c r="AI710" s="143">
        <f t="shared" si="369"/>
        <v>0</v>
      </c>
      <c r="AJ710" s="144">
        <f t="shared" si="354"/>
        <v>0</v>
      </c>
      <c r="AK710" s="145">
        <f t="shared" si="370"/>
        <v>0</v>
      </c>
      <c r="AL710" s="146">
        <f t="shared" si="371"/>
        <v>0</v>
      </c>
      <c r="AM710" s="146">
        <f t="shared" si="372"/>
        <v>0</v>
      </c>
      <c r="AN710" s="146">
        <f t="shared" si="373"/>
        <v>0</v>
      </c>
      <c r="AO710" s="146">
        <f t="shared" si="374"/>
        <v>0</v>
      </c>
      <c r="AP710" s="520" t="str">
        <f t="shared" si="377"/>
        <v xml:space="preserve"> </v>
      </c>
      <c r="AQ710" s="523" t="str">
        <f t="shared" si="375"/>
        <v xml:space="preserve"> </v>
      </c>
      <c r="AR710" s="523" t="str">
        <f t="shared" si="378"/>
        <v xml:space="preserve"> </v>
      </c>
      <c r="AS710" s="523" t="str">
        <f t="shared" si="379"/>
        <v xml:space="preserve"> </v>
      </c>
      <c r="AT710" s="523" t="str">
        <f t="shared" si="380"/>
        <v xml:space="preserve"> </v>
      </c>
      <c r="AU710" s="523" t="str">
        <f t="shared" si="381"/>
        <v xml:space="preserve"> </v>
      </c>
      <c r="AV710" s="524" t="str">
        <f t="shared" si="382"/>
        <v xml:space="preserve"> </v>
      </c>
      <c r="AW710" s="177" t="str">
        <f t="shared" si="355"/>
        <v/>
      </c>
      <c r="AX710" s="147" t="str">
        <f t="shared" si="356"/>
        <v/>
      </c>
      <c r="AY710" s="174" t="str">
        <f t="shared" si="357"/>
        <v/>
      </c>
      <c r="AZ710" s="165" t="str">
        <f t="shared" si="358"/>
        <v/>
      </c>
      <c r="BA710" s="155" t="str">
        <f t="shared" si="359"/>
        <v/>
      </c>
      <c r="BB710" s="156" t="str">
        <f t="shared" si="360"/>
        <v/>
      </c>
      <c r="BC710" s="168" t="str">
        <f t="shared" si="383"/>
        <v/>
      </c>
      <c r="BD710" s="156" t="str">
        <f t="shared" si="361"/>
        <v/>
      </c>
      <c r="BE710" s="182" t="str">
        <f t="shared" si="362"/>
        <v/>
      </c>
      <c r="BF710" s="156" t="str">
        <f t="shared" si="363"/>
        <v/>
      </c>
      <c r="BG710" s="168" t="str">
        <f t="shared" si="364"/>
        <v/>
      </c>
      <c r="BH710" s="157" t="str">
        <f t="shared" si="365"/>
        <v/>
      </c>
      <c r="BI710" s="542"/>
    </row>
    <row r="711" spans="1:139" s="26" customFormat="1" ht="18" x14ac:dyDescent="0.35">
      <c r="A711" s="202"/>
      <c r="B711" s="203"/>
      <c r="C711" s="194">
        <v>700</v>
      </c>
      <c r="D711" s="186"/>
      <c r="E711" s="24"/>
      <c r="F711" s="17"/>
      <c r="G711" s="116"/>
      <c r="H711" s="121"/>
      <c r="I711" s="123"/>
      <c r="J711" s="25"/>
      <c r="K711" s="127"/>
      <c r="L711" s="28"/>
      <c r="M711" s="371"/>
      <c r="N711" s="140" t="str">
        <f t="shared" si="366"/>
        <v/>
      </c>
      <c r="O711" s="27"/>
      <c r="P711" s="27"/>
      <c r="Q711" s="27"/>
      <c r="R711" s="27"/>
      <c r="S711" s="27"/>
      <c r="T711" s="27"/>
      <c r="U711" s="28"/>
      <c r="V711" s="32"/>
      <c r="W711" s="297"/>
      <c r="X711" s="297"/>
      <c r="Y711" s="142">
        <f t="shared" si="352"/>
        <v>0</v>
      </c>
      <c r="Z711" s="141">
        <f t="shared" si="367"/>
        <v>0</v>
      </c>
      <c r="AA711" s="306"/>
      <c r="AB711" s="376">
        <f t="shared" si="376"/>
        <v>0</v>
      </c>
      <c r="AC711" s="350"/>
      <c r="AD711" s="207" t="str">
        <f t="shared" si="353"/>
        <v/>
      </c>
      <c r="AE711" s="347">
        <f t="shared" si="368"/>
        <v>0</v>
      </c>
      <c r="AF711" s="318"/>
      <c r="AG711" s="321"/>
      <c r="AH711" s="318"/>
      <c r="AI711" s="143">
        <f t="shared" si="369"/>
        <v>0</v>
      </c>
      <c r="AJ711" s="144">
        <f t="shared" si="354"/>
        <v>0</v>
      </c>
      <c r="AK711" s="145">
        <f t="shared" si="370"/>
        <v>0</v>
      </c>
      <c r="AL711" s="146">
        <f t="shared" si="371"/>
        <v>0</v>
      </c>
      <c r="AM711" s="146">
        <f t="shared" si="372"/>
        <v>0</v>
      </c>
      <c r="AN711" s="146">
        <f t="shared" si="373"/>
        <v>0</v>
      </c>
      <c r="AO711" s="146">
        <f t="shared" si="374"/>
        <v>0</v>
      </c>
      <c r="AP711" s="520" t="str">
        <f t="shared" si="377"/>
        <v xml:space="preserve"> </v>
      </c>
      <c r="AQ711" s="523" t="str">
        <f t="shared" si="375"/>
        <v xml:space="preserve"> </v>
      </c>
      <c r="AR711" s="523" t="str">
        <f t="shared" si="378"/>
        <v xml:space="preserve"> </v>
      </c>
      <c r="AS711" s="523" t="str">
        <f t="shared" si="379"/>
        <v xml:space="preserve"> </v>
      </c>
      <c r="AT711" s="523" t="str">
        <f t="shared" si="380"/>
        <v xml:space="preserve"> </v>
      </c>
      <c r="AU711" s="523" t="str">
        <f t="shared" si="381"/>
        <v xml:space="preserve"> </v>
      </c>
      <c r="AV711" s="524" t="str">
        <f t="shared" si="382"/>
        <v xml:space="preserve"> </v>
      </c>
      <c r="AW711" s="177" t="str">
        <f t="shared" si="355"/>
        <v/>
      </c>
      <c r="AX711" s="147" t="str">
        <f t="shared" si="356"/>
        <v/>
      </c>
      <c r="AY711" s="174" t="str">
        <f t="shared" si="357"/>
        <v/>
      </c>
      <c r="AZ711" s="165" t="str">
        <f t="shared" si="358"/>
        <v/>
      </c>
      <c r="BA711" s="155" t="str">
        <f t="shared" si="359"/>
        <v/>
      </c>
      <c r="BB711" s="156" t="str">
        <f t="shared" si="360"/>
        <v/>
      </c>
      <c r="BC711" s="168" t="str">
        <f t="shared" si="383"/>
        <v/>
      </c>
      <c r="BD711" s="156" t="str">
        <f t="shared" si="361"/>
        <v/>
      </c>
      <c r="BE711" s="182" t="str">
        <f t="shared" si="362"/>
        <v/>
      </c>
      <c r="BF711" s="156" t="str">
        <f t="shared" si="363"/>
        <v/>
      </c>
      <c r="BG711" s="168" t="str">
        <f t="shared" si="364"/>
        <v/>
      </c>
      <c r="BH711" s="157" t="str">
        <f t="shared" si="365"/>
        <v/>
      </c>
      <c r="BI711" s="543"/>
      <c r="BJ711" s="63"/>
      <c r="BK711" s="63"/>
      <c r="BL711" s="63"/>
      <c r="BM711" s="63"/>
      <c r="BN711" s="63"/>
      <c r="BO711" s="63"/>
      <c r="BP711" s="63"/>
      <c r="BQ711" s="63"/>
      <c r="BR711" s="63"/>
      <c r="BS711" s="63"/>
      <c r="BT711" s="63"/>
      <c r="BU711" s="63"/>
      <c r="BV711" s="63"/>
      <c r="BW711" s="63"/>
      <c r="BX711" s="63"/>
      <c r="BY711" s="63"/>
      <c r="BZ711" s="63"/>
      <c r="CA711" s="63"/>
      <c r="CB711" s="63"/>
      <c r="CC711" s="63"/>
      <c r="CD711" s="63"/>
      <c r="CE711" s="63"/>
      <c r="CF711" s="63"/>
      <c r="CG711" s="63"/>
      <c r="CH711" s="63"/>
      <c r="CI711" s="64"/>
      <c r="CJ711" s="64"/>
      <c r="CK711" s="64"/>
      <c r="CL711" s="64"/>
      <c r="CM711" s="64"/>
      <c r="CN711" s="64"/>
      <c r="CO711" s="64"/>
      <c r="CP711" s="64"/>
      <c r="CQ711" s="64"/>
      <c r="CR711" s="64"/>
      <c r="CS711" s="64"/>
      <c r="CT711" s="64"/>
      <c r="CU711" s="64"/>
      <c r="CV711" s="64"/>
      <c r="CW711" s="64"/>
      <c r="CX711" s="64"/>
      <c r="CY711" s="64"/>
      <c r="CZ711" s="64"/>
      <c r="DA711" s="64"/>
      <c r="DB711" s="64"/>
      <c r="DC711" s="64"/>
      <c r="DD711" s="64"/>
      <c r="DE711" s="64"/>
      <c r="DF711" s="64"/>
      <c r="DG711" s="64"/>
      <c r="DH711" s="64"/>
      <c r="DI711" s="64"/>
      <c r="DJ711" s="64"/>
      <c r="DK711" s="64"/>
      <c r="DL711" s="64"/>
      <c r="DM711" s="64"/>
      <c r="DN711" s="64"/>
      <c r="DO711" s="64"/>
      <c r="DP711" s="64"/>
      <c r="DQ711" s="64"/>
      <c r="DR711" s="64"/>
      <c r="DS711" s="64"/>
      <c r="DT711" s="64"/>
      <c r="DU711" s="64"/>
      <c r="DV711" s="64"/>
      <c r="DW711" s="64"/>
      <c r="DX711" s="64"/>
      <c r="DY711" s="64"/>
      <c r="DZ711" s="64"/>
      <c r="EA711" s="64"/>
      <c r="EB711" s="64"/>
      <c r="EC711" s="64"/>
      <c r="ED711" s="64"/>
      <c r="EE711" s="64"/>
      <c r="EF711" s="64"/>
      <c r="EG711" s="64"/>
      <c r="EH711" s="64"/>
      <c r="EI711" s="64"/>
    </row>
    <row r="712" spans="1:139" ht="18" x14ac:dyDescent="0.35">
      <c r="A712" s="200"/>
      <c r="B712" s="201"/>
      <c r="C712" s="194">
        <v>701</v>
      </c>
      <c r="D712" s="185"/>
      <c r="E712" s="35"/>
      <c r="F712" s="34"/>
      <c r="G712" s="113"/>
      <c r="H712" s="118"/>
      <c r="I712" s="122"/>
      <c r="J712" s="72"/>
      <c r="K712" s="126"/>
      <c r="L712" s="104"/>
      <c r="M712" s="371"/>
      <c r="N712" s="140" t="str">
        <f t="shared" si="366"/>
        <v/>
      </c>
      <c r="O712" s="300"/>
      <c r="P712" s="294"/>
      <c r="Q712" s="294"/>
      <c r="R712" s="294"/>
      <c r="S712" s="294"/>
      <c r="T712" s="294"/>
      <c r="U712" s="295"/>
      <c r="V712" s="149"/>
      <c r="W712" s="292"/>
      <c r="X712" s="292"/>
      <c r="Y712" s="142">
        <f t="shared" si="352"/>
        <v>0</v>
      </c>
      <c r="Z712" s="141">
        <f t="shared" si="367"/>
        <v>0</v>
      </c>
      <c r="AA712" s="306"/>
      <c r="AB712" s="376">
        <f t="shared" si="376"/>
        <v>0</v>
      </c>
      <c r="AC712" s="350"/>
      <c r="AD712" s="207" t="str">
        <f t="shared" si="353"/>
        <v/>
      </c>
      <c r="AE712" s="347">
        <f t="shared" si="368"/>
        <v>0</v>
      </c>
      <c r="AF712" s="318"/>
      <c r="AG712" s="317"/>
      <c r="AH712" s="315"/>
      <c r="AI712" s="143">
        <f t="shared" si="369"/>
        <v>0</v>
      </c>
      <c r="AJ712" s="144">
        <f t="shared" si="354"/>
        <v>0</v>
      </c>
      <c r="AK712" s="145">
        <f t="shared" si="370"/>
        <v>0</v>
      </c>
      <c r="AL712" s="146">
        <f t="shared" si="371"/>
        <v>0</v>
      </c>
      <c r="AM712" s="146">
        <f t="shared" si="372"/>
        <v>0</v>
      </c>
      <c r="AN712" s="146">
        <f t="shared" si="373"/>
        <v>0</v>
      </c>
      <c r="AO712" s="146">
        <f t="shared" si="374"/>
        <v>0</v>
      </c>
      <c r="AP712" s="520" t="str">
        <f t="shared" si="377"/>
        <v xml:space="preserve"> </v>
      </c>
      <c r="AQ712" s="523" t="str">
        <f t="shared" si="375"/>
        <v xml:space="preserve"> </v>
      </c>
      <c r="AR712" s="523" t="str">
        <f t="shared" si="378"/>
        <v xml:space="preserve"> </v>
      </c>
      <c r="AS712" s="523" t="str">
        <f t="shared" si="379"/>
        <v xml:space="preserve"> </v>
      </c>
      <c r="AT712" s="523" t="str">
        <f t="shared" si="380"/>
        <v xml:space="preserve"> </v>
      </c>
      <c r="AU712" s="523" t="str">
        <f t="shared" si="381"/>
        <v xml:space="preserve"> </v>
      </c>
      <c r="AV712" s="524" t="str">
        <f t="shared" si="382"/>
        <v xml:space="preserve"> </v>
      </c>
      <c r="AW712" s="177" t="str">
        <f t="shared" si="355"/>
        <v/>
      </c>
      <c r="AX712" s="147" t="str">
        <f t="shared" si="356"/>
        <v/>
      </c>
      <c r="AY712" s="174" t="str">
        <f t="shared" si="357"/>
        <v/>
      </c>
      <c r="AZ712" s="165" t="str">
        <f t="shared" si="358"/>
        <v/>
      </c>
      <c r="BA712" s="155" t="str">
        <f t="shared" si="359"/>
        <v/>
      </c>
      <c r="BB712" s="156" t="str">
        <f t="shared" si="360"/>
        <v/>
      </c>
      <c r="BC712" s="168" t="str">
        <f t="shared" si="383"/>
        <v/>
      </c>
      <c r="BD712" s="156" t="str">
        <f t="shared" si="361"/>
        <v/>
      </c>
      <c r="BE712" s="182" t="str">
        <f t="shared" si="362"/>
        <v/>
      </c>
      <c r="BF712" s="156" t="str">
        <f t="shared" si="363"/>
        <v/>
      </c>
      <c r="BG712" s="168" t="str">
        <f t="shared" si="364"/>
        <v/>
      </c>
      <c r="BH712" s="157" t="str">
        <f t="shared" si="365"/>
        <v/>
      </c>
      <c r="BI712" s="542"/>
    </row>
    <row r="713" spans="1:139" ht="18" x14ac:dyDescent="0.35">
      <c r="A713" s="200"/>
      <c r="B713" s="201"/>
      <c r="C713" s="194">
        <v>702</v>
      </c>
      <c r="D713" s="185"/>
      <c r="E713" s="33"/>
      <c r="F713" s="34"/>
      <c r="G713" s="113"/>
      <c r="H713" s="115"/>
      <c r="I713" s="122"/>
      <c r="J713" s="72"/>
      <c r="K713" s="126"/>
      <c r="L713" s="104"/>
      <c r="M713" s="370"/>
      <c r="N713" s="140" t="str">
        <f t="shared" si="366"/>
        <v/>
      </c>
      <c r="O713" s="294"/>
      <c r="P713" s="294"/>
      <c r="Q713" s="294"/>
      <c r="R713" s="294"/>
      <c r="S713" s="294"/>
      <c r="T713" s="295"/>
      <c r="U713" s="296"/>
      <c r="V713" s="149"/>
      <c r="W713" s="292"/>
      <c r="X713" s="292"/>
      <c r="Y713" s="142">
        <f t="shared" si="352"/>
        <v>0</v>
      </c>
      <c r="Z713" s="141">
        <f t="shared" si="367"/>
        <v>0</v>
      </c>
      <c r="AA713" s="305"/>
      <c r="AB713" s="376">
        <f t="shared" si="376"/>
        <v>0</v>
      </c>
      <c r="AC713" s="349"/>
      <c r="AD713" s="207" t="str">
        <f t="shared" si="353"/>
        <v/>
      </c>
      <c r="AE713" s="347">
        <f t="shared" si="368"/>
        <v>0</v>
      </c>
      <c r="AF713" s="310"/>
      <c r="AG713" s="312"/>
      <c r="AH713" s="313"/>
      <c r="AI713" s="143">
        <f t="shared" si="369"/>
        <v>0</v>
      </c>
      <c r="AJ713" s="144">
        <f t="shared" si="354"/>
        <v>0</v>
      </c>
      <c r="AK713" s="145">
        <f t="shared" si="370"/>
        <v>0</v>
      </c>
      <c r="AL713" s="146">
        <f t="shared" si="371"/>
        <v>0</v>
      </c>
      <c r="AM713" s="146">
        <f t="shared" si="372"/>
        <v>0</v>
      </c>
      <c r="AN713" s="146">
        <f t="shared" si="373"/>
        <v>0</v>
      </c>
      <c r="AO713" s="146">
        <f t="shared" si="374"/>
        <v>0</v>
      </c>
      <c r="AP713" s="520" t="str">
        <f t="shared" si="377"/>
        <v xml:space="preserve"> </v>
      </c>
      <c r="AQ713" s="523" t="str">
        <f t="shared" si="375"/>
        <v xml:space="preserve"> </v>
      </c>
      <c r="AR713" s="523" t="str">
        <f t="shared" si="378"/>
        <v xml:space="preserve"> </v>
      </c>
      <c r="AS713" s="523" t="str">
        <f t="shared" si="379"/>
        <v xml:space="preserve"> </v>
      </c>
      <c r="AT713" s="523" t="str">
        <f t="shared" si="380"/>
        <v xml:space="preserve"> </v>
      </c>
      <c r="AU713" s="523" t="str">
        <f t="shared" si="381"/>
        <v xml:space="preserve"> </v>
      </c>
      <c r="AV713" s="524" t="str">
        <f t="shared" si="382"/>
        <v xml:space="preserve"> </v>
      </c>
      <c r="AW713" s="177" t="str">
        <f t="shared" si="355"/>
        <v/>
      </c>
      <c r="AX713" s="147" t="str">
        <f t="shared" si="356"/>
        <v/>
      </c>
      <c r="AY713" s="174" t="str">
        <f t="shared" si="357"/>
        <v/>
      </c>
      <c r="AZ713" s="165" t="str">
        <f t="shared" si="358"/>
        <v/>
      </c>
      <c r="BA713" s="155" t="str">
        <f t="shared" si="359"/>
        <v/>
      </c>
      <c r="BB713" s="156" t="str">
        <f t="shared" si="360"/>
        <v/>
      </c>
      <c r="BC713" s="168" t="str">
        <f t="shared" si="383"/>
        <v/>
      </c>
      <c r="BD713" s="156" t="str">
        <f t="shared" si="361"/>
        <v/>
      </c>
      <c r="BE713" s="182" t="str">
        <f t="shared" si="362"/>
        <v/>
      </c>
      <c r="BF713" s="156" t="str">
        <f t="shared" si="363"/>
        <v/>
      </c>
      <c r="BG713" s="168" t="str">
        <f t="shared" si="364"/>
        <v/>
      </c>
      <c r="BH713" s="157" t="str">
        <f t="shared" si="365"/>
        <v/>
      </c>
      <c r="BI713" s="542"/>
    </row>
    <row r="714" spans="1:139" ht="18" x14ac:dyDescent="0.35">
      <c r="A714" s="200"/>
      <c r="B714" s="201"/>
      <c r="C714" s="194">
        <v>703</v>
      </c>
      <c r="D714" s="185"/>
      <c r="E714" s="33"/>
      <c r="F714" s="34"/>
      <c r="G714" s="116"/>
      <c r="H714" s="117"/>
      <c r="I714" s="123"/>
      <c r="J714" s="25"/>
      <c r="K714" s="127"/>
      <c r="L714" s="28"/>
      <c r="M714" s="371"/>
      <c r="N714" s="140" t="str">
        <f t="shared" si="366"/>
        <v/>
      </c>
      <c r="O714" s="294"/>
      <c r="P714" s="294"/>
      <c r="Q714" s="294"/>
      <c r="R714" s="294"/>
      <c r="S714" s="294"/>
      <c r="T714" s="295"/>
      <c r="U714" s="296"/>
      <c r="V714" s="149"/>
      <c r="W714" s="292"/>
      <c r="X714" s="292"/>
      <c r="Y714" s="142">
        <f t="shared" si="352"/>
        <v>0</v>
      </c>
      <c r="Z714" s="141">
        <f t="shared" si="367"/>
        <v>0</v>
      </c>
      <c r="AA714" s="305"/>
      <c r="AB714" s="376">
        <f t="shared" si="376"/>
        <v>0</v>
      </c>
      <c r="AC714" s="349"/>
      <c r="AD714" s="207" t="str">
        <f t="shared" si="353"/>
        <v/>
      </c>
      <c r="AE714" s="347">
        <f t="shared" si="368"/>
        <v>0</v>
      </c>
      <c r="AF714" s="310"/>
      <c r="AG714" s="312"/>
      <c r="AH714" s="313"/>
      <c r="AI714" s="143">
        <f t="shared" si="369"/>
        <v>0</v>
      </c>
      <c r="AJ714" s="144">
        <f t="shared" si="354"/>
        <v>0</v>
      </c>
      <c r="AK714" s="145">
        <f t="shared" si="370"/>
        <v>0</v>
      </c>
      <c r="AL714" s="146">
        <f t="shared" si="371"/>
        <v>0</v>
      </c>
      <c r="AM714" s="146">
        <f t="shared" si="372"/>
        <v>0</v>
      </c>
      <c r="AN714" s="146">
        <f t="shared" si="373"/>
        <v>0</v>
      </c>
      <c r="AO714" s="146">
        <f t="shared" si="374"/>
        <v>0</v>
      </c>
      <c r="AP714" s="520" t="str">
        <f t="shared" si="377"/>
        <v xml:space="preserve"> </v>
      </c>
      <c r="AQ714" s="523" t="str">
        <f t="shared" si="375"/>
        <v xml:space="preserve"> </v>
      </c>
      <c r="AR714" s="523" t="str">
        <f t="shared" si="378"/>
        <v xml:space="preserve"> </v>
      </c>
      <c r="AS714" s="523" t="str">
        <f t="shared" si="379"/>
        <v xml:space="preserve"> </v>
      </c>
      <c r="AT714" s="523" t="str">
        <f t="shared" si="380"/>
        <v xml:space="preserve"> </v>
      </c>
      <c r="AU714" s="523" t="str">
        <f t="shared" si="381"/>
        <v xml:space="preserve"> </v>
      </c>
      <c r="AV714" s="524" t="str">
        <f t="shared" si="382"/>
        <v xml:space="preserve"> </v>
      </c>
      <c r="AW714" s="177" t="str">
        <f t="shared" si="355"/>
        <v/>
      </c>
      <c r="AX714" s="147" t="str">
        <f t="shared" si="356"/>
        <v/>
      </c>
      <c r="AY714" s="174" t="str">
        <f t="shared" si="357"/>
        <v/>
      </c>
      <c r="AZ714" s="165" t="str">
        <f t="shared" si="358"/>
        <v/>
      </c>
      <c r="BA714" s="155" t="str">
        <f t="shared" si="359"/>
        <v/>
      </c>
      <c r="BB714" s="156" t="str">
        <f t="shared" si="360"/>
        <v/>
      </c>
      <c r="BC714" s="168" t="str">
        <f t="shared" si="383"/>
        <v/>
      </c>
      <c r="BD714" s="156" t="str">
        <f t="shared" si="361"/>
        <v/>
      </c>
      <c r="BE714" s="182" t="str">
        <f t="shared" si="362"/>
        <v/>
      </c>
      <c r="BF714" s="156" t="str">
        <f t="shared" si="363"/>
        <v/>
      </c>
      <c r="BG714" s="168" t="str">
        <f t="shared" si="364"/>
        <v/>
      </c>
      <c r="BH714" s="157" t="str">
        <f t="shared" si="365"/>
        <v/>
      </c>
      <c r="BI714" s="542"/>
    </row>
    <row r="715" spans="1:139" ht="18" x14ac:dyDescent="0.35">
      <c r="A715" s="200"/>
      <c r="B715" s="201"/>
      <c r="C715" s="194">
        <v>704</v>
      </c>
      <c r="D715" s="185"/>
      <c r="E715" s="33"/>
      <c r="F715" s="34"/>
      <c r="G715" s="116"/>
      <c r="H715" s="117"/>
      <c r="I715" s="123"/>
      <c r="J715" s="25"/>
      <c r="K715" s="127"/>
      <c r="L715" s="28"/>
      <c r="M715" s="371"/>
      <c r="N715" s="140" t="str">
        <f t="shared" si="366"/>
        <v/>
      </c>
      <c r="O715" s="294"/>
      <c r="P715" s="294"/>
      <c r="Q715" s="294"/>
      <c r="R715" s="294"/>
      <c r="S715" s="294"/>
      <c r="T715" s="295"/>
      <c r="U715" s="296"/>
      <c r="V715" s="149"/>
      <c r="W715" s="292"/>
      <c r="X715" s="292"/>
      <c r="Y715" s="142">
        <f t="shared" si="352"/>
        <v>0</v>
      </c>
      <c r="Z715" s="141">
        <f t="shared" si="367"/>
        <v>0</v>
      </c>
      <c r="AA715" s="305"/>
      <c r="AB715" s="376">
        <f t="shared" si="376"/>
        <v>0</v>
      </c>
      <c r="AC715" s="349"/>
      <c r="AD715" s="207" t="str">
        <f t="shared" si="353"/>
        <v/>
      </c>
      <c r="AE715" s="347">
        <f t="shared" si="368"/>
        <v>0</v>
      </c>
      <c r="AF715" s="310"/>
      <c r="AG715" s="312"/>
      <c r="AH715" s="313"/>
      <c r="AI715" s="143">
        <f t="shared" si="369"/>
        <v>0</v>
      </c>
      <c r="AJ715" s="144">
        <f t="shared" si="354"/>
        <v>0</v>
      </c>
      <c r="AK715" s="145">
        <f t="shared" si="370"/>
        <v>0</v>
      </c>
      <c r="AL715" s="146">
        <f t="shared" si="371"/>
        <v>0</v>
      </c>
      <c r="AM715" s="146">
        <f t="shared" si="372"/>
        <v>0</v>
      </c>
      <c r="AN715" s="146">
        <f t="shared" si="373"/>
        <v>0</v>
      </c>
      <c r="AO715" s="146">
        <f t="shared" si="374"/>
        <v>0</v>
      </c>
      <c r="AP715" s="520" t="str">
        <f t="shared" si="377"/>
        <v xml:space="preserve"> </v>
      </c>
      <c r="AQ715" s="523" t="str">
        <f t="shared" si="375"/>
        <v xml:space="preserve"> </v>
      </c>
      <c r="AR715" s="523" t="str">
        <f t="shared" si="378"/>
        <v xml:space="preserve"> </v>
      </c>
      <c r="AS715" s="523" t="str">
        <f t="shared" si="379"/>
        <v xml:space="preserve"> </v>
      </c>
      <c r="AT715" s="523" t="str">
        <f t="shared" si="380"/>
        <v xml:space="preserve"> </v>
      </c>
      <c r="AU715" s="523" t="str">
        <f t="shared" si="381"/>
        <v xml:space="preserve"> </v>
      </c>
      <c r="AV715" s="524" t="str">
        <f t="shared" si="382"/>
        <v xml:space="preserve"> </v>
      </c>
      <c r="AW715" s="177" t="str">
        <f t="shared" si="355"/>
        <v/>
      </c>
      <c r="AX715" s="147" t="str">
        <f t="shared" si="356"/>
        <v/>
      </c>
      <c r="AY715" s="174" t="str">
        <f t="shared" si="357"/>
        <v/>
      </c>
      <c r="AZ715" s="165" t="str">
        <f t="shared" si="358"/>
        <v/>
      </c>
      <c r="BA715" s="155" t="str">
        <f t="shared" si="359"/>
        <v/>
      </c>
      <c r="BB715" s="156" t="str">
        <f t="shared" si="360"/>
        <v/>
      </c>
      <c r="BC715" s="168" t="str">
        <f t="shared" si="383"/>
        <v/>
      </c>
      <c r="BD715" s="156" t="str">
        <f t="shared" si="361"/>
        <v/>
      </c>
      <c r="BE715" s="182" t="str">
        <f t="shared" si="362"/>
        <v/>
      </c>
      <c r="BF715" s="156" t="str">
        <f t="shared" si="363"/>
        <v/>
      </c>
      <c r="BG715" s="168" t="str">
        <f t="shared" si="364"/>
        <v/>
      </c>
      <c r="BH715" s="157" t="str">
        <f t="shared" si="365"/>
        <v/>
      </c>
      <c r="BI715" s="542"/>
    </row>
    <row r="716" spans="1:139" ht="18" x14ac:dyDescent="0.35">
      <c r="A716" s="202"/>
      <c r="B716" s="203"/>
      <c r="C716" s="195">
        <v>705</v>
      </c>
      <c r="D716" s="186"/>
      <c r="E716" s="16"/>
      <c r="F716" s="17"/>
      <c r="G716" s="116"/>
      <c r="H716" s="117"/>
      <c r="I716" s="123"/>
      <c r="J716" s="25"/>
      <c r="K716" s="127"/>
      <c r="L716" s="28"/>
      <c r="M716" s="371"/>
      <c r="N716" s="140" t="str">
        <f t="shared" si="366"/>
        <v/>
      </c>
      <c r="O716" s="27"/>
      <c r="P716" s="27"/>
      <c r="Q716" s="27"/>
      <c r="R716" s="27"/>
      <c r="S716" s="27"/>
      <c r="T716" s="28"/>
      <c r="U716" s="29"/>
      <c r="V716" s="149"/>
      <c r="W716" s="292"/>
      <c r="X716" s="292"/>
      <c r="Y716" s="142">
        <f t="shared" ref="Y716:Y779" si="384">V716+W716+X716</f>
        <v>0</v>
      </c>
      <c r="Z716" s="141">
        <f t="shared" si="367"/>
        <v>0</v>
      </c>
      <c r="AA716" s="306"/>
      <c r="AB716" s="376">
        <f t="shared" si="376"/>
        <v>0</v>
      </c>
      <c r="AC716" s="350"/>
      <c r="AD716" s="207" t="str">
        <f t="shared" ref="AD716:AD779" si="385">IF(F716="x",(0-((V716*10)+(W716*20))),"")</f>
        <v/>
      </c>
      <c r="AE716" s="347">
        <f t="shared" si="368"/>
        <v>0</v>
      </c>
      <c r="AF716" s="318"/>
      <c r="AG716" s="317"/>
      <c r="AH716" s="315"/>
      <c r="AI716" s="143">
        <f t="shared" si="369"/>
        <v>0</v>
      </c>
      <c r="AJ716" s="144">
        <f t="shared" ref="AJ716:AJ779" si="386">(X716*20)+Z716+AA716+AF716</f>
        <v>0</v>
      </c>
      <c r="AK716" s="145">
        <f t="shared" si="370"/>
        <v>0</v>
      </c>
      <c r="AL716" s="146">
        <f t="shared" si="371"/>
        <v>0</v>
      </c>
      <c r="AM716" s="146">
        <f t="shared" si="372"/>
        <v>0</v>
      </c>
      <c r="AN716" s="146">
        <f t="shared" si="373"/>
        <v>0</v>
      </c>
      <c r="AO716" s="146">
        <f t="shared" si="374"/>
        <v>0</v>
      </c>
      <c r="AP716" s="520" t="str">
        <f t="shared" si="377"/>
        <v xml:space="preserve"> </v>
      </c>
      <c r="AQ716" s="523" t="str">
        <f t="shared" si="375"/>
        <v xml:space="preserve"> </v>
      </c>
      <c r="AR716" s="523" t="str">
        <f t="shared" si="378"/>
        <v xml:space="preserve"> </v>
      </c>
      <c r="AS716" s="523" t="str">
        <f t="shared" si="379"/>
        <v xml:space="preserve"> </v>
      </c>
      <c r="AT716" s="523" t="str">
        <f t="shared" si="380"/>
        <v xml:space="preserve"> </v>
      </c>
      <c r="AU716" s="523" t="str">
        <f t="shared" si="381"/>
        <v xml:space="preserve"> </v>
      </c>
      <c r="AV716" s="524" t="str">
        <f t="shared" si="382"/>
        <v xml:space="preserve"> </v>
      </c>
      <c r="AW716" s="177" t="str">
        <f t="shared" ref="AW716:AW779" si="387">IF(N716&gt;0,N716,"")</f>
        <v/>
      </c>
      <c r="AX716" s="147" t="str">
        <f t="shared" ref="AX716:AX779" si="388">IF(AND(K716="x",AW716&gt;0),AW716,"")</f>
        <v/>
      </c>
      <c r="AY716" s="174" t="str">
        <f t="shared" ref="AY716:AY779" si="389">IF(OR(K716="x",F716="x",AW716&lt;=0),"",AW716)</f>
        <v/>
      </c>
      <c r="AZ716" s="165" t="str">
        <f t="shared" ref="AZ716:AZ779" si="390">IF(AND(F716="x",AW716&gt;0),AW716,"")</f>
        <v/>
      </c>
      <c r="BA716" s="155" t="str">
        <f t="shared" ref="BA716:BA779" si="391">IF(V716&gt;0,V716,"")</f>
        <v/>
      </c>
      <c r="BB716" s="156" t="str">
        <f t="shared" ref="BB716:BB779" si="392">IF(AND(K716="x",BA716&gt;0),BA716,"")</f>
        <v/>
      </c>
      <c r="BC716" s="168" t="str">
        <f t="shared" si="383"/>
        <v/>
      </c>
      <c r="BD716" s="156" t="str">
        <f t="shared" ref="BD716:BD779" si="393">IF(AND(F716="x",BA716&gt;0),BA716,"")</f>
        <v/>
      </c>
      <c r="BE716" s="182" t="str">
        <f t="shared" ref="BE716:BE779" si="394">IF(W716&gt;0,W716,"")</f>
        <v/>
      </c>
      <c r="BF716" s="156" t="str">
        <f t="shared" ref="BF716:BF779" si="395">IF(AND(K716="x",BE716&gt;0),BE716,"")</f>
        <v/>
      </c>
      <c r="BG716" s="168" t="str">
        <f t="shared" ref="BG716:BG779" si="396">IF(OR(K716="x",F716="x",BE716&lt;=0),"",BE716)</f>
        <v/>
      </c>
      <c r="BH716" s="157" t="str">
        <f t="shared" ref="BH716:BH779" si="397">IF(AND(F716="x",BE716&gt;0),BE716,"")</f>
        <v/>
      </c>
      <c r="BI716" s="542"/>
    </row>
    <row r="717" spans="1:139" ht="18" x14ac:dyDescent="0.35">
      <c r="A717" s="202"/>
      <c r="B717" s="203"/>
      <c r="C717" s="194">
        <v>706</v>
      </c>
      <c r="D717" s="186"/>
      <c r="E717" s="16"/>
      <c r="F717" s="17"/>
      <c r="G717" s="116"/>
      <c r="H717" s="117"/>
      <c r="I717" s="123"/>
      <c r="J717" s="25"/>
      <c r="K717" s="127"/>
      <c r="L717" s="28"/>
      <c r="M717" s="371"/>
      <c r="N717" s="140" t="str">
        <f t="shared" ref="N717:N780" si="398">IF((NETWORKDAYS(G717,M717)&gt;0),(NETWORKDAYS(G717,M717)),"")</f>
        <v/>
      </c>
      <c r="O717" s="27"/>
      <c r="P717" s="27"/>
      <c r="Q717" s="27"/>
      <c r="R717" s="27"/>
      <c r="S717" s="27"/>
      <c r="T717" s="28"/>
      <c r="U717" s="29"/>
      <c r="V717" s="32"/>
      <c r="W717" s="297"/>
      <c r="X717" s="298"/>
      <c r="Y717" s="142">
        <f t="shared" si="384"/>
        <v>0</v>
      </c>
      <c r="Z717" s="141">
        <f t="shared" ref="Z717:Z780" si="399">IF((F717="x"),0,((V717*10)+(W717*20)))</f>
        <v>0</v>
      </c>
      <c r="AA717" s="306"/>
      <c r="AB717" s="376">
        <f t="shared" si="376"/>
        <v>0</v>
      </c>
      <c r="AC717" s="350"/>
      <c r="AD717" s="207" t="str">
        <f t="shared" si="385"/>
        <v/>
      </c>
      <c r="AE717" s="347">
        <f t="shared" ref="AE717:AE780" si="400">IF(AND(Z717&gt;0,F717="x"),0,IF(AND(Z717&gt;0,AC717="x"),Z717-60,IF(AND(Z717&gt;0,AB717=-30),Z717+AB717,0)))</f>
        <v>0</v>
      </c>
      <c r="AF717" s="318"/>
      <c r="AG717" s="317"/>
      <c r="AH717" s="315"/>
      <c r="AI717" s="143">
        <f t="shared" ref="AI717:AI780" si="401">IF(AE717&lt;=0,AG717,AE717+AG717)</f>
        <v>0</v>
      </c>
      <c r="AJ717" s="144">
        <f t="shared" si="386"/>
        <v>0</v>
      </c>
      <c r="AK717" s="145">
        <f t="shared" ref="AK717:AK780" si="402">AJ717-AH717</f>
        <v>0</v>
      </c>
      <c r="AL717" s="146">
        <f t="shared" ref="AL717:AL780" si="403">IF(K717="x",AH717,0)</f>
        <v>0</v>
      </c>
      <c r="AM717" s="146">
        <f t="shared" ref="AM717:AM780" si="404">IF(K717="x",AI717,0)</f>
        <v>0</v>
      </c>
      <c r="AN717" s="146">
        <f t="shared" ref="AN717:AN780" si="405">IF(K717="x",AJ717,0)</f>
        <v>0</v>
      </c>
      <c r="AO717" s="146">
        <f t="shared" ref="AO717:AO780" si="406">IF(K717="x",AK717,0)</f>
        <v>0</v>
      </c>
      <c r="AP717" s="520" t="str">
        <f t="shared" si="377"/>
        <v xml:space="preserve"> </v>
      </c>
      <c r="AQ717" s="523" t="str">
        <f t="shared" ref="AQ717:AQ780" si="407">IF(AND(AH717&gt;4.99,AH717&lt;50),AH717," ")</f>
        <v xml:space="preserve"> </v>
      </c>
      <c r="AR717" s="523" t="str">
        <f t="shared" si="378"/>
        <v xml:space="preserve"> </v>
      </c>
      <c r="AS717" s="523" t="str">
        <f t="shared" si="379"/>
        <v xml:space="preserve"> </v>
      </c>
      <c r="AT717" s="523" t="str">
        <f t="shared" si="380"/>
        <v xml:space="preserve"> </v>
      </c>
      <c r="AU717" s="523" t="str">
        <f t="shared" si="381"/>
        <v xml:space="preserve"> </v>
      </c>
      <c r="AV717" s="524" t="str">
        <f t="shared" si="382"/>
        <v xml:space="preserve"> </v>
      </c>
      <c r="AW717" s="177" t="str">
        <f t="shared" si="387"/>
        <v/>
      </c>
      <c r="AX717" s="147" t="str">
        <f t="shared" si="388"/>
        <v/>
      </c>
      <c r="AY717" s="174" t="str">
        <f t="shared" si="389"/>
        <v/>
      </c>
      <c r="AZ717" s="165" t="str">
        <f t="shared" si="390"/>
        <v/>
      </c>
      <c r="BA717" s="155" t="str">
        <f t="shared" si="391"/>
        <v/>
      </c>
      <c r="BB717" s="156" t="str">
        <f t="shared" si="392"/>
        <v/>
      </c>
      <c r="BC717" s="168" t="str">
        <f t="shared" si="383"/>
        <v/>
      </c>
      <c r="BD717" s="156" t="str">
        <f t="shared" si="393"/>
        <v/>
      </c>
      <c r="BE717" s="182" t="str">
        <f t="shared" si="394"/>
        <v/>
      </c>
      <c r="BF717" s="156" t="str">
        <f t="shared" si="395"/>
        <v/>
      </c>
      <c r="BG717" s="168" t="str">
        <f t="shared" si="396"/>
        <v/>
      </c>
      <c r="BH717" s="157" t="str">
        <f t="shared" si="397"/>
        <v/>
      </c>
      <c r="BI717" s="542"/>
    </row>
    <row r="718" spans="1:139" ht="18" x14ac:dyDescent="0.35">
      <c r="A718" s="202"/>
      <c r="B718" s="203"/>
      <c r="C718" s="195">
        <v>707</v>
      </c>
      <c r="D718" s="186"/>
      <c r="E718" s="16"/>
      <c r="F718" s="17"/>
      <c r="G718" s="116"/>
      <c r="H718" s="117"/>
      <c r="I718" s="123"/>
      <c r="J718" s="25"/>
      <c r="K718" s="127"/>
      <c r="L718" s="28"/>
      <c r="M718" s="371"/>
      <c r="N718" s="140" t="str">
        <f t="shared" si="398"/>
        <v/>
      </c>
      <c r="O718" s="27"/>
      <c r="P718" s="27"/>
      <c r="Q718" s="27"/>
      <c r="R718" s="27"/>
      <c r="S718" s="27"/>
      <c r="T718" s="28"/>
      <c r="U718" s="29"/>
      <c r="V718" s="32"/>
      <c r="W718" s="297"/>
      <c r="X718" s="298"/>
      <c r="Y718" s="142">
        <f t="shared" si="384"/>
        <v>0</v>
      </c>
      <c r="Z718" s="141">
        <f t="shared" si="399"/>
        <v>0</v>
      </c>
      <c r="AA718" s="306"/>
      <c r="AB718" s="376">
        <f t="shared" ref="AB718:AB781" si="408">IF(AND(Z718&gt;=0,F718="x"),0,IF(AND(Z718&gt;0,AC718="x"),0,IF(Z718&gt;0,0-30,0)))</f>
        <v>0</v>
      </c>
      <c r="AC718" s="350"/>
      <c r="AD718" s="207" t="str">
        <f t="shared" si="385"/>
        <v/>
      </c>
      <c r="AE718" s="347">
        <f t="shared" si="400"/>
        <v>0</v>
      </c>
      <c r="AF718" s="318"/>
      <c r="AG718" s="317"/>
      <c r="AH718" s="315"/>
      <c r="AI718" s="143">
        <f t="shared" si="401"/>
        <v>0</v>
      </c>
      <c r="AJ718" s="144">
        <f t="shared" si="386"/>
        <v>0</v>
      </c>
      <c r="AK718" s="145">
        <f t="shared" si="402"/>
        <v>0</v>
      </c>
      <c r="AL718" s="146">
        <f t="shared" si="403"/>
        <v>0</v>
      </c>
      <c r="AM718" s="146">
        <f t="shared" si="404"/>
        <v>0</v>
      </c>
      <c r="AN718" s="146">
        <f t="shared" si="405"/>
        <v>0</v>
      </c>
      <c r="AO718" s="146">
        <f t="shared" si="406"/>
        <v>0</v>
      </c>
      <c r="AP718" s="520" t="str">
        <f t="shared" ref="AP718:AP781" si="409">IF(AND(AH718&gt;0,AH718&lt;5),AH718," ")</f>
        <v xml:space="preserve"> </v>
      </c>
      <c r="AQ718" s="523" t="str">
        <f t="shared" si="407"/>
        <v xml:space="preserve"> </v>
      </c>
      <c r="AR718" s="523" t="str">
        <f t="shared" ref="AR718:AR781" si="410">IF(AND(AH718&gt;49.99,AH718&lt;100),AH718," ")</f>
        <v xml:space="preserve"> </v>
      </c>
      <c r="AS718" s="523" t="str">
        <f t="shared" ref="AS718:AS781" si="411">IF(AND(AH718&gt;99.99,AH718&lt;500),AH718," ")</f>
        <v xml:space="preserve"> </v>
      </c>
      <c r="AT718" s="523" t="str">
        <f t="shared" ref="AT718:AT781" si="412">IF(AND(AH718&gt;499.99,AH718&lt;1000),AH718," ")</f>
        <v xml:space="preserve"> </v>
      </c>
      <c r="AU718" s="523" t="str">
        <f t="shared" ref="AU718:AU781" si="413">IF(AND(AH718&gt;999.99,AH718&lt;10000),AH718," ")</f>
        <v xml:space="preserve"> </v>
      </c>
      <c r="AV718" s="524" t="str">
        <f t="shared" ref="AV718:AV781" si="414">IF(AH718&gt;=10000,AH718," ")</f>
        <v xml:space="preserve"> </v>
      </c>
      <c r="AW718" s="177" t="str">
        <f t="shared" si="387"/>
        <v/>
      </c>
      <c r="AX718" s="147" t="str">
        <f t="shared" si="388"/>
        <v/>
      </c>
      <c r="AY718" s="174" t="str">
        <f t="shared" si="389"/>
        <v/>
      </c>
      <c r="AZ718" s="165" t="str">
        <f t="shared" si="390"/>
        <v/>
      </c>
      <c r="BA718" s="155" t="str">
        <f t="shared" si="391"/>
        <v/>
      </c>
      <c r="BB718" s="156" t="str">
        <f t="shared" si="392"/>
        <v/>
      </c>
      <c r="BC718" s="168" t="str">
        <f t="shared" si="383"/>
        <v/>
      </c>
      <c r="BD718" s="156" t="str">
        <f t="shared" si="393"/>
        <v/>
      </c>
      <c r="BE718" s="182" t="str">
        <f t="shared" si="394"/>
        <v/>
      </c>
      <c r="BF718" s="156" t="str">
        <f t="shared" si="395"/>
        <v/>
      </c>
      <c r="BG718" s="168" t="str">
        <f t="shared" si="396"/>
        <v/>
      </c>
      <c r="BH718" s="157" t="str">
        <f t="shared" si="397"/>
        <v/>
      </c>
      <c r="BI718" s="542"/>
    </row>
    <row r="719" spans="1:139" ht="18" x14ac:dyDescent="0.35">
      <c r="A719" s="202"/>
      <c r="B719" s="203"/>
      <c r="C719" s="195">
        <v>708</v>
      </c>
      <c r="D719" s="188"/>
      <c r="E719" s="18"/>
      <c r="F719" s="17"/>
      <c r="G719" s="116"/>
      <c r="H719" s="117"/>
      <c r="I719" s="123"/>
      <c r="J719" s="25"/>
      <c r="K719" s="127"/>
      <c r="L719" s="28"/>
      <c r="M719" s="371"/>
      <c r="N719" s="140" t="str">
        <f t="shared" si="398"/>
        <v/>
      </c>
      <c r="O719" s="27"/>
      <c r="P719" s="27"/>
      <c r="Q719" s="27"/>
      <c r="R719" s="27"/>
      <c r="S719" s="27"/>
      <c r="T719" s="28"/>
      <c r="U719" s="29"/>
      <c r="V719" s="32"/>
      <c r="W719" s="297"/>
      <c r="X719" s="298"/>
      <c r="Y719" s="142">
        <f t="shared" si="384"/>
        <v>0</v>
      </c>
      <c r="Z719" s="141">
        <f t="shared" si="399"/>
        <v>0</v>
      </c>
      <c r="AA719" s="306"/>
      <c r="AB719" s="376">
        <f t="shared" si="408"/>
        <v>0</v>
      </c>
      <c r="AC719" s="350"/>
      <c r="AD719" s="207" t="str">
        <f t="shared" si="385"/>
        <v/>
      </c>
      <c r="AE719" s="347">
        <f t="shared" si="400"/>
        <v>0</v>
      </c>
      <c r="AF719" s="318"/>
      <c r="AG719" s="317"/>
      <c r="AH719" s="315"/>
      <c r="AI719" s="143">
        <f t="shared" si="401"/>
        <v>0</v>
      </c>
      <c r="AJ719" s="144">
        <f t="shared" si="386"/>
        <v>0</v>
      </c>
      <c r="AK719" s="145">
        <f t="shared" si="402"/>
        <v>0</v>
      </c>
      <c r="AL719" s="146">
        <f t="shared" si="403"/>
        <v>0</v>
      </c>
      <c r="AM719" s="146">
        <f t="shared" si="404"/>
        <v>0</v>
      </c>
      <c r="AN719" s="146">
        <f t="shared" si="405"/>
        <v>0</v>
      </c>
      <c r="AO719" s="146">
        <f t="shared" si="406"/>
        <v>0</v>
      </c>
      <c r="AP719" s="520" t="str">
        <f t="shared" si="409"/>
        <v xml:space="preserve"> </v>
      </c>
      <c r="AQ719" s="523" t="str">
        <f t="shared" si="407"/>
        <v xml:space="preserve"> </v>
      </c>
      <c r="AR719" s="523" t="str">
        <f t="shared" si="410"/>
        <v xml:space="preserve"> </v>
      </c>
      <c r="AS719" s="523" t="str">
        <f t="shared" si="411"/>
        <v xml:space="preserve"> </v>
      </c>
      <c r="AT719" s="523" t="str">
        <f t="shared" si="412"/>
        <v xml:space="preserve"> </v>
      </c>
      <c r="AU719" s="523" t="str">
        <f t="shared" si="413"/>
        <v xml:space="preserve"> </v>
      </c>
      <c r="AV719" s="524" t="str">
        <f t="shared" si="414"/>
        <v xml:space="preserve"> </v>
      </c>
      <c r="AW719" s="177" t="str">
        <f t="shared" si="387"/>
        <v/>
      </c>
      <c r="AX719" s="147" t="str">
        <f t="shared" si="388"/>
        <v/>
      </c>
      <c r="AY719" s="174" t="str">
        <f t="shared" si="389"/>
        <v/>
      </c>
      <c r="AZ719" s="165" t="str">
        <f t="shared" si="390"/>
        <v/>
      </c>
      <c r="BA719" s="155" t="str">
        <f t="shared" si="391"/>
        <v/>
      </c>
      <c r="BB719" s="156" t="str">
        <f t="shared" si="392"/>
        <v/>
      </c>
      <c r="BC719" s="168" t="str">
        <f t="shared" si="383"/>
        <v/>
      </c>
      <c r="BD719" s="156" t="str">
        <f t="shared" si="393"/>
        <v/>
      </c>
      <c r="BE719" s="182" t="str">
        <f t="shared" si="394"/>
        <v/>
      </c>
      <c r="BF719" s="156" t="str">
        <f t="shared" si="395"/>
        <v/>
      </c>
      <c r="BG719" s="168" t="str">
        <f t="shared" si="396"/>
        <v/>
      </c>
      <c r="BH719" s="157" t="str">
        <f t="shared" si="397"/>
        <v/>
      </c>
      <c r="BI719" s="542"/>
    </row>
    <row r="720" spans="1:139" ht="18" x14ac:dyDescent="0.35">
      <c r="A720" s="202"/>
      <c r="B720" s="203"/>
      <c r="C720" s="194">
        <v>709</v>
      </c>
      <c r="D720" s="189"/>
      <c r="E720" s="16"/>
      <c r="F720" s="17"/>
      <c r="G720" s="116"/>
      <c r="H720" s="117"/>
      <c r="I720" s="123"/>
      <c r="J720" s="25"/>
      <c r="K720" s="127"/>
      <c r="L720" s="28"/>
      <c r="M720" s="371"/>
      <c r="N720" s="140" t="str">
        <f t="shared" si="398"/>
        <v/>
      </c>
      <c r="O720" s="27"/>
      <c r="P720" s="27"/>
      <c r="Q720" s="27"/>
      <c r="R720" s="27"/>
      <c r="S720" s="27"/>
      <c r="T720" s="28"/>
      <c r="U720" s="29"/>
      <c r="V720" s="32"/>
      <c r="W720" s="297"/>
      <c r="X720" s="298"/>
      <c r="Y720" s="142">
        <f t="shared" si="384"/>
        <v>0</v>
      </c>
      <c r="Z720" s="141">
        <f t="shared" si="399"/>
        <v>0</v>
      </c>
      <c r="AA720" s="306"/>
      <c r="AB720" s="376">
        <f t="shared" si="408"/>
        <v>0</v>
      </c>
      <c r="AC720" s="350"/>
      <c r="AD720" s="207" t="str">
        <f t="shared" si="385"/>
        <v/>
      </c>
      <c r="AE720" s="347">
        <f t="shared" si="400"/>
        <v>0</v>
      </c>
      <c r="AF720" s="318"/>
      <c r="AG720" s="317"/>
      <c r="AH720" s="315"/>
      <c r="AI720" s="143">
        <f t="shared" si="401"/>
        <v>0</v>
      </c>
      <c r="AJ720" s="144">
        <f t="shared" si="386"/>
        <v>0</v>
      </c>
      <c r="AK720" s="145">
        <f t="shared" si="402"/>
        <v>0</v>
      </c>
      <c r="AL720" s="146">
        <f t="shared" si="403"/>
        <v>0</v>
      </c>
      <c r="AM720" s="146">
        <f t="shared" si="404"/>
        <v>0</v>
      </c>
      <c r="AN720" s="146">
        <f t="shared" si="405"/>
        <v>0</v>
      </c>
      <c r="AO720" s="146">
        <f t="shared" si="406"/>
        <v>0</v>
      </c>
      <c r="AP720" s="520" t="str">
        <f t="shared" si="409"/>
        <v xml:space="preserve"> </v>
      </c>
      <c r="AQ720" s="523" t="str">
        <f t="shared" si="407"/>
        <v xml:space="preserve"> </v>
      </c>
      <c r="AR720" s="523" t="str">
        <f t="shared" si="410"/>
        <v xml:space="preserve"> </v>
      </c>
      <c r="AS720" s="523" t="str">
        <f t="shared" si="411"/>
        <v xml:space="preserve"> </v>
      </c>
      <c r="AT720" s="523" t="str">
        <f t="shared" si="412"/>
        <v xml:space="preserve"> </v>
      </c>
      <c r="AU720" s="523" t="str">
        <f t="shared" si="413"/>
        <v xml:space="preserve"> </v>
      </c>
      <c r="AV720" s="524" t="str">
        <f t="shared" si="414"/>
        <v xml:space="preserve"> </v>
      </c>
      <c r="AW720" s="177" t="str">
        <f t="shared" si="387"/>
        <v/>
      </c>
      <c r="AX720" s="147" t="str">
        <f t="shared" si="388"/>
        <v/>
      </c>
      <c r="AY720" s="174" t="str">
        <f t="shared" si="389"/>
        <v/>
      </c>
      <c r="AZ720" s="165" t="str">
        <f t="shared" si="390"/>
        <v/>
      </c>
      <c r="BA720" s="155" t="str">
        <f t="shared" si="391"/>
        <v/>
      </c>
      <c r="BB720" s="156" t="str">
        <f t="shared" si="392"/>
        <v/>
      </c>
      <c r="BC720" s="168" t="str">
        <f t="shared" si="383"/>
        <v/>
      </c>
      <c r="BD720" s="156" t="str">
        <f t="shared" si="393"/>
        <v/>
      </c>
      <c r="BE720" s="182" t="str">
        <f t="shared" si="394"/>
        <v/>
      </c>
      <c r="BF720" s="156" t="str">
        <f t="shared" si="395"/>
        <v/>
      </c>
      <c r="BG720" s="168" t="str">
        <f t="shared" si="396"/>
        <v/>
      </c>
      <c r="BH720" s="157" t="str">
        <f t="shared" si="397"/>
        <v/>
      </c>
      <c r="BI720" s="542"/>
    </row>
    <row r="721" spans="1:61" ht="18" x14ac:dyDescent="0.35">
      <c r="A721" s="202"/>
      <c r="B721" s="203"/>
      <c r="C721" s="195">
        <v>710</v>
      </c>
      <c r="D721" s="186"/>
      <c r="E721" s="16"/>
      <c r="F721" s="17"/>
      <c r="G721" s="116"/>
      <c r="H721" s="119"/>
      <c r="I721" s="125"/>
      <c r="J721" s="74"/>
      <c r="K721" s="129"/>
      <c r="L721" s="30"/>
      <c r="M721" s="371"/>
      <c r="N721" s="140" t="str">
        <f t="shared" si="398"/>
        <v/>
      </c>
      <c r="O721" s="27"/>
      <c r="P721" s="27"/>
      <c r="Q721" s="27"/>
      <c r="R721" s="27"/>
      <c r="S721" s="27"/>
      <c r="T721" s="28"/>
      <c r="U721" s="29"/>
      <c r="V721" s="32"/>
      <c r="W721" s="297"/>
      <c r="X721" s="298"/>
      <c r="Y721" s="142">
        <f t="shared" si="384"/>
        <v>0</v>
      </c>
      <c r="Z721" s="141">
        <f t="shared" si="399"/>
        <v>0</v>
      </c>
      <c r="AA721" s="306"/>
      <c r="AB721" s="376">
        <f t="shared" si="408"/>
        <v>0</v>
      </c>
      <c r="AC721" s="350"/>
      <c r="AD721" s="207" t="str">
        <f t="shared" si="385"/>
        <v/>
      </c>
      <c r="AE721" s="347">
        <f t="shared" si="400"/>
        <v>0</v>
      </c>
      <c r="AF721" s="318"/>
      <c r="AG721" s="317"/>
      <c r="AH721" s="315"/>
      <c r="AI721" s="143">
        <f t="shared" si="401"/>
        <v>0</v>
      </c>
      <c r="AJ721" s="144">
        <f t="shared" si="386"/>
        <v>0</v>
      </c>
      <c r="AK721" s="145">
        <f t="shared" si="402"/>
        <v>0</v>
      </c>
      <c r="AL721" s="146">
        <f t="shared" si="403"/>
        <v>0</v>
      </c>
      <c r="AM721" s="146">
        <f t="shared" si="404"/>
        <v>0</v>
      </c>
      <c r="AN721" s="146">
        <f t="shared" si="405"/>
        <v>0</v>
      </c>
      <c r="AO721" s="146">
        <f t="shared" si="406"/>
        <v>0</v>
      </c>
      <c r="AP721" s="520" t="str">
        <f t="shared" si="409"/>
        <v xml:space="preserve"> </v>
      </c>
      <c r="AQ721" s="523" t="str">
        <f t="shared" si="407"/>
        <v xml:space="preserve"> </v>
      </c>
      <c r="AR721" s="523" t="str">
        <f t="shared" si="410"/>
        <v xml:space="preserve"> </v>
      </c>
      <c r="AS721" s="523" t="str">
        <f t="shared" si="411"/>
        <v xml:space="preserve"> </v>
      </c>
      <c r="AT721" s="523" t="str">
        <f t="shared" si="412"/>
        <v xml:space="preserve"> </v>
      </c>
      <c r="AU721" s="523" t="str">
        <f t="shared" si="413"/>
        <v xml:space="preserve"> </v>
      </c>
      <c r="AV721" s="524" t="str">
        <f t="shared" si="414"/>
        <v xml:space="preserve"> </v>
      </c>
      <c r="AW721" s="177" t="str">
        <f t="shared" si="387"/>
        <v/>
      </c>
      <c r="AX721" s="147" t="str">
        <f t="shared" si="388"/>
        <v/>
      </c>
      <c r="AY721" s="174" t="str">
        <f t="shared" si="389"/>
        <v/>
      </c>
      <c r="AZ721" s="165" t="str">
        <f t="shared" si="390"/>
        <v/>
      </c>
      <c r="BA721" s="155" t="str">
        <f t="shared" si="391"/>
        <v/>
      </c>
      <c r="BB721" s="156" t="str">
        <f t="shared" si="392"/>
        <v/>
      </c>
      <c r="BC721" s="168" t="str">
        <f t="shared" si="383"/>
        <v/>
      </c>
      <c r="BD721" s="156" t="str">
        <f t="shared" si="393"/>
        <v/>
      </c>
      <c r="BE721" s="182" t="str">
        <f t="shared" si="394"/>
        <v/>
      </c>
      <c r="BF721" s="156" t="str">
        <f t="shared" si="395"/>
        <v/>
      </c>
      <c r="BG721" s="168" t="str">
        <f t="shared" si="396"/>
        <v/>
      </c>
      <c r="BH721" s="157" t="str">
        <f t="shared" si="397"/>
        <v/>
      </c>
      <c r="BI721" s="542"/>
    </row>
    <row r="722" spans="1:61" ht="18" x14ac:dyDescent="0.35">
      <c r="A722" s="202"/>
      <c r="B722" s="203"/>
      <c r="C722" s="194">
        <v>711</v>
      </c>
      <c r="D722" s="186"/>
      <c r="E722" s="16"/>
      <c r="F722" s="17"/>
      <c r="G722" s="116"/>
      <c r="H722" s="117"/>
      <c r="I722" s="123"/>
      <c r="J722" s="25"/>
      <c r="K722" s="127"/>
      <c r="L722" s="28"/>
      <c r="M722" s="371"/>
      <c r="N722" s="140" t="str">
        <f t="shared" si="398"/>
        <v/>
      </c>
      <c r="O722" s="27"/>
      <c r="P722" s="27"/>
      <c r="Q722" s="27"/>
      <c r="R722" s="27"/>
      <c r="S722" s="27"/>
      <c r="T722" s="28"/>
      <c r="U722" s="29"/>
      <c r="V722" s="32"/>
      <c r="W722" s="297"/>
      <c r="X722" s="298"/>
      <c r="Y722" s="142">
        <f t="shared" si="384"/>
        <v>0</v>
      </c>
      <c r="Z722" s="141">
        <f t="shared" si="399"/>
        <v>0</v>
      </c>
      <c r="AA722" s="306"/>
      <c r="AB722" s="376">
        <f t="shared" si="408"/>
        <v>0</v>
      </c>
      <c r="AC722" s="350"/>
      <c r="AD722" s="207" t="str">
        <f t="shared" si="385"/>
        <v/>
      </c>
      <c r="AE722" s="347">
        <f t="shared" si="400"/>
        <v>0</v>
      </c>
      <c r="AF722" s="318"/>
      <c r="AG722" s="317"/>
      <c r="AH722" s="315"/>
      <c r="AI722" s="143">
        <f t="shared" si="401"/>
        <v>0</v>
      </c>
      <c r="AJ722" s="144">
        <f t="shared" si="386"/>
        <v>0</v>
      </c>
      <c r="AK722" s="145">
        <f t="shared" si="402"/>
        <v>0</v>
      </c>
      <c r="AL722" s="146">
        <f t="shared" si="403"/>
        <v>0</v>
      </c>
      <c r="AM722" s="146">
        <f t="shared" si="404"/>
        <v>0</v>
      </c>
      <c r="AN722" s="146">
        <f t="shared" si="405"/>
        <v>0</v>
      </c>
      <c r="AO722" s="146">
        <f t="shared" si="406"/>
        <v>0</v>
      </c>
      <c r="AP722" s="520" t="str">
        <f t="shared" si="409"/>
        <v xml:space="preserve"> </v>
      </c>
      <c r="AQ722" s="523" t="str">
        <f t="shared" si="407"/>
        <v xml:space="preserve"> </v>
      </c>
      <c r="AR722" s="523" t="str">
        <f t="shared" si="410"/>
        <v xml:space="preserve"> </v>
      </c>
      <c r="AS722" s="523" t="str">
        <f t="shared" si="411"/>
        <v xml:space="preserve"> </v>
      </c>
      <c r="AT722" s="523" t="str">
        <f t="shared" si="412"/>
        <v xml:space="preserve"> </v>
      </c>
      <c r="AU722" s="523" t="str">
        <f t="shared" si="413"/>
        <v xml:space="preserve"> </v>
      </c>
      <c r="AV722" s="524" t="str">
        <f t="shared" si="414"/>
        <v xml:space="preserve"> </v>
      </c>
      <c r="AW722" s="177" t="str">
        <f t="shared" si="387"/>
        <v/>
      </c>
      <c r="AX722" s="147" t="str">
        <f t="shared" si="388"/>
        <v/>
      </c>
      <c r="AY722" s="174" t="str">
        <f t="shared" si="389"/>
        <v/>
      </c>
      <c r="AZ722" s="165" t="str">
        <f t="shared" si="390"/>
        <v/>
      </c>
      <c r="BA722" s="155" t="str">
        <f t="shared" si="391"/>
        <v/>
      </c>
      <c r="BB722" s="156" t="str">
        <f t="shared" si="392"/>
        <v/>
      </c>
      <c r="BC722" s="168" t="str">
        <f t="shared" ref="BC722:BC785" si="415">IF(OR(K722="x",F722="X",BA722&lt;=0),"",BA722)</f>
        <v/>
      </c>
      <c r="BD722" s="156" t="str">
        <f t="shared" si="393"/>
        <v/>
      </c>
      <c r="BE722" s="182" t="str">
        <f t="shared" si="394"/>
        <v/>
      </c>
      <c r="BF722" s="156" t="str">
        <f t="shared" si="395"/>
        <v/>
      </c>
      <c r="BG722" s="168" t="str">
        <f t="shared" si="396"/>
        <v/>
      </c>
      <c r="BH722" s="157" t="str">
        <f t="shared" si="397"/>
        <v/>
      </c>
      <c r="BI722" s="542"/>
    </row>
    <row r="723" spans="1:61" ht="18" x14ac:dyDescent="0.35">
      <c r="A723" s="202"/>
      <c r="B723" s="203"/>
      <c r="C723" s="195">
        <v>712</v>
      </c>
      <c r="D723" s="188"/>
      <c r="E723" s="18"/>
      <c r="F723" s="17"/>
      <c r="G723" s="116"/>
      <c r="H723" s="117"/>
      <c r="I723" s="123"/>
      <c r="J723" s="25"/>
      <c r="K723" s="127"/>
      <c r="L723" s="28"/>
      <c r="M723" s="371"/>
      <c r="N723" s="140" t="str">
        <f t="shared" si="398"/>
        <v/>
      </c>
      <c r="O723" s="27"/>
      <c r="P723" s="27"/>
      <c r="Q723" s="27"/>
      <c r="R723" s="27"/>
      <c r="S723" s="27"/>
      <c r="T723" s="28"/>
      <c r="U723" s="29"/>
      <c r="V723" s="32"/>
      <c r="W723" s="297"/>
      <c r="X723" s="298"/>
      <c r="Y723" s="142">
        <f t="shared" si="384"/>
        <v>0</v>
      </c>
      <c r="Z723" s="141">
        <f t="shared" si="399"/>
        <v>0</v>
      </c>
      <c r="AA723" s="306"/>
      <c r="AB723" s="376">
        <f t="shared" si="408"/>
        <v>0</v>
      </c>
      <c r="AC723" s="350"/>
      <c r="AD723" s="207" t="str">
        <f t="shared" si="385"/>
        <v/>
      </c>
      <c r="AE723" s="347">
        <f t="shared" si="400"/>
        <v>0</v>
      </c>
      <c r="AF723" s="318"/>
      <c r="AG723" s="317"/>
      <c r="AH723" s="315"/>
      <c r="AI723" s="143">
        <f t="shared" si="401"/>
        <v>0</v>
      </c>
      <c r="AJ723" s="144">
        <f t="shared" si="386"/>
        <v>0</v>
      </c>
      <c r="AK723" s="145">
        <f t="shared" si="402"/>
        <v>0</v>
      </c>
      <c r="AL723" s="146">
        <f t="shared" si="403"/>
        <v>0</v>
      </c>
      <c r="AM723" s="146">
        <f t="shared" si="404"/>
        <v>0</v>
      </c>
      <c r="AN723" s="146">
        <f t="shared" si="405"/>
        <v>0</v>
      </c>
      <c r="AO723" s="146">
        <f t="shared" si="406"/>
        <v>0</v>
      </c>
      <c r="AP723" s="520" t="str">
        <f t="shared" si="409"/>
        <v xml:space="preserve"> </v>
      </c>
      <c r="AQ723" s="523" t="str">
        <f t="shared" si="407"/>
        <v xml:space="preserve"> </v>
      </c>
      <c r="AR723" s="523" t="str">
        <f t="shared" si="410"/>
        <v xml:space="preserve"> </v>
      </c>
      <c r="AS723" s="523" t="str">
        <f t="shared" si="411"/>
        <v xml:space="preserve"> </v>
      </c>
      <c r="AT723" s="523" t="str">
        <f t="shared" si="412"/>
        <v xml:space="preserve"> </v>
      </c>
      <c r="AU723" s="523" t="str">
        <f t="shared" si="413"/>
        <v xml:space="preserve"> </v>
      </c>
      <c r="AV723" s="524" t="str">
        <f t="shared" si="414"/>
        <v xml:space="preserve"> </v>
      </c>
      <c r="AW723" s="177" t="str">
        <f t="shared" si="387"/>
        <v/>
      </c>
      <c r="AX723" s="147" t="str">
        <f t="shared" si="388"/>
        <v/>
      </c>
      <c r="AY723" s="174" t="str">
        <f t="shared" si="389"/>
        <v/>
      </c>
      <c r="AZ723" s="165" t="str">
        <f t="shared" si="390"/>
        <v/>
      </c>
      <c r="BA723" s="155" t="str">
        <f t="shared" si="391"/>
        <v/>
      </c>
      <c r="BB723" s="156" t="str">
        <f t="shared" si="392"/>
        <v/>
      </c>
      <c r="BC723" s="168" t="str">
        <f t="shared" si="415"/>
        <v/>
      </c>
      <c r="BD723" s="156" t="str">
        <f t="shared" si="393"/>
        <v/>
      </c>
      <c r="BE723" s="182" t="str">
        <f t="shared" si="394"/>
        <v/>
      </c>
      <c r="BF723" s="156" t="str">
        <f t="shared" si="395"/>
        <v/>
      </c>
      <c r="BG723" s="168" t="str">
        <f t="shared" si="396"/>
        <v/>
      </c>
      <c r="BH723" s="157" t="str">
        <f t="shared" si="397"/>
        <v/>
      </c>
      <c r="BI723" s="542"/>
    </row>
    <row r="724" spans="1:61" ht="18" x14ac:dyDescent="0.35">
      <c r="A724" s="202"/>
      <c r="B724" s="203"/>
      <c r="C724" s="195">
        <v>713</v>
      </c>
      <c r="D724" s="186"/>
      <c r="E724" s="16"/>
      <c r="F724" s="17"/>
      <c r="G724" s="116"/>
      <c r="H724" s="117"/>
      <c r="I724" s="123"/>
      <c r="J724" s="25"/>
      <c r="K724" s="127"/>
      <c r="L724" s="28"/>
      <c r="M724" s="371"/>
      <c r="N724" s="140" t="str">
        <f t="shared" si="398"/>
        <v/>
      </c>
      <c r="O724" s="27"/>
      <c r="P724" s="27"/>
      <c r="Q724" s="27"/>
      <c r="R724" s="27"/>
      <c r="S724" s="27"/>
      <c r="T724" s="28"/>
      <c r="U724" s="29"/>
      <c r="V724" s="32"/>
      <c r="W724" s="297"/>
      <c r="X724" s="298"/>
      <c r="Y724" s="142">
        <f t="shared" si="384"/>
        <v>0</v>
      </c>
      <c r="Z724" s="141">
        <f t="shared" si="399"/>
        <v>0</v>
      </c>
      <c r="AA724" s="306"/>
      <c r="AB724" s="376">
        <f t="shared" si="408"/>
        <v>0</v>
      </c>
      <c r="AC724" s="350"/>
      <c r="AD724" s="207" t="str">
        <f t="shared" si="385"/>
        <v/>
      </c>
      <c r="AE724" s="347">
        <f t="shared" si="400"/>
        <v>0</v>
      </c>
      <c r="AF724" s="318"/>
      <c r="AG724" s="317"/>
      <c r="AH724" s="315"/>
      <c r="AI724" s="143">
        <f t="shared" si="401"/>
        <v>0</v>
      </c>
      <c r="AJ724" s="144">
        <f t="shared" si="386"/>
        <v>0</v>
      </c>
      <c r="AK724" s="145">
        <f t="shared" si="402"/>
        <v>0</v>
      </c>
      <c r="AL724" s="146">
        <f t="shared" si="403"/>
        <v>0</v>
      </c>
      <c r="AM724" s="146">
        <f t="shared" si="404"/>
        <v>0</v>
      </c>
      <c r="AN724" s="146">
        <f t="shared" si="405"/>
        <v>0</v>
      </c>
      <c r="AO724" s="146">
        <f t="shared" si="406"/>
        <v>0</v>
      </c>
      <c r="AP724" s="520" t="str">
        <f t="shared" si="409"/>
        <v xml:space="preserve"> </v>
      </c>
      <c r="AQ724" s="523" t="str">
        <f t="shared" si="407"/>
        <v xml:space="preserve"> </v>
      </c>
      <c r="AR724" s="523" t="str">
        <f t="shared" si="410"/>
        <v xml:space="preserve"> </v>
      </c>
      <c r="AS724" s="523" t="str">
        <f t="shared" si="411"/>
        <v xml:space="preserve"> </v>
      </c>
      <c r="AT724" s="523" t="str">
        <f t="shared" si="412"/>
        <v xml:space="preserve"> </v>
      </c>
      <c r="AU724" s="523" t="str">
        <f t="shared" si="413"/>
        <v xml:space="preserve"> </v>
      </c>
      <c r="AV724" s="524" t="str">
        <f t="shared" si="414"/>
        <v xml:space="preserve"> </v>
      </c>
      <c r="AW724" s="177" t="str">
        <f t="shared" si="387"/>
        <v/>
      </c>
      <c r="AX724" s="147" t="str">
        <f t="shared" si="388"/>
        <v/>
      </c>
      <c r="AY724" s="174" t="str">
        <f t="shared" si="389"/>
        <v/>
      </c>
      <c r="AZ724" s="165" t="str">
        <f t="shared" si="390"/>
        <v/>
      </c>
      <c r="BA724" s="155" t="str">
        <f t="shared" si="391"/>
        <v/>
      </c>
      <c r="BB724" s="156" t="str">
        <f t="shared" si="392"/>
        <v/>
      </c>
      <c r="BC724" s="168" t="str">
        <f t="shared" si="415"/>
        <v/>
      </c>
      <c r="BD724" s="156" t="str">
        <f t="shared" si="393"/>
        <v/>
      </c>
      <c r="BE724" s="182" t="str">
        <f t="shared" si="394"/>
        <v/>
      </c>
      <c r="BF724" s="156" t="str">
        <f t="shared" si="395"/>
        <v/>
      </c>
      <c r="BG724" s="168" t="str">
        <f t="shared" si="396"/>
        <v/>
      </c>
      <c r="BH724" s="157" t="str">
        <f t="shared" si="397"/>
        <v/>
      </c>
      <c r="BI724" s="542"/>
    </row>
    <row r="725" spans="1:61" ht="18" x14ac:dyDescent="0.35">
      <c r="A725" s="202"/>
      <c r="B725" s="203"/>
      <c r="C725" s="194">
        <v>714</v>
      </c>
      <c r="D725" s="186"/>
      <c r="E725" s="16"/>
      <c r="F725" s="17"/>
      <c r="G725" s="116"/>
      <c r="H725" s="117"/>
      <c r="I725" s="123"/>
      <c r="J725" s="25"/>
      <c r="K725" s="127"/>
      <c r="L725" s="28"/>
      <c r="M725" s="371"/>
      <c r="N725" s="140" t="str">
        <f t="shared" si="398"/>
        <v/>
      </c>
      <c r="O725" s="27"/>
      <c r="P725" s="27"/>
      <c r="Q725" s="27"/>
      <c r="R725" s="27"/>
      <c r="S725" s="27"/>
      <c r="T725" s="28"/>
      <c r="U725" s="29"/>
      <c r="V725" s="32"/>
      <c r="W725" s="297"/>
      <c r="X725" s="298"/>
      <c r="Y725" s="142">
        <f t="shared" si="384"/>
        <v>0</v>
      </c>
      <c r="Z725" s="141">
        <f t="shared" si="399"/>
        <v>0</v>
      </c>
      <c r="AA725" s="306"/>
      <c r="AB725" s="376">
        <f t="shared" si="408"/>
        <v>0</v>
      </c>
      <c r="AC725" s="350"/>
      <c r="AD725" s="207" t="str">
        <f t="shared" si="385"/>
        <v/>
      </c>
      <c r="AE725" s="347">
        <f t="shared" si="400"/>
        <v>0</v>
      </c>
      <c r="AF725" s="318"/>
      <c r="AG725" s="317"/>
      <c r="AH725" s="315"/>
      <c r="AI725" s="143">
        <f t="shared" si="401"/>
        <v>0</v>
      </c>
      <c r="AJ725" s="144">
        <f t="shared" si="386"/>
        <v>0</v>
      </c>
      <c r="AK725" s="145">
        <f t="shared" si="402"/>
        <v>0</v>
      </c>
      <c r="AL725" s="146">
        <f t="shared" si="403"/>
        <v>0</v>
      </c>
      <c r="AM725" s="146">
        <f t="shared" si="404"/>
        <v>0</v>
      </c>
      <c r="AN725" s="146">
        <f t="shared" si="405"/>
        <v>0</v>
      </c>
      <c r="AO725" s="146">
        <f t="shared" si="406"/>
        <v>0</v>
      </c>
      <c r="AP725" s="520" t="str">
        <f t="shared" si="409"/>
        <v xml:space="preserve"> </v>
      </c>
      <c r="AQ725" s="523" t="str">
        <f t="shared" si="407"/>
        <v xml:space="preserve"> </v>
      </c>
      <c r="AR725" s="523" t="str">
        <f t="shared" si="410"/>
        <v xml:space="preserve"> </v>
      </c>
      <c r="AS725" s="523" t="str">
        <f t="shared" si="411"/>
        <v xml:space="preserve"> </v>
      </c>
      <c r="AT725" s="523" t="str">
        <f t="shared" si="412"/>
        <v xml:space="preserve"> </v>
      </c>
      <c r="AU725" s="523" t="str">
        <f t="shared" si="413"/>
        <v xml:space="preserve"> </v>
      </c>
      <c r="AV725" s="524" t="str">
        <f t="shared" si="414"/>
        <v xml:space="preserve"> </v>
      </c>
      <c r="AW725" s="177" t="str">
        <f t="shared" si="387"/>
        <v/>
      </c>
      <c r="AX725" s="147" t="str">
        <f t="shared" si="388"/>
        <v/>
      </c>
      <c r="AY725" s="174" t="str">
        <f t="shared" si="389"/>
        <v/>
      </c>
      <c r="AZ725" s="165" t="str">
        <f t="shared" si="390"/>
        <v/>
      </c>
      <c r="BA725" s="155" t="str">
        <f t="shared" si="391"/>
        <v/>
      </c>
      <c r="BB725" s="156" t="str">
        <f t="shared" si="392"/>
        <v/>
      </c>
      <c r="BC725" s="168" t="str">
        <f t="shared" si="415"/>
        <v/>
      </c>
      <c r="BD725" s="156" t="str">
        <f t="shared" si="393"/>
        <v/>
      </c>
      <c r="BE725" s="182" t="str">
        <f t="shared" si="394"/>
        <v/>
      </c>
      <c r="BF725" s="156" t="str">
        <f t="shared" si="395"/>
        <v/>
      </c>
      <c r="BG725" s="168" t="str">
        <f t="shared" si="396"/>
        <v/>
      </c>
      <c r="BH725" s="157" t="str">
        <f t="shared" si="397"/>
        <v/>
      </c>
      <c r="BI725" s="542"/>
    </row>
    <row r="726" spans="1:61" ht="18" x14ac:dyDescent="0.35">
      <c r="A726" s="202"/>
      <c r="B726" s="203"/>
      <c r="C726" s="195">
        <v>715</v>
      </c>
      <c r="D726" s="186"/>
      <c r="E726" s="16"/>
      <c r="F726" s="17"/>
      <c r="G726" s="116"/>
      <c r="H726" s="117"/>
      <c r="I726" s="123"/>
      <c r="J726" s="25"/>
      <c r="K726" s="127"/>
      <c r="L726" s="28"/>
      <c r="M726" s="371"/>
      <c r="N726" s="140" t="str">
        <f t="shared" si="398"/>
        <v/>
      </c>
      <c r="O726" s="27"/>
      <c r="P726" s="27"/>
      <c r="Q726" s="27"/>
      <c r="R726" s="27"/>
      <c r="S726" s="27"/>
      <c r="T726" s="28"/>
      <c r="U726" s="29"/>
      <c r="V726" s="32"/>
      <c r="W726" s="297"/>
      <c r="X726" s="298"/>
      <c r="Y726" s="142">
        <f t="shared" si="384"/>
        <v>0</v>
      </c>
      <c r="Z726" s="141">
        <f t="shared" si="399"/>
        <v>0</v>
      </c>
      <c r="AA726" s="306"/>
      <c r="AB726" s="376">
        <f t="shared" si="408"/>
        <v>0</v>
      </c>
      <c r="AC726" s="350"/>
      <c r="AD726" s="207" t="str">
        <f t="shared" si="385"/>
        <v/>
      </c>
      <c r="AE726" s="347">
        <f t="shared" si="400"/>
        <v>0</v>
      </c>
      <c r="AF726" s="318"/>
      <c r="AG726" s="317"/>
      <c r="AH726" s="315"/>
      <c r="AI726" s="143">
        <f t="shared" si="401"/>
        <v>0</v>
      </c>
      <c r="AJ726" s="144">
        <f t="shared" si="386"/>
        <v>0</v>
      </c>
      <c r="AK726" s="145">
        <f t="shared" si="402"/>
        <v>0</v>
      </c>
      <c r="AL726" s="146">
        <f t="shared" si="403"/>
        <v>0</v>
      </c>
      <c r="AM726" s="146">
        <f t="shared" si="404"/>
        <v>0</v>
      </c>
      <c r="AN726" s="146">
        <f t="shared" si="405"/>
        <v>0</v>
      </c>
      <c r="AO726" s="146">
        <f t="shared" si="406"/>
        <v>0</v>
      </c>
      <c r="AP726" s="520" t="str">
        <f t="shared" si="409"/>
        <v xml:space="preserve"> </v>
      </c>
      <c r="AQ726" s="523" t="str">
        <f t="shared" si="407"/>
        <v xml:space="preserve"> </v>
      </c>
      <c r="AR726" s="523" t="str">
        <f t="shared" si="410"/>
        <v xml:space="preserve"> </v>
      </c>
      <c r="AS726" s="523" t="str">
        <f t="shared" si="411"/>
        <v xml:space="preserve"> </v>
      </c>
      <c r="AT726" s="523" t="str">
        <f t="shared" si="412"/>
        <v xml:space="preserve"> </v>
      </c>
      <c r="AU726" s="523" t="str">
        <f t="shared" si="413"/>
        <v xml:space="preserve"> </v>
      </c>
      <c r="AV726" s="524" t="str">
        <f t="shared" si="414"/>
        <v xml:space="preserve"> </v>
      </c>
      <c r="AW726" s="177" t="str">
        <f t="shared" si="387"/>
        <v/>
      </c>
      <c r="AX726" s="147" t="str">
        <f t="shared" si="388"/>
        <v/>
      </c>
      <c r="AY726" s="174" t="str">
        <f t="shared" si="389"/>
        <v/>
      </c>
      <c r="AZ726" s="165" t="str">
        <f t="shared" si="390"/>
        <v/>
      </c>
      <c r="BA726" s="155" t="str">
        <f t="shared" si="391"/>
        <v/>
      </c>
      <c r="BB726" s="156" t="str">
        <f t="shared" si="392"/>
        <v/>
      </c>
      <c r="BC726" s="168" t="str">
        <f t="shared" si="415"/>
        <v/>
      </c>
      <c r="BD726" s="156" t="str">
        <f t="shared" si="393"/>
        <v/>
      </c>
      <c r="BE726" s="182" t="str">
        <f t="shared" si="394"/>
        <v/>
      </c>
      <c r="BF726" s="156" t="str">
        <f t="shared" si="395"/>
        <v/>
      </c>
      <c r="BG726" s="168" t="str">
        <f t="shared" si="396"/>
        <v/>
      </c>
      <c r="BH726" s="157" t="str">
        <f t="shared" si="397"/>
        <v/>
      </c>
      <c r="BI726" s="542"/>
    </row>
    <row r="727" spans="1:61" ht="18" x14ac:dyDescent="0.35">
      <c r="A727" s="202"/>
      <c r="B727" s="203"/>
      <c r="C727" s="194">
        <v>716</v>
      </c>
      <c r="D727" s="188"/>
      <c r="E727" s="18"/>
      <c r="F727" s="17"/>
      <c r="G727" s="116"/>
      <c r="H727" s="117"/>
      <c r="I727" s="123"/>
      <c r="J727" s="25"/>
      <c r="K727" s="127"/>
      <c r="L727" s="28"/>
      <c r="M727" s="371"/>
      <c r="N727" s="140" t="str">
        <f t="shared" si="398"/>
        <v/>
      </c>
      <c r="O727" s="27"/>
      <c r="P727" s="27"/>
      <c r="Q727" s="27"/>
      <c r="R727" s="27"/>
      <c r="S727" s="27"/>
      <c r="T727" s="28"/>
      <c r="U727" s="29"/>
      <c r="V727" s="32"/>
      <c r="W727" s="297"/>
      <c r="X727" s="298"/>
      <c r="Y727" s="142">
        <f t="shared" si="384"/>
        <v>0</v>
      </c>
      <c r="Z727" s="141">
        <f t="shared" si="399"/>
        <v>0</v>
      </c>
      <c r="AA727" s="306"/>
      <c r="AB727" s="376">
        <f t="shared" si="408"/>
        <v>0</v>
      </c>
      <c r="AC727" s="350"/>
      <c r="AD727" s="207" t="str">
        <f t="shared" si="385"/>
        <v/>
      </c>
      <c r="AE727" s="347">
        <f t="shared" si="400"/>
        <v>0</v>
      </c>
      <c r="AF727" s="318"/>
      <c r="AG727" s="317"/>
      <c r="AH727" s="315"/>
      <c r="AI727" s="143">
        <f t="shared" si="401"/>
        <v>0</v>
      </c>
      <c r="AJ727" s="144">
        <f t="shared" si="386"/>
        <v>0</v>
      </c>
      <c r="AK727" s="145">
        <f t="shared" si="402"/>
        <v>0</v>
      </c>
      <c r="AL727" s="146">
        <f t="shared" si="403"/>
        <v>0</v>
      </c>
      <c r="AM727" s="146">
        <f t="shared" si="404"/>
        <v>0</v>
      </c>
      <c r="AN727" s="146">
        <f t="shared" si="405"/>
        <v>0</v>
      </c>
      <c r="AO727" s="146">
        <f t="shared" si="406"/>
        <v>0</v>
      </c>
      <c r="AP727" s="520" t="str">
        <f t="shared" si="409"/>
        <v xml:space="preserve"> </v>
      </c>
      <c r="AQ727" s="523" t="str">
        <f t="shared" si="407"/>
        <v xml:space="preserve"> </v>
      </c>
      <c r="AR727" s="523" t="str">
        <f t="shared" si="410"/>
        <v xml:space="preserve"> </v>
      </c>
      <c r="AS727" s="523" t="str">
        <f t="shared" si="411"/>
        <v xml:space="preserve"> </v>
      </c>
      <c r="AT727" s="523" t="str">
        <f t="shared" si="412"/>
        <v xml:space="preserve"> </v>
      </c>
      <c r="AU727" s="523" t="str">
        <f t="shared" si="413"/>
        <v xml:space="preserve"> </v>
      </c>
      <c r="AV727" s="524" t="str">
        <f t="shared" si="414"/>
        <v xml:space="preserve"> </v>
      </c>
      <c r="AW727" s="177" t="str">
        <f t="shared" si="387"/>
        <v/>
      </c>
      <c r="AX727" s="147" t="str">
        <f t="shared" si="388"/>
        <v/>
      </c>
      <c r="AY727" s="174" t="str">
        <f t="shared" si="389"/>
        <v/>
      </c>
      <c r="AZ727" s="165" t="str">
        <f t="shared" si="390"/>
        <v/>
      </c>
      <c r="BA727" s="155" t="str">
        <f t="shared" si="391"/>
        <v/>
      </c>
      <c r="BB727" s="156" t="str">
        <f t="shared" si="392"/>
        <v/>
      </c>
      <c r="BC727" s="168" t="str">
        <f t="shared" si="415"/>
        <v/>
      </c>
      <c r="BD727" s="156" t="str">
        <f t="shared" si="393"/>
        <v/>
      </c>
      <c r="BE727" s="182" t="str">
        <f t="shared" si="394"/>
        <v/>
      </c>
      <c r="BF727" s="156" t="str">
        <f t="shared" si="395"/>
        <v/>
      </c>
      <c r="BG727" s="168" t="str">
        <f t="shared" si="396"/>
        <v/>
      </c>
      <c r="BH727" s="157" t="str">
        <f t="shared" si="397"/>
        <v/>
      </c>
      <c r="BI727" s="542"/>
    </row>
    <row r="728" spans="1:61" ht="18" x14ac:dyDescent="0.35">
      <c r="A728" s="202"/>
      <c r="B728" s="203"/>
      <c r="C728" s="195">
        <v>717</v>
      </c>
      <c r="D728" s="186"/>
      <c r="E728" s="16"/>
      <c r="F728" s="17"/>
      <c r="G728" s="116"/>
      <c r="H728" s="117"/>
      <c r="I728" s="123"/>
      <c r="J728" s="25"/>
      <c r="K728" s="127"/>
      <c r="L728" s="28"/>
      <c r="M728" s="371"/>
      <c r="N728" s="140" t="str">
        <f t="shared" si="398"/>
        <v/>
      </c>
      <c r="O728" s="27"/>
      <c r="P728" s="27"/>
      <c r="Q728" s="27"/>
      <c r="R728" s="27"/>
      <c r="S728" s="27"/>
      <c r="T728" s="28"/>
      <c r="U728" s="29"/>
      <c r="V728" s="32"/>
      <c r="W728" s="297"/>
      <c r="X728" s="298"/>
      <c r="Y728" s="142">
        <f t="shared" si="384"/>
        <v>0</v>
      </c>
      <c r="Z728" s="141">
        <f t="shared" si="399"/>
        <v>0</v>
      </c>
      <c r="AA728" s="306"/>
      <c r="AB728" s="376">
        <f t="shared" si="408"/>
        <v>0</v>
      </c>
      <c r="AC728" s="350"/>
      <c r="AD728" s="207" t="str">
        <f t="shared" si="385"/>
        <v/>
      </c>
      <c r="AE728" s="347">
        <f t="shared" si="400"/>
        <v>0</v>
      </c>
      <c r="AF728" s="318"/>
      <c r="AG728" s="317"/>
      <c r="AH728" s="315"/>
      <c r="AI728" s="143">
        <f t="shared" si="401"/>
        <v>0</v>
      </c>
      <c r="AJ728" s="144">
        <f t="shared" si="386"/>
        <v>0</v>
      </c>
      <c r="AK728" s="145">
        <f t="shared" si="402"/>
        <v>0</v>
      </c>
      <c r="AL728" s="146">
        <f t="shared" si="403"/>
        <v>0</v>
      </c>
      <c r="AM728" s="146">
        <f t="shared" si="404"/>
        <v>0</v>
      </c>
      <c r="AN728" s="146">
        <f t="shared" si="405"/>
        <v>0</v>
      </c>
      <c r="AO728" s="146">
        <f t="shared" si="406"/>
        <v>0</v>
      </c>
      <c r="AP728" s="520" t="str">
        <f t="shared" si="409"/>
        <v xml:space="preserve"> </v>
      </c>
      <c r="AQ728" s="523" t="str">
        <f t="shared" si="407"/>
        <v xml:space="preserve"> </v>
      </c>
      <c r="AR728" s="523" t="str">
        <f t="shared" si="410"/>
        <v xml:space="preserve"> </v>
      </c>
      <c r="AS728" s="523" t="str">
        <f t="shared" si="411"/>
        <v xml:space="preserve"> </v>
      </c>
      <c r="AT728" s="523" t="str">
        <f t="shared" si="412"/>
        <v xml:space="preserve"> </v>
      </c>
      <c r="AU728" s="523" t="str">
        <f t="shared" si="413"/>
        <v xml:space="preserve"> </v>
      </c>
      <c r="AV728" s="524" t="str">
        <f t="shared" si="414"/>
        <v xml:space="preserve"> </v>
      </c>
      <c r="AW728" s="177" t="str">
        <f t="shared" si="387"/>
        <v/>
      </c>
      <c r="AX728" s="147" t="str">
        <f t="shared" si="388"/>
        <v/>
      </c>
      <c r="AY728" s="174" t="str">
        <f t="shared" si="389"/>
        <v/>
      </c>
      <c r="AZ728" s="165" t="str">
        <f t="shared" si="390"/>
        <v/>
      </c>
      <c r="BA728" s="155" t="str">
        <f t="shared" si="391"/>
        <v/>
      </c>
      <c r="BB728" s="156" t="str">
        <f t="shared" si="392"/>
        <v/>
      </c>
      <c r="BC728" s="168" t="str">
        <f t="shared" si="415"/>
        <v/>
      </c>
      <c r="BD728" s="156" t="str">
        <f t="shared" si="393"/>
        <v/>
      </c>
      <c r="BE728" s="182" t="str">
        <f t="shared" si="394"/>
        <v/>
      </c>
      <c r="BF728" s="156" t="str">
        <f t="shared" si="395"/>
        <v/>
      </c>
      <c r="BG728" s="168" t="str">
        <f t="shared" si="396"/>
        <v/>
      </c>
      <c r="BH728" s="157" t="str">
        <f t="shared" si="397"/>
        <v/>
      </c>
      <c r="BI728" s="542"/>
    </row>
    <row r="729" spans="1:61" ht="18" x14ac:dyDescent="0.35">
      <c r="A729" s="202"/>
      <c r="B729" s="203"/>
      <c r="C729" s="195">
        <v>718</v>
      </c>
      <c r="D729" s="186"/>
      <c r="E729" s="16"/>
      <c r="F729" s="17"/>
      <c r="G729" s="116"/>
      <c r="H729" s="117"/>
      <c r="I729" s="123"/>
      <c r="J729" s="25"/>
      <c r="K729" s="127"/>
      <c r="L729" s="28"/>
      <c r="M729" s="371"/>
      <c r="N729" s="140" t="str">
        <f t="shared" si="398"/>
        <v/>
      </c>
      <c r="O729" s="27"/>
      <c r="P729" s="27"/>
      <c r="Q729" s="27"/>
      <c r="R729" s="27"/>
      <c r="S729" s="27"/>
      <c r="T729" s="28"/>
      <c r="U729" s="29"/>
      <c r="V729" s="32"/>
      <c r="W729" s="297"/>
      <c r="X729" s="298"/>
      <c r="Y729" s="142">
        <f t="shared" si="384"/>
        <v>0</v>
      </c>
      <c r="Z729" s="141">
        <f t="shared" si="399"/>
        <v>0</v>
      </c>
      <c r="AA729" s="306"/>
      <c r="AB729" s="376">
        <f t="shared" si="408"/>
        <v>0</v>
      </c>
      <c r="AC729" s="350"/>
      <c r="AD729" s="207" t="str">
        <f t="shared" si="385"/>
        <v/>
      </c>
      <c r="AE729" s="347">
        <f t="shared" si="400"/>
        <v>0</v>
      </c>
      <c r="AF729" s="318"/>
      <c r="AG729" s="317"/>
      <c r="AH729" s="315"/>
      <c r="AI729" s="143">
        <f t="shared" si="401"/>
        <v>0</v>
      </c>
      <c r="AJ729" s="144">
        <f t="shared" si="386"/>
        <v>0</v>
      </c>
      <c r="AK729" s="145">
        <f t="shared" si="402"/>
        <v>0</v>
      </c>
      <c r="AL729" s="146">
        <f t="shared" si="403"/>
        <v>0</v>
      </c>
      <c r="AM729" s="146">
        <f t="shared" si="404"/>
        <v>0</v>
      </c>
      <c r="AN729" s="146">
        <f t="shared" si="405"/>
        <v>0</v>
      </c>
      <c r="AO729" s="146">
        <f t="shared" si="406"/>
        <v>0</v>
      </c>
      <c r="AP729" s="520" t="str">
        <f t="shared" si="409"/>
        <v xml:space="preserve"> </v>
      </c>
      <c r="AQ729" s="523" t="str">
        <f t="shared" si="407"/>
        <v xml:space="preserve"> </v>
      </c>
      <c r="AR729" s="523" t="str">
        <f t="shared" si="410"/>
        <v xml:space="preserve"> </v>
      </c>
      <c r="AS729" s="523" t="str">
        <f t="shared" si="411"/>
        <v xml:space="preserve"> </v>
      </c>
      <c r="AT729" s="523" t="str">
        <f t="shared" si="412"/>
        <v xml:space="preserve"> </v>
      </c>
      <c r="AU729" s="523" t="str">
        <f t="shared" si="413"/>
        <v xml:space="preserve"> </v>
      </c>
      <c r="AV729" s="524" t="str">
        <f t="shared" si="414"/>
        <v xml:space="preserve"> </v>
      </c>
      <c r="AW729" s="177" t="str">
        <f t="shared" si="387"/>
        <v/>
      </c>
      <c r="AX729" s="147" t="str">
        <f t="shared" si="388"/>
        <v/>
      </c>
      <c r="AY729" s="174" t="str">
        <f t="shared" si="389"/>
        <v/>
      </c>
      <c r="AZ729" s="165" t="str">
        <f t="shared" si="390"/>
        <v/>
      </c>
      <c r="BA729" s="155" t="str">
        <f t="shared" si="391"/>
        <v/>
      </c>
      <c r="BB729" s="156" t="str">
        <f t="shared" si="392"/>
        <v/>
      </c>
      <c r="BC729" s="168" t="str">
        <f t="shared" si="415"/>
        <v/>
      </c>
      <c r="BD729" s="156" t="str">
        <f t="shared" si="393"/>
        <v/>
      </c>
      <c r="BE729" s="182" t="str">
        <f t="shared" si="394"/>
        <v/>
      </c>
      <c r="BF729" s="156" t="str">
        <f t="shared" si="395"/>
        <v/>
      </c>
      <c r="BG729" s="168" t="str">
        <f t="shared" si="396"/>
        <v/>
      </c>
      <c r="BH729" s="157" t="str">
        <f t="shared" si="397"/>
        <v/>
      </c>
      <c r="BI729" s="542"/>
    </row>
    <row r="730" spans="1:61" ht="18" x14ac:dyDescent="0.35">
      <c r="A730" s="202"/>
      <c r="B730" s="203"/>
      <c r="C730" s="194">
        <v>719</v>
      </c>
      <c r="D730" s="186"/>
      <c r="E730" s="16"/>
      <c r="F730" s="17"/>
      <c r="G730" s="116"/>
      <c r="H730" s="117"/>
      <c r="I730" s="123"/>
      <c r="J730" s="25"/>
      <c r="K730" s="127"/>
      <c r="L730" s="28"/>
      <c r="M730" s="371"/>
      <c r="N730" s="140" t="str">
        <f t="shared" si="398"/>
        <v/>
      </c>
      <c r="O730" s="27"/>
      <c r="P730" s="27"/>
      <c r="Q730" s="27"/>
      <c r="R730" s="27"/>
      <c r="S730" s="27"/>
      <c r="T730" s="28"/>
      <c r="U730" s="29"/>
      <c r="V730" s="32"/>
      <c r="W730" s="297"/>
      <c r="X730" s="298"/>
      <c r="Y730" s="142">
        <f t="shared" si="384"/>
        <v>0</v>
      </c>
      <c r="Z730" s="141">
        <f t="shared" si="399"/>
        <v>0</v>
      </c>
      <c r="AA730" s="306"/>
      <c r="AB730" s="376">
        <f t="shared" si="408"/>
        <v>0</v>
      </c>
      <c r="AC730" s="350"/>
      <c r="AD730" s="207" t="str">
        <f t="shared" si="385"/>
        <v/>
      </c>
      <c r="AE730" s="347">
        <f t="shared" si="400"/>
        <v>0</v>
      </c>
      <c r="AF730" s="318"/>
      <c r="AG730" s="317"/>
      <c r="AH730" s="315"/>
      <c r="AI730" s="143">
        <f t="shared" si="401"/>
        <v>0</v>
      </c>
      <c r="AJ730" s="144">
        <f t="shared" si="386"/>
        <v>0</v>
      </c>
      <c r="AK730" s="145">
        <f t="shared" si="402"/>
        <v>0</v>
      </c>
      <c r="AL730" s="146">
        <f t="shared" si="403"/>
        <v>0</v>
      </c>
      <c r="AM730" s="146">
        <f t="shared" si="404"/>
        <v>0</v>
      </c>
      <c r="AN730" s="146">
        <f t="shared" si="405"/>
        <v>0</v>
      </c>
      <c r="AO730" s="146">
        <f t="shared" si="406"/>
        <v>0</v>
      </c>
      <c r="AP730" s="520" t="str">
        <f t="shared" si="409"/>
        <v xml:space="preserve"> </v>
      </c>
      <c r="AQ730" s="523" t="str">
        <f t="shared" si="407"/>
        <v xml:space="preserve"> </v>
      </c>
      <c r="AR730" s="523" t="str">
        <f t="shared" si="410"/>
        <v xml:space="preserve"> </v>
      </c>
      <c r="AS730" s="523" t="str">
        <f t="shared" si="411"/>
        <v xml:space="preserve"> </v>
      </c>
      <c r="AT730" s="523" t="str">
        <f t="shared" si="412"/>
        <v xml:space="preserve"> </v>
      </c>
      <c r="AU730" s="523" t="str">
        <f t="shared" si="413"/>
        <v xml:space="preserve"> </v>
      </c>
      <c r="AV730" s="524" t="str">
        <f t="shared" si="414"/>
        <v xml:space="preserve"> </v>
      </c>
      <c r="AW730" s="177" t="str">
        <f t="shared" si="387"/>
        <v/>
      </c>
      <c r="AX730" s="147" t="str">
        <f t="shared" si="388"/>
        <v/>
      </c>
      <c r="AY730" s="174" t="str">
        <f t="shared" si="389"/>
        <v/>
      </c>
      <c r="AZ730" s="165" t="str">
        <f t="shared" si="390"/>
        <v/>
      </c>
      <c r="BA730" s="155" t="str">
        <f t="shared" si="391"/>
        <v/>
      </c>
      <c r="BB730" s="156" t="str">
        <f t="shared" si="392"/>
        <v/>
      </c>
      <c r="BC730" s="168" t="str">
        <f t="shared" si="415"/>
        <v/>
      </c>
      <c r="BD730" s="156" t="str">
        <f t="shared" si="393"/>
        <v/>
      </c>
      <c r="BE730" s="182" t="str">
        <f t="shared" si="394"/>
        <v/>
      </c>
      <c r="BF730" s="156" t="str">
        <f t="shared" si="395"/>
        <v/>
      </c>
      <c r="BG730" s="168" t="str">
        <f t="shared" si="396"/>
        <v/>
      </c>
      <c r="BH730" s="157" t="str">
        <f t="shared" si="397"/>
        <v/>
      </c>
      <c r="BI730" s="542"/>
    </row>
    <row r="731" spans="1:61" ht="18" x14ac:dyDescent="0.35">
      <c r="A731" s="202"/>
      <c r="B731" s="203"/>
      <c r="C731" s="195">
        <v>720</v>
      </c>
      <c r="D731" s="188"/>
      <c r="E731" s="18"/>
      <c r="F731" s="17"/>
      <c r="G731" s="116"/>
      <c r="H731" s="117"/>
      <c r="I731" s="123"/>
      <c r="J731" s="25"/>
      <c r="K731" s="127"/>
      <c r="L731" s="28"/>
      <c r="M731" s="371"/>
      <c r="N731" s="140" t="str">
        <f t="shared" si="398"/>
        <v/>
      </c>
      <c r="O731" s="27"/>
      <c r="P731" s="27"/>
      <c r="Q731" s="27"/>
      <c r="R731" s="27"/>
      <c r="S731" s="27"/>
      <c r="T731" s="28"/>
      <c r="U731" s="29"/>
      <c r="V731" s="32"/>
      <c r="W731" s="297"/>
      <c r="X731" s="298"/>
      <c r="Y731" s="142">
        <f t="shared" si="384"/>
        <v>0</v>
      </c>
      <c r="Z731" s="141">
        <f t="shared" si="399"/>
        <v>0</v>
      </c>
      <c r="AA731" s="306"/>
      <c r="AB731" s="376">
        <f t="shared" si="408"/>
        <v>0</v>
      </c>
      <c r="AC731" s="350"/>
      <c r="AD731" s="207" t="str">
        <f t="shared" si="385"/>
        <v/>
      </c>
      <c r="AE731" s="347">
        <f t="shared" si="400"/>
        <v>0</v>
      </c>
      <c r="AF731" s="318"/>
      <c r="AG731" s="317"/>
      <c r="AH731" s="315"/>
      <c r="AI731" s="143">
        <f t="shared" si="401"/>
        <v>0</v>
      </c>
      <c r="AJ731" s="144">
        <f t="shared" si="386"/>
        <v>0</v>
      </c>
      <c r="AK731" s="145">
        <f t="shared" si="402"/>
        <v>0</v>
      </c>
      <c r="AL731" s="146">
        <f t="shared" si="403"/>
        <v>0</v>
      </c>
      <c r="AM731" s="146">
        <f t="shared" si="404"/>
        <v>0</v>
      </c>
      <c r="AN731" s="146">
        <f t="shared" si="405"/>
        <v>0</v>
      </c>
      <c r="AO731" s="146">
        <f t="shared" si="406"/>
        <v>0</v>
      </c>
      <c r="AP731" s="520" t="str">
        <f t="shared" si="409"/>
        <v xml:space="preserve"> </v>
      </c>
      <c r="AQ731" s="523" t="str">
        <f t="shared" si="407"/>
        <v xml:space="preserve"> </v>
      </c>
      <c r="AR731" s="523" t="str">
        <f t="shared" si="410"/>
        <v xml:space="preserve"> </v>
      </c>
      <c r="AS731" s="523" t="str">
        <f t="shared" si="411"/>
        <v xml:space="preserve"> </v>
      </c>
      <c r="AT731" s="523" t="str">
        <f t="shared" si="412"/>
        <v xml:space="preserve"> </v>
      </c>
      <c r="AU731" s="523" t="str">
        <f t="shared" si="413"/>
        <v xml:space="preserve"> </v>
      </c>
      <c r="AV731" s="524" t="str">
        <f t="shared" si="414"/>
        <v xml:space="preserve"> </v>
      </c>
      <c r="AW731" s="177" t="str">
        <f t="shared" si="387"/>
        <v/>
      </c>
      <c r="AX731" s="147" t="str">
        <f t="shared" si="388"/>
        <v/>
      </c>
      <c r="AY731" s="174" t="str">
        <f t="shared" si="389"/>
        <v/>
      </c>
      <c r="AZ731" s="165" t="str">
        <f t="shared" si="390"/>
        <v/>
      </c>
      <c r="BA731" s="155" t="str">
        <f t="shared" si="391"/>
        <v/>
      </c>
      <c r="BB731" s="156" t="str">
        <f t="shared" si="392"/>
        <v/>
      </c>
      <c r="BC731" s="168" t="str">
        <f t="shared" si="415"/>
        <v/>
      </c>
      <c r="BD731" s="156" t="str">
        <f t="shared" si="393"/>
        <v/>
      </c>
      <c r="BE731" s="182" t="str">
        <f t="shared" si="394"/>
        <v/>
      </c>
      <c r="BF731" s="156" t="str">
        <f t="shared" si="395"/>
        <v/>
      </c>
      <c r="BG731" s="168" t="str">
        <f t="shared" si="396"/>
        <v/>
      </c>
      <c r="BH731" s="157" t="str">
        <f t="shared" si="397"/>
        <v/>
      </c>
      <c r="BI731" s="542"/>
    </row>
    <row r="732" spans="1:61" ht="18" x14ac:dyDescent="0.35">
      <c r="A732" s="202"/>
      <c r="B732" s="203"/>
      <c r="C732" s="194">
        <v>721</v>
      </c>
      <c r="D732" s="186"/>
      <c r="E732" s="16"/>
      <c r="F732" s="17"/>
      <c r="G732" s="116"/>
      <c r="H732" s="117"/>
      <c r="I732" s="123"/>
      <c r="J732" s="25"/>
      <c r="K732" s="127"/>
      <c r="L732" s="28"/>
      <c r="M732" s="371"/>
      <c r="N732" s="140" t="str">
        <f t="shared" si="398"/>
        <v/>
      </c>
      <c r="O732" s="27"/>
      <c r="P732" s="27"/>
      <c r="Q732" s="27"/>
      <c r="R732" s="27"/>
      <c r="S732" s="27"/>
      <c r="T732" s="28"/>
      <c r="U732" s="29"/>
      <c r="V732" s="32"/>
      <c r="W732" s="297"/>
      <c r="X732" s="298"/>
      <c r="Y732" s="142">
        <f t="shared" si="384"/>
        <v>0</v>
      </c>
      <c r="Z732" s="141">
        <f t="shared" si="399"/>
        <v>0</v>
      </c>
      <c r="AA732" s="306"/>
      <c r="AB732" s="376">
        <f t="shared" si="408"/>
        <v>0</v>
      </c>
      <c r="AC732" s="350"/>
      <c r="AD732" s="207" t="str">
        <f t="shared" si="385"/>
        <v/>
      </c>
      <c r="AE732" s="347">
        <f t="shared" si="400"/>
        <v>0</v>
      </c>
      <c r="AF732" s="318"/>
      <c r="AG732" s="317"/>
      <c r="AH732" s="315"/>
      <c r="AI732" s="143">
        <f t="shared" si="401"/>
        <v>0</v>
      </c>
      <c r="AJ732" s="144">
        <f t="shared" si="386"/>
        <v>0</v>
      </c>
      <c r="AK732" s="145">
        <f t="shared" si="402"/>
        <v>0</v>
      </c>
      <c r="AL732" s="146">
        <f t="shared" si="403"/>
        <v>0</v>
      </c>
      <c r="AM732" s="146">
        <f t="shared" si="404"/>
        <v>0</v>
      </c>
      <c r="AN732" s="146">
        <f t="shared" si="405"/>
        <v>0</v>
      </c>
      <c r="AO732" s="146">
        <f t="shared" si="406"/>
        <v>0</v>
      </c>
      <c r="AP732" s="520" t="str">
        <f t="shared" si="409"/>
        <v xml:space="preserve"> </v>
      </c>
      <c r="AQ732" s="523" t="str">
        <f t="shared" si="407"/>
        <v xml:space="preserve"> </v>
      </c>
      <c r="AR732" s="523" t="str">
        <f t="shared" si="410"/>
        <v xml:space="preserve"> </v>
      </c>
      <c r="AS732" s="523" t="str">
        <f t="shared" si="411"/>
        <v xml:space="preserve"> </v>
      </c>
      <c r="AT732" s="523" t="str">
        <f t="shared" si="412"/>
        <v xml:space="preserve"> </v>
      </c>
      <c r="AU732" s="523" t="str">
        <f t="shared" si="413"/>
        <v xml:space="preserve"> </v>
      </c>
      <c r="AV732" s="524" t="str">
        <f t="shared" si="414"/>
        <v xml:space="preserve"> </v>
      </c>
      <c r="AW732" s="177" t="str">
        <f t="shared" si="387"/>
        <v/>
      </c>
      <c r="AX732" s="147" t="str">
        <f t="shared" si="388"/>
        <v/>
      </c>
      <c r="AY732" s="174" t="str">
        <f t="shared" si="389"/>
        <v/>
      </c>
      <c r="AZ732" s="165" t="str">
        <f t="shared" si="390"/>
        <v/>
      </c>
      <c r="BA732" s="155" t="str">
        <f t="shared" si="391"/>
        <v/>
      </c>
      <c r="BB732" s="156" t="str">
        <f t="shared" si="392"/>
        <v/>
      </c>
      <c r="BC732" s="168" t="str">
        <f t="shared" si="415"/>
        <v/>
      </c>
      <c r="BD732" s="156" t="str">
        <f t="shared" si="393"/>
        <v/>
      </c>
      <c r="BE732" s="182" t="str">
        <f t="shared" si="394"/>
        <v/>
      </c>
      <c r="BF732" s="156" t="str">
        <f t="shared" si="395"/>
        <v/>
      </c>
      <c r="BG732" s="168" t="str">
        <f t="shared" si="396"/>
        <v/>
      </c>
      <c r="BH732" s="157" t="str">
        <f t="shared" si="397"/>
        <v/>
      </c>
      <c r="BI732" s="542"/>
    </row>
    <row r="733" spans="1:61" ht="18" x14ac:dyDescent="0.35">
      <c r="A733" s="202"/>
      <c r="B733" s="203"/>
      <c r="C733" s="195">
        <v>722</v>
      </c>
      <c r="D733" s="186"/>
      <c r="E733" s="16"/>
      <c r="F733" s="17"/>
      <c r="G733" s="116"/>
      <c r="H733" s="117"/>
      <c r="I733" s="123"/>
      <c r="J733" s="25"/>
      <c r="K733" s="127"/>
      <c r="L733" s="28"/>
      <c r="M733" s="371"/>
      <c r="N733" s="140" t="str">
        <f t="shared" si="398"/>
        <v/>
      </c>
      <c r="O733" s="27"/>
      <c r="P733" s="27"/>
      <c r="Q733" s="27"/>
      <c r="R733" s="27"/>
      <c r="S733" s="27"/>
      <c r="T733" s="28"/>
      <c r="U733" s="29"/>
      <c r="V733" s="32"/>
      <c r="W733" s="297"/>
      <c r="X733" s="298"/>
      <c r="Y733" s="142">
        <f t="shared" si="384"/>
        <v>0</v>
      </c>
      <c r="Z733" s="141">
        <f t="shared" si="399"/>
        <v>0</v>
      </c>
      <c r="AA733" s="306"/>
      <c r="AB733" s="376">
        <f t="shared" si="408"/>
        <v>0</v>
      </c>
      <c r="AC733" s="350"/>
      <c r="AD733" s="207" t="str">
        <f t="shared" si="385"/>
        <v/>
      </c>
      <c r="AE733" s="347">
        <f t="shared" si="400"/>
        <v>0</v>
      </c>
      <c r="AF733" s="318"/>
      <c r="AG733" s="317"/>
      <c r="AH733" s="315"/>
      <c r="AI733" s="143">
        <f t="shared" si="401"/>
        <v>0</v>
      </c>
      <c r="AJ733" s="144">
        <f t="shared" si="386"/>
        <v>0</v>
      </c>
      <c r="AK733" s="145">
        <f t="shared" si="402"/>
        <v>0</v>
      </c>
      <c r="AL733" s="146">
        <f t="shared" si="403"/>
        <v>0</v>
      </c>
      <c r="AM733" s="146">
        <f t="shared" si="404"/>
        <v>0</v>
      </c>
      <c r="AN733" s="146">
        <f t="shared" si="405"/>
        <v>0</v>
      </c>
      <c r="AO733" s="146">
        <f t="shared" si="406"/>
        <v>0</v>
      </c>
      <c r="AP733" s="520" t="str">
        <f t="shared" si="409"/>
        <v xml:space="preserve"> </v>
      </c>
      <c r="AQ733" s="523" t="str">
        <f t="shared" si="407"/>
        <v xml:space="preserve"> </v>
      </c>
      <c r="AR733" s="523" t="str">
        <f t="shared" si="410"/>
        <v xml:space="preserve"> </v>
      </c>
      <c r="AS733" s="523" t="str">
        <f t="shared" si="411"/>
        <v xml:space="preserve"> </v>
      </c>
      <c r="AT733" s="523" t="str">
        <f t="shared" si="412"/>
        <v xml:space="preserve"> </v>
      </c>
      <c r="AU733" s="523" t="str">
        <f t="shared" si="413"/>
        <v xml:space="preserve"> </v>
      </c>
      <c r="AV733" s="524" t="str">
        <f t="shared" si="414"/>
        <v xml:space="preserve"> </v>
      </c>
      <c r="AW733" s="177" t="str">
        <f t="shared" si="387"/>
        <v/>
      </c>
      <c r="AX733" s="147" t="str">
        <f t="shared" si="388"/>
        <v/>
      </c>
      <c r="AY733" s="174" t="str">
        <f t="shared" si="389"/>
        <v/>
      </c>
      <c r="AZ733" s="165" t="str">
        <f t="shared" si="390"/>
        <v/>
      </c>
      <c r="BA733" s="155" t="str">
        <f t="shared" si="391"/>
        <v/>
      </c>
      <c r="BB733" s="156" t="str">
        <f t="shared" si="392"/>
        <v/>
      </c>
      <c r="BC733" s="168" t="str">
        <f t="shared" si="415"/>
        <v/>
      </c>
      <c r="BD733" s="156" t="str">
        <f t="shared" si="393"/>
        <v/>
      </c>
      <c r="BE733" s="182" t="str">
        <f t="shared" si="394"/>
        <v/>
      </c>
      <c r="BF733" s="156" t="str">
        <f t="shared" si="395"/>
        <v/>
      </c>
      <c r="BG733" s="168" t="str">
        <f t="shared" si="396"/>
        <v/>
      </c>
      <c r="BH733" s="157" t="str">
        <f t="shared" si="397"/>
        <v/>
      </c>
      <c r="BI733" s="542"/>
    </row>
    <row r="734" spans="1:61" ht="18" x14ac:dyDescent="0.35">
      <c r="A734" s="202"/>
      <c r="B734" s="203"/>
      <c r="C734" s="195">
        <v>723</v>
      </c>
      <c r="D734" s="186"/>
      <c r="E734" s="16"/>
      <c r="F734" s="17"/>
      <c r="G734" s="116"/>
      <c r="H734" s="117"/>
      <c r="I734" s="123"/>
      <c r="J734" s="25"/>
      <c r="K734" s="127"/>
      <c r="L734" s="28"/>
      <c r="M734" s="371"/>
      <c r="N734" s="140" t="str">
        <f t="shared" si="398"/>
        <v/>
      </c>
      <c r="O734" s="27"/>
      <c r="P734" s="27"/>
      <c r="Q734" s="27"/>
      <c r="R734" s="27"/>
      <c r="S734" s="27"/>
      <c r="T734" s="28"/>
      <c r="U734" s="29"/>
      <c r="V734" s="32"/>
      <c r="W734" s="297"/>
      <c r="X734" s="298"/>
      <c r="Y734" s="142">
        <f t="shared" si="384"/>
        <v>0</v>
      </c>
      <c r="Z734" s="141">
        <f t="shared" si="399"/>
        <v>0</v>
      </c>
      <c r="AA734" s="306"/>
      <c r="AB734" s="376">
        <f t="shared" si="408"/>
        <v>0</v>
      </c>
      <c r="AC734" s="350"/>
      <c r="AD734" s="207" t="str">
        <f t="shared" si="385"/>
        <v/>
      </c>
      <c r="AE734" s="347">
        <f t="shared" si="400"/>
        <v>0</v>
      </c>
      <c r="AF734" s="318"/>
      <c r="AG734" s="317"/>
      <c r="AH734" s="315"/>
      <c r="AI734" s="143">
        <f t="shared" si="401"/>
        <v>0</v>
      </c>
      <c r="AJ734" s="144">
        <f t="shared" si="386"/>
        <v>0</v>
      </c>
      <c r="AK734" s="145">
        <f t="shared" si="402"/>
        <v>0</v>
      </c>
      <c r="AL734" s="146">
        <f t="shared" si="403"/>
        <v>0</v>
      </c>
      <c r="AM734" s="146">
        <f t="shared" si="404"/>
        <v>0</v>
      </c>
      <c r="AN734" s="146">
        <f t="shared" si="405"/>
        <v>0</v>
      </c>
      <c r="AO734" s="146">
        <f t="shared" si="406"/>
        <v>0</v>
      </c>
      <c r="AP734" s="520" t="str">
        <f t="shared" si="409"/>
        <v xml:space="preserve"> </v>
      </c>
      <c r="AQ734" s="523" t="str">
        <f t="shared" si="407"/>
        <v xml:space="preserve"> </v>
      </c>
      <c r="AR734" s="523" t="str">
        <f t="shared" si="410"/>
        <v xml:space="preserve"> </v>
      </c>
      <c r="AS734" s="523" t="str">
        <f t="shared" si="411"/>
        <v xml:space="preserve"> </v>
      </c>
      <c r="AT734" s="523" t="str">
        <f t="shared" si="412"/>
        <v xml:space="preserve"> </v>
      </c>
      <c r="AU734" s="523" t="str">
        <f t="shared" si="413"/>
        <v xml:space="preserve"> </v>
      </c>
      <c r="AV734" s="524" t="str">
        <f t="shared" si="414"/>
        <v xml:space="preserve"> </v>
      </c>
      <c r="AW734" s="177" t="str">
        <f t="shared" si="387"/>
        <v/>
      </c>
      <c r="AX734" s="147" t="str">
        <f t="shared" si="388"/>
        <v/>
      </c>
      <c r="AY734" s="174" t="str">
        <f t="shared" si="389"/>
        <v/>
      </c>
      <c r="AZ734" s="165" t="str">
        <f t="shared" si="390"/>
        <v/>
      </c>
      <c r="BA734" s="155" t="str">
        <f t="shared" si="391"/>
        <v/>
      </c>
      <c r="BB734" s="156" t="str">
        <f t="shared" si="392"/>
        <v/>
      </c>
      <c r="BC734" s="168" t="str">
        <f t="shared" si="415"/>
        <v/>
      </c>
      <c r="BD734" s="156" t="str">
        <f t="shared" si="393"/>
        <v/>
      </c>
      <c r="BE734" s="182" t="str">
        <f t="shared" si="394"/>
        <v/>
      </c>
      <c r="BF734" s="156" t="str">
        <f t="shared" si="395"/>
        <v/>
      </c>
      <c r="BG734" s="168" t="str">
        <f t="shared" si="396"/>
        <v/>
      </c>
      <c r="BH734" s="157" t="str">
        <f t="shared" si="397"/>
        <v/>
      </c>
      <c r="BI734" s="542"/>
    </row>
    <row r="735" spans="1:61" ht="18" x14ac:dyDescent="0.35">
      <c r="A735" s="202"/>
      <c r="B735" s="203"/>
      <c r="C735" s="194">
        <v>724</v>
      </c>
      <c r="D735" s="188"/>
      <c r="E735" s="18"/>
      <c r="F735" s="17"/>
      <c r="G735" s="116"/>
      <c r="H735" s="117"/>
      <c r="I735" s="123"/>
      <c r="J735" s="25"/>
      <c r="K735" s="127"/>
      <c r="L735" s="28"/>
      <c r="M735" s="371"/>
      <c r="N735" s="140" t="str">
        <f t="shared" si="398"/>
        <v/>
      </c>
      <c r="O735" s="27"/>
      <c r="P735" s="27"/>
      <c r="Q735" s="27"/>
      <c r="R735" s="27"/>
      <c r="S735" s="27"/>
      <c r="T735" s="28"/>
      <c r="U735" s="29"/>
      <c r="V735" s="32"/>
      <c r="W735" s="297"/>
      <c r="X735" s="298"/>
      <c r="Y735" s="142">
        <f t="shared" si="384"/>
        <v>0</v>
      </c>
      <c r="Z735" s="141">
        <f t="shared" si="399"/>
        <v>0</v>
      </c>
      <c r="AA735" s="306"/>
      <c r="AB735" s="376">
        <f t="shared" si="408"/>
        <v>0</v>
      </c>
      <c r="AC735" s="350"/>
      <c r="AD735" s="207" t="str">
        <f t="shared" si="385"/>
        <v/>
      </c>
      <c r="AE735" s="347">
        <f t="shared" si="400"/>
        <v>0</v>
      </c>
      <c r="AF735" s="318"/>
      <c r="AG735" s="317"/>
      <c r="AH735" s="315"/>
      <c r="AI735" s="143">
        <f t="shared" si="401"/>
        <v>0</v>
      </c>
      <c r="AJ735" s="144">
        <f t="shared" si="386"/>
        <v>0</v>
      </c>
      <c r="AK735" s="145">
        <f t="shared" si="402"/>
        <v>0</v>
      </c>
      <c r="AL735" s="146">
        <f t="shared" si="403"/>
        <v>0</v>
      </c>
      <c r="AM735" s="146">
        <f t="shared" si="404"/>
        <v>0</v>
      </c>
      <c r="AN735" s="146">
        <f t="shared" si="405"/>
        <v>0</v>
      </c>
      <c r="AO735" s="146">
        <f t="shared" si="406"/>
        <v>0</v>
      </c>
      <c r="AP735" s="520" t="str">
        <f t="shared" si="409"/>
        <v xml:space="preserve"> </v>
      </c>
      <c r="AQ735" s="523" t="str">
        <f t="shared" si="407"/>
        <v xml:space="preserve"> </v>
      </c>
      <c r="AR735" s="523" t="str">
        <f t="shared" si="410"/>
        <v xml:space="preserve"> </v>
      </c>
      <c r="AS735" s="523" t="str">
        <f t="shared" si="411"/>
        <v xml:space="preserve"> </v>
      </c>
      <c r="AT735" s="523" t="str">
        <f t="shared" si="412"/>
        <v xml:space="preserve"> </v>
      </c>
      <c r="AU735" s="523" t="str">
        <f t="shared" si="413"/>
        <v xml:space="preserve"> </v>
      </c>
      <c r="AV735" s="524" t="str">
        <f t="shared" si="414"/>
        <v xml:space="preserve"> </v>
      </c>
      <c r="AW735" s="177" t="str">
        <f t="shared" si="387"/>
        <v/>
      </c>
      <c r="AX735" s="147" t="str">
        <f t="shared" si="388"/>
        <v/>
      </c>
      <c r="AY735" s="174" t="str">
        <f t="shared" si="389"/>
        <v/>
      </c>
      <c r="AZ735" s="165" t="str">
        <f t="shared" si="390"/>
        <v/>
      </c>
      <c r="BA735" s="155" t="str">
        <f t="shared" si="391"/>
        <v/>
      </c>
      <c r="BB735" s="156" t="str">
        <f t="shared" si="392"/>
        <v/>
      </c>
      <c r="BC735" s="168" t="str">
        <f t="shared" si="415"/>
        <v/>
      </c>
      <c r="BD735" s="156" t="str">
        <f t="shared" si="393"/>
        <v/>
      </c>
      <c r="BE735" s="182" t="str">
        <f t="shared" si="394"/>
        <v/>
      </c>
      <c r="BF735" s="156" t="str">
        <f t="shared" si="395"/>
        <v/>
      </c>
      <c r="BG735" s="168" t="str">
        <f t="shared" si="396"/>
        <v/>
      </c>
      <c r="BH735" s="157" t="str">
        <f t="shared" si="397"/>
        <v/>
      </c>
      <c r="BI735" s="542"/>
    </row>
    <row r="736" spans="1:61" ht="18" x14ac:dyDescent="0.35">
      <c r="A736" s="202"/>
      <c r="B736" s="203"/>
      <c r="C736" s="195">
        <v>725</v>
      </c>
      <c r="D736" s="186"/>
      <c r="E736" s="16"/>
      <c r="F736" s="17"/>
      <c r="G736" s="116"/>
      <c r="H736" s="117"/>
      <c r="I736" s="123"/>
      <c r="J736" s="25"/>
      <c r="K736" s="127"/>
      <c r="L736" s="28"/>
      <c r="M736" s="371"/>
      <c r="N736" s="140" t="str">
        <f t="shared" si="398"/>
        <v/>
      </c>
      <c r="O736" s="27"/>
      <c r="P736" s="27"/>
      <c r="Q736" s="27"/>
      <c r="R736" s="27"/>
      <c r="S736" s="27"/>
      <c r="T736" s="28"/>
      <c r="U736" s="29"/>
      <c r="V736" s="32"/>
      <c r="W736" s="297"/>
      <c r="X736" s="298"/>
      <c r="Y736" s="142">
        <f t="shared" si="384"/>
        <v>0</v>
      </c>
      <c r="Z736" s="141">
        <f t="shared" si="399"/>
        <v>0</v>
      </c>
      <c r="AA736" s="306"/>
      <c r="AB736" s="376">
        <f t="shared" si="408"/>
        <v>0</v>
      </c>
      <c r="AC736" s="350"/>
      <c r="AD736" s="207" t="str">
        <f t="shared" si="385"/>
        <v/>
      </c>
      <c r="AE736" s="347">
        <f t="shared" si="400"/>
        <v>0</v>
      </c>
      <c r="AF736" s="318"/>
      <c r="AG736" s="317"/>
      <c r="AH736" s="315"/>
      <c r="AI736" s="143">
        <f t="shared" si="401"/>
        <v>0</v>
      </c>
      <c r="AJ736" s="144">
        <f t="shared" si="386"/>
        <v>0</v>
      </c>
      <c r="AK736" s="145">
        <f t="shared" si="402"/>
        <v>0</v>
      </c>
      <c r="AL736" s="146">
        <f t="shared" si="403"/>
        <v>0</v>
      </c>
      <c r="AM736" s="146">
        <f t="shared" si="404"/>
        <v>0</v>
      </c>
      <c r="AN736" s="146">
        <f t="shared" si="405"/>
        <v>0</v>
      </c>
      <c r="AO736" s="146">
        <f t="shared" si="406"/>
        <v>0</v>
      </c>
      <c r="AP736" s="520" t="str">
        <f t="shared" si="409"/>
        <v xml:space="preserve"> </v>
      </c>
      <c r="AQ736" s="523" t="str">
        <f t="shared" si="407"/>
        <v xml:space="preserve"> </v>
      </c>
      <c r="AR736" s="523" t="str">
        <f t="shared" si="410"/>
        <v xml:space="preserve"> </v>
      </c>
      <c r="AS736" s="523" t="str">
        <f t="shared" si="411"/>
        <v xml:space="preserve"> </v>
      </c>
      <c r="AT736" s="523" t="str">
        <f t="shared" si="412"/>
        <v xml:space="preserve"> </v>
      </c>
      <c r="AU736" s="523" t="str">
        <f t="shared" si="413"/>
        <v xml:space="preserve"> </v>
      </c>
      <c r="AV736" s="524" t="str">
        <f t="shared" si="414"/>
        <v xml:space="preserve"> </v>
      </c>
      <c r="AW736" s="177" t="str">
        <f t="shared" si="387"/>
        <v/>
      </c>
      <c r="AX736" s="147" t="str">
        <f t="shared" si="388"/>
        <v/>
      </c>
      <c r="AY736" s="174" t="str">
        <f t="shared" si="389"/>
        <v/>
      </c>
      <c r="AZ736" s="165" t="str">
        <f t="shared" si="390"/>
        <v/>
      </c>
      <c r="BA736" s="155" t="str">
        <f t="shared" si="391"/>
        <v/>
      </c>
      <c r="BB736" s="156" t="str">
        <f t="shared" si="392"/>
        <v/>
      </c>
      <c r="BC736" s="168" t="str">
        <f t="shared" si="415"/>
        <v/>
      </c>
      <c r="BD736" s="156" t="str">
        <f t="shared" si="393"/>
        <v/>
      </c>
      <c r="BE736" s="182" t="str">
        <f t="shared" si="394"/>
        <v/>
      </c>
      <c r="BF736" s="156" t="str">
        <f t="shared" si="395"/>
        <v/>
      </c>
      <c r="BG736" s="168" t="str">
        <f t="shared" si="396"/>
        <v/>
      </c>
      <c r="BH736" s="157" t="str">
        <f t="shared" si="397"/>
        <v/>
      </c>
      <c r="BI736" s="542"/>
    </row>
    <row r="737" spans="1:61" ht="18" x14ac:dyDescent="0.35">
      <c r="A737" s="202"/>
      <c r="B737" s="203"/>
      <c r="C737" s="194">
        <v>726</v>
      </c>
      <c r="D737" s="186"/>
      <c r="E737" s="16"/>
      <c r="F737" s="17"/>
      <c r="G737" s="116"/>
      <c r="H737" s="117"/>
      <c r="I737" s="123"/>
      <c r="J737" s="25"/>
      <c r="K737" s="127"/>
      <c r="L737" s="28"/>
      <c r="M737" s="371"/>
      <c r="N737" s="140" t="str">
        <f t="shared" si="398"/>
        <v/>
      </c>
      <c r="O737" s="27"/>
      <c r="P737" s="27"/>
      <c r="Q737" s="27"/>
      <c r="R737" s="27"/>
      <c r="S737" s="27"/>
      <c r="T737" s="28"/>
      <c r="U737" s="29"/>
      <c r="V737" s="32"/>
      <c r="W737" s="297"/>
      <c r="X737" s="298"/>
      <c r="Y737" s="142">
        <f t="shared" si="384"/>
        <v>0</v>
      </c>
      <c r="Z737" s="141">
        <f t="shared" si="399"/>
        <v>0</v>
      </c>
      <c r="AA737" s="306"/>
      <c r="AB737" s="376">
        <f t="shared" si="408"/>
        <v>0</v>
      </c>
      <c r="AC737" s="350"/>
      <c r="AD737" s="207" t="str">
        <f t="shared" si="385"/>
        <v/>
      </c>
      <c r="AE737" s="347">
        <f t="shared" si="400"/>
        <v>0</v>
      </c>
      <c r="AF737" s="318"/>
      <c r="AG737" s="317"/>
      <c r="AH737" s="315"/>
      <c r="AI737" s="143">
        <f t="shared" si="401"/>
        <v>0</v>
      </c>
      <c r="AJ737" s="144">
        <f t="shared" si="386"/>
        <v>0</v>
      </c>
      <c r="AK737" s="145">
        <f t="shared" si="402"/>
        <v>0</v>
      </c>
      <c r="AL737" s="146">
        <f t="shared" si="403"/>
        <v>0</v>
      </c>
      <c r="AM737" s="146">
        <f t="shared" si="404"/>
        <v>0</v>
      </c>
      <c r="AN737" s="146">
        <f t="shared" si="405"/>
        <v>0</v>
      </c>
      <c r="AO737" s="146">
        <f t="shared" si="406"/>
        <v>0</v>
      </c>
      <c r="AP737" s="520" t="str">
        <f t="shared" si="409"/>
        <v xml:space="preserve"> </v>
      </c>
      <c r="AQ737" s="523" t="str">
        <f t="shared" si="407"/>
        <v xml:space="preserve"> </v>
      </c>
      <c r="AR737" s="523" t="str">
        <f t="shared" si="410"/>
        <v xml:space="preserve"> </v>
      </c>
      <c r="AS737" s="523" t="str">
        <f t="shared" si="411"/>
        <v xml:space="preserve"> </v>
      </c>
      <c r="AT737" s="523" t="str">
        <f t="shared" si="412"/>
        <v xml:space="preserve"> </v>
      </c>
      <c r="AU737" s="523" t="str">
        <f t="shared" si="413"/>
        <v xml:space="preserve"> </v>
      </c>
      <c r="AV737" s="524" t="str">
        <f t="shared" si="414"/>
        <v xml:space="preserve"> </v>
      </c>
      <c r="AW737" s="177" t="str">
        <f t="shared" si="387"/>
        <v/>
      </c>
      <c r="AX737" s="147" t="str">
        <f t="shared" si="388"/>
        <v/>
      </c>
      <c r="AY737" s="174" t="str">
        <f t="shared" si="389"/>
        <v/>
      </c>
      <c r="AZ737" s="165" t="str">
        <f t="shared" si="390"/>
        <v/>
      </c>
      <c r="BA737" s="155" t="str">
        <f t="shared" si="391"/>
        <v/>
      </c>
      <c r="BB737" s="156" t="str">
        <f t="shared" si="392"/>
        <v/>
      </c>
      <c r="BC737" s="168" t="str">
        <f t="shared" si="415"/>
        <v/>
      </c>
      <c r="BD737" s="156" t="str">
        <f t="shared" si="393"/>
        <v/>
      </c>
      <c r="BE737" s="182" t="str">
        <f t="shared" si="394"/>
        <v/>
      </c>
      <c r="BF737" s="156" t="str">
        <f t="shared" si="395"/>
        <v/>
      </c>
      <c r="BG737" s="168" t="str">
        <f t="shared" si="396"/>
        <v/>
      </c>
      <c r="BH737" s="157" t="str">
        <f t="shared" si="397"/>
        <v/>
      </c>
      <c r="BI737" s="542"/>
    </row>
    <row r="738" spans="1:61" ht="18" x14ac:dyDescent="0.35">
      <c r="A738" s="202"/>
      <c r="B738" s="203"/>
      <c r="C738" s="195">
        <v>727</v>
      </c>
      <c r="D738" s="186"/>
      <c r="E738" s="16"/>
      <c r="F738" s="17"/>
      <c r="G738" s="116"/>
      <c r="H738" s="117"/>
      <c r="I738" s="123"/>
      <c r="J738" s="25"/>
      <c r="K738" s="127"/>
      <c r="L738" s="28"/>
      <c r="M738" s="371"/>
      <c r="N738" s="140" t="str">
        <f t="shared" si="398"/>
        <v/>
      </c>
      <c r="O738" s="27"/>
      <c r="P738" s="27"/>
      <c r="Q738" s="27"/>
      <c r="R738" s="27"/>
      <c r="S738" s="27"/>
      <c r="T738" s="28"/>
      <c r="U738" s="29"/>
      <c r="V738" s="32"/>
      <c r="W738" s="297"/>
      <c r="X738" s="298"/>
      <c r="Y738" s="142">
        <f t="shared" si="384"/>
        <v>0</v>
      </c>
      <c r="Z738" s="141">
        <f t="shared" si="399"/>
        <v>0</v>
      </c>
      <c r="AA738" s="306"/>
      <c r="AB738" s="376">
        <f t="shared" si="408"/>
        <v>0</v>
      </c>
      <c r="AC738" s="350"/>
      <c r="AD738" s="207" t="str">
        <f t="shared" si="385"/>
        <v/>
      </c>
      <c r="AE738" s="347">
        <f t="shared" si="400"/>
        <v>0</v>
      </c>
      <c r="AF738" s="318"/>
      <c r="AG738" s="317"/>
      <c r="AH738" s="315"/>
      <c r="AI738" s="143">
        <f t="shared" si="401"/>
        <v>0</v>
      </c>
      <c r="AJ738" s="144">
        <f t="shared" si="386"/>
        <v>0</v>
      </c>
      <c r="AK738" s="145">
        <f t="shared" si="402"/>
        <v>0</v>
      </c>
      <c r="AL738" s="146">
        <f t="shared" si="403"/>
        <v>0</v>
      </c>
      <c r="AM738" s="146">
        <f t="shared" si="404"/>
        <v>0</v>
      </c>
      <c r="AN738" s="146">
        <f t="shared" si="405"/>
        <v>0</v>
      </c>
      <c r="AO738" s="146">
        <f t="shared" si="406"/>
        <v>0</v>
      </c>
      <c r="AP738" s="520" t="str">
        <f t="shared" si="409"/>
        <v xml:space="preserve"> </v>
      </c>
      <c r="AQ738" s="523" t="str">
        <f t="shared" si="407"/>
        <v xml:space="preserve"> </v>
      </c>
      <c r="AR738" s="523" t="str">
        <f t="shared" si="410"/>
        <v xml:space="preserve"> </v>
      </c>
      <c r="AS738" s="523" t="str">
        <f t="shared" si="411"/>
        <v xml:space="preserve"> </v>
      </c>
      <c r="AT738" s="523" t="str">
        <f t="shared" si="412"/>
        <v xml:space="preserve"> </v>
      </c>
      <c r="AU738" s="523" t="str">
        <f t="shared" si="413"/>
        <v xml:space="preserve"> </v>
      </c>
      <c r="AV738" s="524" t="str">
        <f t="shared" si="414"/>
        <v xml:space="preserve"> </v>
      </c>
      <c r="AW738" s="177" t="str">
        <f t="shared" si="387"/>
        <v/>
      </c>
      <c r="AX738" s="147" t="str">
        <f t="shared" si="388"/>
        <v/>
      </c>
      <c r="AY738" s="174" t="str">
        <f t="shared" si="389"/>
        <v/>
      </c>
      <c r="AZ738" s="165" t="str">
        <f t="shared" si="390"/>
        <v/>
      </c>
      <c r="BA738" s="155" t="str">
        <f t="shared" si="391"/>
        <v/>
      </c>
      <c r="BB738" s="156" t="str">
        <f t="shared" si="392"/>
        <v/>
      </c>
      <c r="BC738" s="168" t="str">
        <f t="shared" si="415"/>
        <v/>
      </c>
      <c r="BD738" s="156" t="str">
        <f t="shared" si="393"/>
        <v/>
      </c>
      <c r="BE738" s="182" t="str">
        <f t="shared" si="394"/>
        <v/>
      </c>
      <c r="BF738" s="156" t="str">
        <f t="shared" si="395"/>
        <v/>
      </c>
      <c r="BG738" s="168" t="str">
        <f t="shared" si="396"/>
        <v/>
      </c>
      <c r="BH738" s="157" t="str">
        <f t="shared" si="397"/>
        <v/>
      </c>
      <c r="BI738" s="542"/>
    </row>
    <row r="739" spans="1:61" ht="18" x14ac:dyDescent="0.35">
      <c r="A739" s="202"/>
      <c r="B739" s="203"/>
      <c r="C739" s="195">
        <v>728</v>
      </c>
      <c r="D739" s="188"/>
      <c r="E739" s="18"/>
      <c r="F739" s="17"/>
      <c r="G739" s="116"/>
      <c r="H739" s="117"/>
      <c r="I739" s="123"/>
      <c r="J739" s="25"/>
      <c r="K739" s="127"/>
      <c r="L739" s="28"/>
      <c r="M739" s="371"/>
      <c r="N739" s="140" t="str">
        <f t="shared" si="398"/>
        <v/>
      </c>
      <c r="O739" s="27"/>
      <c r="P739" s="27"/>
      <c r="Q739" s="27"/>
      <c r="R739" s="27"/>
      <c r="S739" s="27"/>
      <c r="T739" s="28"/>
      <c r="U739" s="29"/>
      <c r="V739" s="32"/>
      <c r="W739" s="297"/>
      <c r="X739" s="298"/>
      <c r="Y739" s="142">
        <f t="shared" si="384"/>
        <v>0</v>
      </c>
      <c r="Z739" s="141">
        <f t="shared" si="399"/>
        <v>0</v>
      </c>
      <c r="AA739" s="306"/>
      <c r="AB739" s="376">
        <f t="shared" si="408"/>
        <v>0</v>
      </c>
      <c r="AC739" s="350"/>
      <c r="AD739" s="207" t="str">
        <f t="shared" si="385"/>
        <v/>
      </c>
      <c r="AE739" s="347">
        <f t="shared" si="400"/>
        <v>0</v>
      </c>
      <c r="AF739" s="318"/>
      <c r="AG739" s="317"/>
      <c r="AH739" s="315"/>
      <c r="AI739" s="143">
        <f t="shared" si="401"/>
        <v>0</v>
      </c>
      <c r="AJ739" s="144">
        <f t="shared" si="386"/>
        <v>0</v>
      </c>
      <c r="AK739" s="145">
        <f t="shared" si="402"/>
        <v>0</v>
      </c>
      <c r="AL739" s="146">
        <f t="shared" si="403"/>
        <v>0</v>
      </c>
      <c r="AM739" s="146">
        <f t="shared" si="404"/>
        <v>0</v>
      </c>
      <c r="AN739" s="146">
        <f t="shared" si="405"/>
        <v>0</v>
      </c>
      <c r="AO739" s="146">
        <f t="shared" si="406"/>
        <v>0</v>
      </c>
      <c r="AP739" s="520" t="str">
        <f t="shared" si="409"/>
        <v xml:space="preserve"> </v>
      </c>
      <c r="AQ739" s="523" t="str">
        <f t="shared" si="407"/>
        <v xml:space="preserve"> </v>
      </c>
      <c r="AR739" s="523" t="str">
        <f t="shared" si="410"/>
        <v xml:space="preserve"> </v>
      </c>
      <c r="AS739" s="523" t="str">
        <f t="shared" si="411"/>
        <v xml:space="preserve"> </v>
      </c>
      <c r="AT739" s="523" t="str">
        <f t="shared" si="412"/>
        <v xml:space="preserve"> </v>
      </c>
      <c r="AU739" s="523" t="str">
        <f t="shared" si="413"/>
        <v xml:space="preserve"> </v>
      </c>
      <c r="AV739" s="524" t="str">
        <f t="shared" si="414"/>
        <v xml:space="preserve"> </v>
      </c>
      <c r="AW739" s="177" t="str">
        <f t="shared" si="387"/>
        <v/>
      </c>
      <c r="AX739" s="147" t="str">
        <f t="shared" si="388"/>
        <v/>
      </c>
      <c r="AY739" s="174" t="str">
        <f t="shared" si="389"/>
        <v/>
      </c>
      <c r="AZ739" s="165" t="str">
        <f t="shared" si="390"/>
        <v/>
      </c>
      <c r="BA739" s="155" t="str">
        <f t="shared" si="391"/>
        <v/>
      </c>
      <c r="BB739" s="156" t="str">
        <f t="shared" si="392"/>
        <v/>
      </c>
      <c r="BC739" s="168" t="str">
        <f t="shared" si="415"/>
        <v/>
      </c>
      <c r="BD739" s="156" t="str">
        <f t="shared" si="393"/>
        <v/>
      </c>
      <c r="BE739" s="182" t="str">
        <f t="shared" si="394"/>
        <v/>
      </c>
      <c r="BF739" s="156" t="str">
        <f t="shared" si="395"/>
        <v/>
      </c>
      <c r="BG739" s="168" t="str">
        <f t="shared" si="396"/>
        <v/>
      </c>
      <c r="BH739" s="157" t="str">
        <f t="shared" si="397"/>
        <v/>
      </c>
      <c r="BI739" s="542"/>
    </row>
    <row r="740" spans="1:61" ht="18" x14ac:dyDescent="0.35">
      <c r="A740" s="202"/>
      <c r="B740" s="203"/>
      <c r="C740" s="194">
        <v>729</v>
      </c>
      <c r="D740" s="186"/>
      <c r="E740" s="16"/>
      <c r="F740" s="17"/>
      <c r="G740" s="116"/>
      <c r="H740" s="117"/>
      <c r="I740" s="123"/>
      <c r="J740" s="25"/>
      <c r="K740" s="127"/>
      <c r="L740" s="28"/>
      <c r="M740" s="371"/>
      <c r="N740" s="140" t="str">
        <f t="shared" si="398"/>
        <v/>
      </c>
      <c r="O740" s="27"/>
      <c r="P740" s="27"/>
      <c r="Q740" s="27"/>
      <c r="R740" s="27"/>
      <c r="S740" s="27"/>
      <c r="T740" s="28"/>
      <c r="U740" s="29"/>
      <c r="V740" s="32"/>
      <c r="W740" s="297"/>
      <c r="X740" s="298"/>
      <c r="Y740" s="142">
        <f t="shared" si="384"/>
        <v>0</v>
      </c>
      <c r="Z740" s="141">
        <f t="shared" si="399"/>
        <v>0</v>
      </c>
      <c r="AA740" s="306"/>
      <c r="AB740" s="376">
        <f t="shared" si="408"/>
        <v>0</v>
      </c>
      <c r="AC740" s="350"/>
      <c r="AD740" s="207" t="str">
        <f t="shared" si="385"/>
        <v/>
      </c>
      <c r="AE740" s="347">
        <f t="shared" si="400"/>
        <v>0</v>
      </c>
      <c r="AF740" s="318"/>
      <c r="AG740" s="317"/>
      <c r="AH740" s="315"/>
      <c r="AI740" s="143">
        <f t="shared" si="401"/>
        <v>0</v>
      </c>
      <c r="AJ740" s="144">
        <f t="shared" si="386"/>
        <v>0</v>
      </c>
      <c r="AK740" s="145">
        <f t="shared" si="402"/>
        <v>0</v>
      </c>
      <c r="AL740" s="146">
        <f t="shared" si="403"/>
        <v>0</v>
      </c>
      <c r="AM740" s="146">
        <f t="shared" si="404"/>
        <v>0</v>
      </c>
      <c r="AN740" s="146">
        <f t="shared" si="405"/>
        <v>0</v>
      </c>
      <c r="AO740" s="146">
        <f t="shared" si="406"/>
        <v>0</v>
      </c>
      <c r="AP740" s="520" t="str">
        <f t="shared" si="409"/>
        <v xml:space="preserve"> </v>
      </c>
      <c r="AQ740" s="523" t="str">
        <f t="shared" si="407"/>
        <v xml:space="preserve"> </v>
      </c>
      <c r="AR740" s="523" t="str">
        <f t="shared" si="410"/>
        <v xml:space="preserve"> </v>
      </c>
      <c r="AS740" s="523" t="str">
        <f t="shared" si="411"/>
        <v xml:space="preserve"> </v>
      </c>
      <c r="AT740" s="523" t="str">
        <f t="shared" si="412"/>
        <v xml:space="preserve"> </v>
      </c>
      <c r="AU740" s="523" t="str">
        <f t="shared" si="413"/>
        <v xml:space="preserve"> </v>
      </c>
      <c r="AV740" s="524" t="str">
        <f t="shared" si="414"/>
        <v xml:space="preserve"> </v>
      </c>
      <c r="AW740" s="177" t="str">
        <f t="shared" si="387"/>
        <v/>
      </c>
      <c r="AX740" s="147" t="str">
        <f t="shared" si="388"/>
        <v/>
      </c>
      <c r="AY740" s="174" t="str">
        <f t="shared" si="389"/>
        <v/>
      </c>
      <c r="AZ740" s="165" t="str">
        <f t="shared" si="390"/>
        <v/>
      </c>
      <c r="BA740" s="155" t="str">
        <f t="shared" si="391"/>
        <v/>
      </c>
      <c r="BB740" s="156" t="str">
        <f t="shared" si="392"/>
        <v/>
      </c>
      <c r="BC740" s="168" t="str">
        <f t="shared" si="415"/>
        <v/>
      </c>
      <c r="BD740" s="156" t="str">
        <f t="shared" si="393"/>
        <v/>
      </c>
      <c r="BE740" s="182" t="str">
        <f t="shared" si="394"/>
        <v/>
      </c>
      <c r="BF740" s="156" t="str">
        <f t="shared" si="395"/>
        <v/>
      </c>
      <c r="BG740" s="168" t="str">
        <f t="shared" si="396"/>
        <v/>
      </c>
      <c r="BH740" s="157" t="str">
        <f t="shared" si="397"/>
        <v/>
      </c>
      <c r="BI740" s="542"/>
    </row>
    <row r="741" spans="1:61" ht="18" x14ac:dyDescent="0.35">
      <c r="A741" s="202"/>
      <c r="B741" s="203"/>
      <c r="C741" s="195">
        <v>730</v>
      </c>
      <c r="D741" s="186"/>
      <c r="E741" s="16"/>
      <c r="F741" s="17"/>
      <c r="G741" s="116"/>
      <c r="H741" s="117"/>
      <c r="I741" s="123"/>
      <c r="J741" s="25"/>
      <c r="K741" s="127"/>
      <c r="L741" s="28"/>
      <c r="M741" s="371"/>
      <c r="N741" s="140" t="str">
        <f t="shared" si="398"/>
        <v/>
      </c>
      <c r="O741" s="27"/>
      <c r="P741" s="27"/>
      <c r="Q741" s="27"/>
      <c r="R741" s="27"/>
      <c r="S741" s="27"/>
      <c r="T741" s="28"/>
      <c r="U741" s="29"/>
      <c r="V741" s="32"/>
      <c r="W741" s="297"/>
      <c r="X741" s="298"/>
      <c r="Y741" s="142">
        <f t="shared" si="384"/>
        <v>0</v>
      </c>
      <c r="Z741" s="141">
        <f t="shared" si="399"/>
        <v>0</v>
      </c>
      <c r="AA741" s="306"/>
      <c r="AB741" s="376">
        <f t="shared" si="408"/>
        <v>0</v>
      </c>
      <c r="AC741" s="350"/>
      <c r="AD741" s="207" t="str">
        <f t="shared" si="385"/>
        <v/>
      </c>
      <c r="AE741" s="347">
        <f t="shared" si="400"/>
        <v>0</v>
      </c>
      <c r="AF741" s="318"/>
      <c r="AG741" s="317"/>
      <c r="AH741" s="315"/>
      <c r="AI741" s="143">
        <f t="shared" si="401"/>
        <v>0</v>
      </c>
      <c r="AJ741" s="144">
        <f t="shared" si="386"/>
        <v>0</v>
      </c>
      <c r="AK741" s="145">
        <f t="shared" si="402"/>
        <v>0</v>
      </c>
      <c r="AL741" s="146">
        <f t="shared" si="403"/>
        <v>0</v>
      </c>
      <c r="AM741" s="146">
        <f t="shared" si="404"/>
        <v>0</v>
      </c>
      <c r="AN741" s="146">
        <f t="shared" si="405"/>
        <v>0</v>
      </c>
      <c r="AO741" s="146">
        <f t="shared" si="406"/>
        <v>0</v>
      </c>
      <c r="AP741" s="520" t="str">
        <f t="shared" si="409"/>
        <v xml:space="preserve"> </v>
      </c>
      <c r="AQ741" s="523" t="str">
        <f t="shared" si="407"/>
        <v xml:space="preserve"> </v>
      </c>
      <c r="AR741" s="523" t="str">
        <f t="shared" si="410"/>
        <v xml:space="preserve"> </v>
      </c>
      <c r="AS741" s="523" t="str">
        <f t="shared" si="411"/>
        <v xml:space="preserve"> </v>
      </c>
      <c r="AT741" s="523" t="str">
        <f t="shared" si="412"/>
        <v xml:space="preserve"> </v>
      </c>
      <c r="AU741" s="523" t="str">
        <f t="shared" si="413"/>
        <v xml:space="preserve"> </v>
      </c>
      <c r="AV741" s="524" t="str">
        <f t="shared" si="414"/>
        <v xml:space="preserve"> </v>
      </c>
      <c r="AW741" s="177" t="str">
        <f t="shared" si="387"/>
        <v/>
      </c>
      <c r="AX741" s="147" t="str">
        <f t="shared" si="388"/>
        <v/>
      </c>
      <c r="AY741" s="174" t="str">
        <f t="shared" si="389"/>
        <v/>
      </c>
      <c r="AZ741" s="165" t="str">
        <f t="shared" si="390"/>
        <v/>
      </c>
      <c r="BA741" s="155" t="str">
        <f t="shared" si="391"/>
        <v/>
      </c>
      <c r="BB741" s="156" t="str">
        <f t="shared" si="392"/>
        <v/>
      </c>
      <c r="BC741" s="168" t="str">
        <f t="shared" si="415"/>
        <v/>
      </c>
      <c r="BD741" s="156" t="str">
        <f t="shared" si="393"/>
        <v/>
      </c>
      <c r="BE741" s="182" t="str">
        <f t="shared" si="394"/>
        <v/>
      </c>
      <c r="BF741" s="156" t="str">
        <f t="shared" si="395"/>
        <v/>
      </c>
      <c r="BG741" s="168" t="str">
        <f t="shared" si="396"/>
        <v/>
      </c>
      <c r="BH741" s="157" t="str">
        <f t="shared" si="397"/>
        <v/>
      </c>
      <c r="BI741" s="542"/>
    </row>
    <row r="742" spans="1:61" ht="18" x14ac:dyDescent="0.35">
      <c r="A742" s="202"/>
      <c r="B742" s="203"/>
      <c r="C742" s="194">
        <v>731</v>
      </c>
      <c r="D742" s="186"/>
      <c r="E742" s="16"/>
      <c r="F742" s="17"/>
      <c r="G742" s="116"/>
      <c r="H742" s="117"/>
      <c r="I742" s="123"/>
      <c r="J742" s="25"/>
      <c r="K742" s="127"/>
      <c r="L742" s="28"/>
      <c r="M742" s="371"/>
      <c r="N742" s="140" t="str">
        <f t="shared" si="398"/>
        <v/>
      </c>
      <c r="O742" s="27"/>
      <c r="P742" s="27"/>
      <c r="Q742" s="27"/>
      <c r="R742" s="27"/>
      <c r="S742" s="27"/>
      <c r="T742" s="28"/>
      <c r="U742" s="29"/>
      <c r="V742" s="32"/>
      <c r="W742" s="297"/>
      <c r="X742" s="298"/>
      <c r="Y742" s="142">
        <f t="shared" si="384"/>
        <v>0</v>
      </c>
      <c r="Z742" s="141">
        <f t="shared" si="399"/>
        <v>0</v>
      </c>
      <c r="AA742" s="306"/>
      <c r="AB742" s="376">
        <f t="shared" si="408"/>
        <v>0</v>
      </c>
      <c r="AC742" s="350"/>
      <c r="AD742" s="207" t="str">
        <f t="shared" si="385"/>
        <v/>
      </c>
      <c r="AE742" s="347">
        <f t="shared" si="400"/>
        <v>0</v>
      </c>
      <c r="AF742" s="318"/>
      <c r="AG742" s="317"/>
      <c r="AH742" s="315"/>
      <c r="AI742" s="143">
        <f t="shared" si="401"/>
        <v>0</v>
      </c>
      <c r="AJ742" s="144">
        <f t="shared" si="386"/>
        <v>0</v>
      </c>
      <c r="AK742" s="145">
        <f t="shared" si="402"/>
        <v>0</v>
      </c>
      <c r="AL742" s="146">
        <f t="shared" si="403"/>
        <v>0</v>
      </c>
      <c r="AM742" s="146">
        <f t="shared" si="404"/>
        <v>0</v>
      </c>
      <c r="AN742" s="146">
        <f t="shared" si="405"/>
        <v>0</v>
      </c>
      <c r="AO742" s="146">
        <f t="shared" si="406"/>
        <v>0</v>
      </c>
      <c r="AP742" s="520" t="str">
        <f t="shared" si="409"/>
        <v xml:space="preserve"> </v>
      </c>
      <c r="AQ742" s="523" t="str">
        <f t="shared" si="407"/>
        <v xml:space="preserve"> </v>
      </c>
      <c r="AR742" s="523" t="str">
        <f t="shared" si="410"/>
        <v xml:space="preserve"> </v>
      </c>
      <c r="AS742" s="523" t="str">
        <f t="shared" si="411"/>
        <v xml:space="preserve"> </v>
      </c>
      <c r="AT742" s="523" t="str">
        <f t="shared" si="412"/>
        <v xml:space="preserve"> </v>
      </c>
      <c r="AU742" s="523" t="str">
        <f t="shared" si="413"/>
        <v xml:space="preserve"> </v>
      </c>
      <c r="AV742" s="524" t="str">
        <f t="shared" si="414"/>
        <v xml:space="preserve"> </v>
      </c>
      <c r="AW742" s="177" t="str">
        <f t="shared" si="387"/>
        <v/>
      </c>
      <c r="AX742" s="147" t="str">
        <f t="shared" si="388"/>
        <v/>
      </c>
      <c r="AY742" s="174" t="str">
        <f t="shared" si="389"/>
        <v/>
      </c>
      <c r="AZ742" s="165" t="str">
        <f t="shared" si="390"/>
        <v/>
      </c>
      <c r="BA742" s="155" t="str">
        <f t="shared" si="391"/>
        <v/>
      </c>
      <c r="BB742" s="156" t="str">
        <f t="shared" si="392"/>
        <v/>
      </c>
      <c r="BC742" s="168" t="str">
        <f t="shared" si="415"/>
        <v/>
      </c>
      <c r="BD742" s="156" t="str">
        <f t="shared" si="393"/>
        <v/>
      </c>
      <c r="BE742" s="182" t="str">
        <f t="shared" si="394"/>
        <v/>
      </c>
      <c r="BF742" s="156" t="str">
        <f t="shared" si="395"/>
        <v/>
      </c>
      <c r="BG742" s="168" t="str">
        <f t="shared" si="396"/>
        <v/>
      </c>
      <c r="BH742" s="157" t="str">
        <f t="shared" si="397"/>
        <v/>
      </c>
      <c r="BI742" s="542"/>
    </row>
    <row r="743" spans="1:61" ht="18" x14ac:dyDescent="0.35">
      <c r="A743" s="202"/>
      <c r="B743" s="203"/>
      <c r="C743" s="195">
        <v>732</v>
      </c>
      <c r="D743" s="188"/>
      <c r="E743" s="18"/>
      <c r="F743" s="17"/>
      <c r="G743" s="116"/>
      <c r="H743" s="117"/>
      <c r="I743" s="123"/>
      <c r="J743" s="25"/>
      <c r="K743" s="127"/>
      <c r="L743" s="28"/>
      <c r="M743" s="371"/>
      <c r="N743" s="140" t="str">
        <f t="shared" si="398"/>
        <v/>
      </c>
      <c r="O743" s="27"/>
      <c r="P743" s="27"/>
      <c r="Q743" s="27"/>
      <c r="R743" s="27"/>
      <c r="S743" s="27"/>
      <c r="T743" s="28"/>
      <c r="U743" s="29"/>
      <c r="V743" s="32"/>
      <c r="W743" s="297"/>
      <c r="X743" s="298"/>
      <c r="Y743" s="142">
        <f t="shared" si="384"/>
        <v>0</v>
      </c>
      <c r="Z743" s="141">
        <f t="shared" si="399"/>
        <v>0</v>
      </c>
      <c r="AA743" s="306"/>
      <c r="AB743" s="376">
        <f t="shared" si="408"/>
        <v>0</v>
      </c>
      <c r="AC743" s="350"/>
      <c r="AD743" s="207" t="str">
        <f t="shared" si="385"/>
        <v/>
      </c>
      <c r="AE743" s="347">
        <f t="shared" si="400"/>
        <v>0</v>
      </c>
      <c r="AF743" s="318"/>
      <c r="AG743" s="317"/>
      <c r="AH743" s="315"/>
      <c r="AI743" s="143">
        <f t="shared" si="401"/>
        <v>0</v>
      </c>
      <c r="AJ743" s="144">
        <f t="shared" si="386"/>
        <v>0</v>
      </c>
      <c r="AK743" s="145">
        <f t="shared" si="402"/>
        <v>0</v>
      </c>
      <c r="AL743" s="146">
        <f t="shared" si="403"/>
        <v>0</v>
      </c>
      <c r="AM743" s="146">
        <f t="shared" si="404"/>
        <v>0</v>
      </c>
      <c r="AN743" s="146">
        <f t="shared" si="405"/>
        <v>0</v>
      </c>
      <c r="AO743" s="146">
        <f t="shared" si="406"/>
        <v>0</v>
      </c>
      <c r="AP743" s="520" t="str">
        <f t="shared" si="409"/>
        <v xml:space="preserve"> </v>
      </c>
      <c r="AQ743" s="523" t="str">
        <f t="shared" si="407"/>
        <v xml:space="preserve"> </v>
      </c>
      <c r="AR743" s="523" t="str">
        <f t="shared" si="410"/>
        <v xml:space="preserve"> </v>
      </c>
      <c r="AS743" s="523" t="str">
        <f t="shared" si="411"/>
        <v xml:space="preserve"> </v>
      </c>
      <c r="AT743" s="523" t="str">
        <f t="shared" si="412"/>
        <v xml:space="preserve"> </v>
      </c>
      <c r="AU743" s="523" t="str">
        <f t="shared" si="413"/>
        <v xml:space="preserve"> </v>
      </c>
      <c r="AV743" s="524" t="str">
        <f t="shared" si="414"/>
        <v xml:space="preserve"> </v>
      </c>
      <c r="AW743" s="177" t="str">
        <f t="shared" si="387"/>
        <v/>
      </c>
      <c r="AX743" s="147" t="str">
        <f t="shared" si="388"/>
        <v/>
      </c>
      <c r="AY743" s="174" t="str">
        <f t="shared" si="389"/>
        <v/>
      </c>
      <c r="AZ743" s="165" t="str">
        <f t="shared" si="390"/>
        <v/>
      </c>
      <c r="BA743" s="155" t="str">
        <f t="shared" si="391"/>
        <v/>
      </c>
      <c r="BB743" s="156" t="str">
        <f t="shared" si="392"/>
        <v/>
      </c>
      <c r="BC743" s="168" t="str">
        <f t="shared" si="415"/>
        <v/>
      </c>
      <c r="BD743" s="156" t="str">
        <f t="shared" si="393"/>
        <v/>
      </c>
      <c r="BE743" s="182" t="str">
        <f t="shared" si="394"/>
        <v/>
      </c>
      <c r="BF743" s="156" t="str">
        <f t="shared" si="395"/>
        <v/>
      </c>
      <c r="BG743" s="168" t="str">
        <f t="shared" si="396"/>
        <v/>
      </c>
      <c r="BH743" s="157" t="str">
        <f t="shared" si="397"/>
        <v/>
      </c>
      <c r="BI743" s="542"/>
    </row>
    <row r="744" spans="1:61" ht="18" x14ac:dyDescent="0.35">
      <c r="A744" s="202"/>
      <c r="B744" s="203"/>
      <c r="C744" s="195">
        <v>733</v>
      </c>
      <c r="D744" s="186"/>
      <c r="E744" s="16"/>
      <c r="F744" s="17"/>
      <c r="G744" s="116"/>
      <c r="H744" s="117"/>
      <c r="I744" s="123"/>
      <c r="J744" s="25"/>
      <c r="K744" s="127"/>
      <c r="L744" s="28"/>
      <c r="M744" s="371"/>
      <c r="N744" s="140" t="str">
        <f t="shared" si="398"/>
        <v/>
      </c>
      <c r="O744" s="27"/>
      <c r="P744" s="27"/>
      <c r="Q744" s="27"/>
      <c r="R744" s="27"/>
      <c r="S744" s="27"/>
      <c r="T744" s="28"/>
      <c r="U744" s="29"/>
      <c r="V744" s="32"/>
      <c r="W744" s="297"/>
      <c r="X744" s="298"/>
      <c r="Y744" s="142">
        <f t="shared" si="384"/>
        <v>0</v>
      </c>
      <c r="Z744" s="141">
        <f t="shared" si="399"/>
        <v>0</v>
      </c>
      <c r="AA744" s="306"/>
      <c r="AB744" s="376">
        <f t="shared" si="408"/>
        <v>0</v>
      </c>
      <c r="AC744" s="350"/>
      <c r="AD744" s="207" t="str">
        <f t="shared" si="385"/>
        <v/>
      </c>
      <c r="AE744" s="347">
        <f t="shared" si="400"/>
        <v>0</v>
      </c>
      <c r="AF744" s="318"/>
      <c r="AG744" s="317"/>
      <c r="AH744" s="315"/>
      <c r="AI744" s="143">
        <f t="shared" si="401"/>
        <v>0</v>
      </c>
      <c r="AJ744" s="144">
        <f t="shared" si="386"/>
        <v>0</v>
      </c>
      <c r="AK744" s="145">
        <f t="shared" si="402"/>
        <v>0</v>
      </c>
      <c r="AL744" s="146">
        <f t="shared" si="403"/>
        <v>0</v>
      </c>
      <c r="AM744" s="146">
        <f t="shared" si="404"/>
        <v>0</v>
      </c>
      <c r="AN744" s="146">
        <f t="shared" si="405"/>
        <v>0</v>
      </c>
      <c r="AO744" s="146">
        <f t="shared" si="406"/>
        <v>0</v>
      </c>
      <c r="AP744" s="520" t="str">
        <f t="shared" si="409"/>
        <v xml:space="preserve"> </v>
      </c>
      <c r="AQ744" s="523" t="str">
        <f t="shared" si="407"/>
        <v xml:space="preserve"> </v>
      </c>
      <c r="AR744" s="523" t="str">
        <f t="shared" si="410"/>
        <v xml:space="preserve"> </v>
      </c>
      <c r="AS744" s="523" t="str">
        <f t="shared" si="411"/>
        <v xml:space="preserve"> </v>
      </c>
      <c r="AT744" s="523" t="str">
        <f t="shared" si="412"/>
        <v xml:space="preserve"> </v>
      </c>
      <c r="AU744" s="523" t="str">
        <f t="shared" si="413"/>
        <v xml:space="preserve"> </v>
      </c>
      <c r="AV744" s="524" t="str">
        <f t="shared" si="414"/>
        <v xml:space="preserve"> </v>
      </c>
      <c r="AW744" s="177" t="str">
        <f t="shared" si="387"/>
        <v/>
      </c>
      <c r="AX744" s="147" t="str">
        <f t="shared" si="388"/>
        <v/>
      </c>
      <c r="AY744" s="174" t="str">
        <f t="shared" si="389"/>
        <v/>
      </c>
      <c r="AZ744" s="165" t="str">
        <f t="shared" si="390"/>
        <v/>
      </c>
      <c r="BA744" s="155" t="str">
        <f t="shared" si="391"/>
        <v/>
      </c>
      <c r="BB744" s="156" t="str">
        <f t="shared" si="392"/>
        <v/>
      </c>
      <c r="BC744" s="168" t="str">
        <f t="shared" si="415"/>
        <v/>
      </c>
      <c r="BD744" s="156" t="str">
        <f t="shared" si="393"/>
        <v/>
      </c>
      <c r="BE744" s="182" t="str">
        <f t="shared" si="394"/>
        <v/>
      </c>
      <c r="BF744" s="156" t="str">
        <f t="shared" si="395"/>
        <v/>
      </c>
      <c r="BG744" s="168" t="str">
        <f t="shared" si="396"/>
        <v/>
      </c>
      <c r="BH744" s="157" t="str">
        <f t="shared" si="397"/>
        <v/>
      </c>
      <c r="BI744" s="542"/>
    </row>
    <row r="745" spans="1:61" ht="18" x14ac:dyDescent="0.35">
      <c r="A745" s="202"/>
      <c r="B745" s="203"/>
      <c r="C745" s="194">
        <v>734</v>
      </c>
      <c r="D745" s="186"/>
      <c r="E745" s="16"/>
      <c r="F745" s="17"/>
      <c r="G745" s="116"/>
      <c r="H745" s="117"/>
      <c r="I745" s="123"/>
      <c r="J745" s="25"/>
      <c r="K745" s="127"/>
      <c r="L745" s="28"/>
      <c r="M745" s="371"/>
      <c r="N745" s="140" t="str">
        <f t="shared" si="398"/>
        <v/>
      </c>
      <c r="O745" s="27"/>
      <c r="P745" s="27"/>
      <c r="Q745" s="27"/>
      <c r="R745" s="27"/>
      <c r="S745" s="27"/>
      <c r="T745" s="28"/>
      <c r="U745" s="29"/>
      <c r="V745" s="32"/>
      <c r="W745" s="297"/>
      <c r="X745" s="298"/>
      <c r="Y745" s="142">
        <f t="shared" si="384"/>
        <v>0</v>
      </c>
      <c r="Z745" s="141">
        <f t="shared" si="399"/>
        <v>0</v>
      </c>
      <c r="AA745" s="306"/>
      <c r="AB745" s="376">
        <f t="shared" si="408"/>
        <v>0</v>
      </c>
      <c r="AC745" s="350"/>
      <c r="AD745" s="207" t="str">
        <f t="shared" si="385"/>
        <v/>
      </c>
      <c r="AE745" s="347">
        <f t="shared" si="400"/>
        <v>0</v>
      </c>
      <c r="AF745" s="318"/>
      <c r="AG745" s="317"/>
      <c r="AH745" s="315"/>
      <c r="AI745" s="143">
        <f t="shared" si="401"/>
        <v>0</v>
      </c>
      <c r="AJ745" s="144">
        <f t="shared" si="386"/>
        <v>0</v>
      </c>
      <c r="AK745" s="145">
        <f t="shared" si="402"/>
        <v>0</v>
      </c>
      <c r="AL745" s="146">
        <f t="shared" si="403"/>
        <v>0</v>
      </c>
      <c r="AM745" s="146">
        <f t="shared" si="404"/>
        <v>0</v>
      </c>
      <c r="AN745" s="146">
        <f t="shared" si="405"/>
        <v>0</v>
      </c>
      <c r="AO745" s="146">
        <f t="shared" si="406"/>
        <v>0</v>
      </c>
      <c r="AP745" s="520" t="str">
        <f t="shared" si="409"/>
        <v xml:space="preserve"> </v>
      </c>
      <c r="AQ745" s="523" t="str">
        <f t="shared" si="407"/>
        <v xml:space="preserve"> </v>
      </c>
      <c r="AR745" s="523" t="str">
        <f t="shared" si="410"/>
        <v xml:space="preserve"> </v>
      </c>
      <c r="AS745" s="523" t="str">
        <f t="shared" si="411"/>
        <v xml:space="preserve"> </v>
      </c>
      <c r="AT745" s="523" t="str">
        <f t="shared" si="412"/>
        <v xml:space="preserve"> </v>
      </c>
      <c r="AU745" s="523" t="str">
        <f t="shared" si="413"/>
        <v xml:space="preserve"> </v>
      </c>
      <c r="AV745" s="524" t="str">
        <f t="shared" si="414"/>
        <v xml:space="preserve"> </v>
      </c>
      <c r="AW745" s="177" t="str">
        <f t="shared" si="387"/>
        <v/>
      </c>
      <c r="AX745" s="147" t="str">
        <f t="shared" si="388"/>
        <v/>
      </c>
      <c r="AY745" s="174" t="str">
        <f t="shared" si="389"/>
        <v/>
      </c>
      <c r="AZ745" s="165" t="str">
        <f t="shared" si="390"/>
        <v/>
      </c>
      <c r="BA745" s="155" t="str">
        <f t="shared" si="391"/>
        <v/>
      </c>
      <c r="BB745" s="156" t="str">
        <f t="shared" si="392"/>
        <v/>
      </c>
      <c r="BC745" s="168" t="str">
        <f t="shared" si="415"/>
        <v/>
      </c>
      <c r="BD745" s="156" t="str">
        <f t="shared" si="393"/>
        <v/>
      </c>
      <c r="BE745" s="182" t="str">
        <f t="shared" si="394"/>
        <v/>
      </c>
      <c r="BF745" s="156" t="str">
        <f t="shared" si="395"/>
        <v/>
      </c>
      <c r="BG745" s="168" t="str">
        <f t="shared" si="396"/>
        <v/>
      </c>
      <c r="BH745" s="157" t="str">
        <f t="shared" si="397"/>
        <v/>
      </c>
      <c r="BI745" s="542"/>
    </row>
    <row r="746" spans="1:61" ht="18" x14ac:dyDescent="0.35">
      <c r="A746" s="202"/>
      <c r="B746" s="203"/>
      <c r="C746" s="195">
        <v>735</v>
      </c>
      <c r="D746" s="186"/>
      <c r="E746" s="16"/>
      <c r="F746" s="17"/>
      <c r="G746" s="116"/>
      <c r="H746" s="117"/>
      <c r="I746" s="123"/>
      <c r="J746" s="25"/>
      <c r="K746" s="127"/>
      <c r="L746" s="28"/>
      <c r="M746" s="371"/>
      <c r="N746" s="140" t="str">
        <f t="shared" si="398"/>
        <v/>
      </c>
      <c r="O746" s="27"/>
      <c r="P746" s="27"/>
      <c r="Q746" s="27"/>
      <c r="R746" s="27"/>
      <c r="S746" s="27"/>
      <c r="T746" s="28"/>
      <c r="U746" s="29"/>
      <c r="V746" s="32"/>
      <c r="W746" s="297"/>
      <c r="X746" s="298"/>
      <c r="Y746" s="142">
        <f t="shared" si="384"/>
        <v>0</v>
      </c>
      <c r="Z746" s="141">
        <f t="shared" si="399"/>
        <v>0</v>
      </c>
      <c r="AA746" s="306"/>
      <c r="AB746" s="376">
        <f t="shared" si="408"/>
        <v>0</v>
      </c>
      <c r="AC746" s="350"/>
      <c r="AD746" s="207" t="str">
        <f t="shared" si="385"/>
        <v/>
      </c>
      <c r="AE746" s="347">
        <f t="shared" si="400"/>
        <v>0</v>
      </c>
      <c r="AF746" s="318"/>
      <c r="AG746" s="317"/>
      <c r="AH746" s="315"/>
      <c r="AI746" s="143">
        <f t="shared" si="401"/>
        <v>0</v>
      </c>
      <c r="AJ746" s="144">
        <f t="shared" si="386"/>
        <v>0</v>
      </c>
      <c r="AK746" s="145">
        <f t="shared" si="402"/>
        <v>0</v>
      </c>
      <c r="AL746" s="146">
        <f t="shared" si="403"/>
        <v>0</v>
      </c>
      <c r="AM746" s="146">
        <f t="shared" si="404"/>
        <v>0</v>
      </c>
      <c r="AN746" s="146">
        <f t="shared" si="405"/>
        <v>0</v>
      </c>
      <c r="AO746" s="146">
        <f t="shared" si="406"/>
        <v>0</v>
      </c>
      <c r="AP746" s="520" t="str">
        <f t="shared" si="409"/>
        <v xml:space="preserve"> </v>
      </c>
      <c r="AQ746" s="523" t="str">
        <f t="shared" si="407"/>
        <v xml:space="preserve"> </v>
      </c>
      <c r="AR746" s="523" t="str">
        <f t="shared" si="410"/>
        <v xml:space="preserve"> </v>
      </c>
      <c r="AS746" s="523" t="str">
        <f t="shared" si="411"/>
        <v xml:space="preserve"> </v>
      </c>
      <c r="AT746" s="523" t="str">
        <f t="shared" si="412"/>
        <v xml:space="preserve"> </v>
      </c>
      <c r="AU746" s="523" t="str">
        <f t="shared" si="413"/>
        <v xml:space="preserve"> </v>
      </c>
      <c r="AV746" s="524" t="str">
        <f t="shared" si="414"/>
        <v xml:space="preserve"> </v>
      </c>
      <c r="AW746" s="177" t="str">
        <f t="shared" si="387"/>
        <v/>
      </c>
      <c r="AX746" s="147" t="str">
        <f t="shared" si="388"/>
        <v/>
      </c>
      <c r="AY746" s="174" t="str">
        <f t="shared" si="389"/>
        <v/>
      </c>
      <c r="AZ746" s="165" t="str">
        <f t="shared" si="390"/>
        <v/>
      </c>
      <c r="BA746" s="155" t="str">
        <f t="shared" si="391"/>
        <v/>
      </c>
      <c r="BB746" s="156" t="str">
        <f t="shared" si="392"/>
        <v/>
      </c>
      <c r="BC746" s="168" t="str">
        <f t="shared" si="415"/>
        <v/>
      </c>
      <c r="BD746" s="156" t="str">
        <f t="shared" si="393"/>
        <v/>
      </c>
      <c r="BE746" s="182" t="str">
        <f t="shared" si="394"/>
        <v/>
      </c>
      <c r="BF746" s="156" t="str">
        <f t="shared" si="395"/>
        <v/>
      </c>
      <c r="BG746" s="168" t="str">
        <f t="shared" si="396"/>
        <v/>
      </c>
      <c r="BH746" s="157" t="str">
        <f t="shared" si="397"/>
        <v/>
      </c>
      <c r="BI746" s="542"/>
    </row>
    <row r="747" spans="1:61" ht="18" x14ac:dyDescent="0.35">
      <c r="A747" s="202"/>
      <c r="B747" s="203"/>
      <c r="C747" s="194">
        <v>736</v>
      </c>
      <c r="D747" s="188"/>
      <c r="E747" s="18"/>
      <c r="F747" s="17"/>
      <c r="G747" s="116"/>
      <c r="H747" s="117"/>
      <c r="I747" s="123"/>
      <c r="J747" s="25"/>
      <c r="K747" s="127"/>
      <c r="L747" s="28"/>
      <c r="M747" s="371"/>
      <c r="N747" s="140" t="str">
        <f t="shared" si="398"/>
        <v/>
      </c>
      <c r="O747" s="27"/>
      <c r="P747" s="27"/>
      <c r="Q747" s="27"/>
      <c r="R747" s="27"/>
      <c r="S747" s="27"/>
      <c r="T747" s="28"/>
      <c r="U747" s="29"/>
      <c r="V747" s="32"/>
      <c r="W747" s="297"/>
      <c r="X747" s="298"/>
      <c r="Y747" s="142">
        <f t="shared" si="384"/>
        <v>0</v>
      </c>
      <c r="Z747" s="141">
        <f t="shared" si="399"/>
        <v>0</v>
      </c>
      <c r="AA747" s="306"/>
      <c r="AB747" s="376">
        <f t="shared" si="408"/>
        <v>0</v>
      </c>
      <c r="AC747" s="350"/>
      <c r="AD747" s="207" t="str">
        <f t="shared" si="385"/>
        <v/>
      </c>
      <c r="AE747" s="347">
        <f t="shared" si="400"/>
        <v>0</v>
      </c>
      <c r="AF747" s="318"/>
      <c r="AG747" s="317"/>
      <c r="AH747" s="315"/>
      <c r="AI747" s="143">
        <f t="shared" si="401"/>
        <v>0</v>
      </c>
      <c r="AJ747" s="144">
        <f t="shared" si="386"/>
        <v>0</v>
      </c>
      <c r="AK747" s="145">
        <f t="shared" si="402"/>
        <v>0</v>
      </c>
      <c r="AL747" s="146">
        <f t="shared" si="403"/>
        <v>0</v>
      </c>
      <c r="AM747" s="146">
        <f t="shared" si="404"/>
        <v>0</v>
      </c>
      <c r="AN747" s="146">
        <f t="shared" si="405"/>
        <v>0</v>
      </c>
      <c r="AO747" s="146">
        <f t="shared" si="406"/>
        <v>0</v>
      </c>
      <c r="AP747" s="520" t="str">
        <f t="shared" si="409"/>
        <v xml:space="preserve"> </v>
      </c>
      <c r="AQ747" s="523" t="str">
        <f t="shared" si="407"/>
        <v xml:space="preserve"> </v>
      </c>
      <c r="AR747" s="523" t="str">
        <f t="shared" si="410"/>
        <v xml:space="preserve"> </v>
      </c>
      <c r="AS747" s="523" t="str">
        <f t="shared" si="411"/>
        <v xml:space="preserve"> </v>
      </c>
      <c r="AT747" s="523" t="str">
        <f t="shared" si="412"/>
        <v xml:space="preserve"> </v>
      </c>
      <c r="AU747" s="523" t="str">
        <f t="shared" si="413"/>
        <v xml:space="preserve"> </v>
      </c>
      <c r="AV747" s="524" t="str">
        <f t="shared" si="414"/>
        <v xml:space="preserve"> </v>
      </c>
      <c r="AW747" s="177" t="str">
        <f t="shared" si="387"/>
        <v/>
      </c>
      <c r="AX747" s="147" t="str">
        <f t="shared" si="388"/>
        <v/>
      </c>
      <c r="AY747" s="174" t="str">
        <f t="shared" si="389"/>
        <v/>
      </c>
      <c r="AZ747" s="165" t="str">
        <f t="shared" si="390"/>
        <v/>
      </c>
      <c r="BA747" s="155" t="str">
        <f t="shared" si="391"/>
        <v/>
      </c>
      <c r="BB747" s="156" t="str">
        <f t="shared" si="392"/>
        <v/>
      </c>
      <c r="BC747" s="168" t="str">
        <f t="shared" si="415"/>
        <v/>
      </c>
      <c r="BD747" s="156" t="str">
        <f t="shared" si="393"/>
        <v/>
      </c>
      <c r="BE747" s="182" t="str">
        <f t="shared" si="394"/>
        <v/>
      </c>
      <c r="BF747" s="156" t="str">
        <f t="shared" si="395"/>
        <v/>
      </c>
      <c r="BG747" s="168" t="str">
        <f t="shared" si="396"/>
        <v/>
      </c>
      <c r="BH747" s="157" t="str">
        <f t="shared" si="397"/>
        <v/>
      </c>
      <c r="BI747" s="542"/>
    </row>
    <row r="748" spans="1:61" ht="18" x14ac:dyDescent="0.35">
      <c r="A748" s="202"/>
      <c r="B748" s="203"/>
      <c r="C748" s="195">
        <v>737</v>
      </c>
      <c r="D748" s="186"/>
      <c r="E748" s="16"/>
      <c r="F748" s="17"/>
      <c r="G748" s="116"/>
      <c r="H748" s="119"/>
      <c r="I748" s="125"/>
      <c r="J748" s="74"/>
      <c r="K748" s="129"/>
      <c r="L748" s="30"/>
      <c r="M748" s="371"/>
      <c r="N748" s="140" t="str">
        <f t="shared" si="398"/>
        <v/>
      </c>
      <c r="O748" s="27"/>
      <c r="P748" s="27"/>
      <c r="Q748" s="27"/>
      <c r="R748" s="27"/>
      <c r="S748" s="27"/>
      <c r="T748" s="28"/>
      <c r="U748" s="29"/>
      <c r="V748" s="32"/>
      <c r="W748" s="297"/>
      <c r="X748" s="298"/>
      <c r="Y748" s="142">
        <f t="shared" si="384"/>
        <v>0</v>
      </c>
      <c r="Z748" s="141">
        <f t="shared" si="399"/>
        <v>0</v>
      </c>
      <c r="AA748" s="306"/>
      <c r="AB748" s="376">
        <f t="shared" si="408"/>
        <v>0</v>
      </c>
      <c r="AC748" s="350"/>
      <c r="AD748" s="207" t="str">
        <f t="shared" si="385"/>
        <v/>
      </c>
      <c r="AE748" s="347">
        <f t="shared" si="400"/>
        <v>0</v>
      </c>
      <c r="AF748" s="318"/>
      <c r="AG748" s="317"/>
      <c r="AH748" s="315"/>
      <c r="AI748" s="143">
        <f t="shared" si="401"/>
        <v>0</v>
      </c>
      <c r="AJ748" s="144">
        <f t="shared" si="386"/>
        <v>0</v>
      </c>
      <c r="AK748" s="145">
        <f t="shared" si="402"/>
        <v>0</v>
      </c>
      <c r="AL748" s="146">
        <f t="shared" si="403"/>
        <v>0</v>
      </c>
      <c r="AM748" s="146">
        <f t="shared" si="404"/>
        <v>0</v>
      </c>
      <c r="AN748" s="146">
        <f t="shared" si="405"/>
        <v>0</v>
      </c>
      <c r="AO748" s="146">
        <f t="shared" si="406"/>
        <v>0</v>
      </c>
      <c r="AP748" s="520" t="str">
        <f t="shared" si="409"/>
        <v xml:space="preserve"> </v>
      </c>
      <c r="AQ748" s="523" t="str">
        <f t="shared" si="407"/>
        <v xml:space="preserve"> </v>
      </c>
      <c r="AR748" s="523" t="str">
        <f t="shared" si="410"/>
        <v xml:space="preserve"> </v>
      </c>
      <c r="AS748" s="523" t="str">
        <f t="shared" si="411"/>
        <v xml:space="preserve"> </v>
      </c>
      <c r="AT748" s="523" t="str">
        <f t="shared" si="412"/>
        <v xml:space="preserve"> </v>
      </c>
      <c r="AU748" s="523" t="str">
        <f t="shared" si="413"/>
        <v xml:space="preserve"> </v>
      </c>
      <c r="AV748" s="524" t="str">
        <f t="shared" si="414"/>
        <v xml:space="preserve"> </v>
      </c>
      <c r="AW748" s="177" t="str">
        <f t="shared" si="387"/>
        <v/>
      </c>
      <c r="AX748" s="147" t="str">
        <f t="shared" si="388"/>
        <v/>
      </c>
      <c r="AY748" s="174" t="str">
        <f t="shared" si="389"/>
        <v/>
      </c>
      <c r="AZ748" s="165" t="str">
        <f t="shared" si="390"/>
        <v/>
      </c>
      <c r="BA748" s="155" t="str">
        <f t="shared" si="391"/>
        <v/>
      </c>
      <c r="BB748" s="156" t="str">
        <f t="shared" si="392"/>
        <v/>
      </c>
      <c r="BC748" s="168" t="str">
        <f t="shared" si="415"/>
        <v/>
      </c>
      <c r="BD748" s="156" t="str">
        <f t="shared" si="393"/>
        <v/>
      </c>
      <c r="BE748" s="182" t="str">
        <f t="shared" si="394"/>
        <v/>
      </c>
      <c r="BF748" s="156" t="str">
        <f t="shared" si="395"/>
        <v/>
      </c>
      <c r="BG748" s="168" t="str">
        <f t="shared" si="396"/>
        <v/>
      </c>
      <c r="BH748" s="157" t="str">
        <f t="shared" si="397"/>
        <v/>
      </c>
      <c r="BI748" s="542"/>
    </row>
    <row r="749" spans="1:61" ht="18" x14ac:dyDescent="0.35">
      <c r="A749" s="202"/>
      <c r="B749" s="203"/>
      <c r="C749" s="195">
        <v>738</v>
      </c>
      <c r="D749" s="186"/>
      <c r="E749" s="16"/>
      <c r="F749" s="17"/>
      <c r="G749" s="116"/>
      <c r="H749" s="117"/>
      <c r="I749" s="123"/>
      <c r="J749" s="25"/>
      <c r="K749" s="127"/>
      <c r="L749" s="28"/>
      <c r="M749" s="371"/>
      <c r="N749" s="140" t="str">
        <f t="shared" si="398"/>
        <v/>
      </c>
      <c r="O749" s="27"/>
      <c r="P749" s="27"/>
      <c r="Q749" s="27"/>
      <c r="R749" s="27"/>
      <c r="S749" s="27"/>
      <c r="T749" s="28"/>
      <c r="U749" s="29"/>
      <c r="V749" s="32"/>
      <c r="W749" s="297"/>
      <c r="X749" s="298"/>
      <c r="Y749" s="142">
        <f t="shared" si="384"/>
        <v>0</v>
      </c>
      <c r="Z749" s="141">
        <f t="shared" si="399"/>
        <v>0</v>
      </c>
      <c r="AA749" s="306"/>
      <c r="AB749" s="376">
        <f t="shared" si="408"/>
        <v>0</v>
      </c>
      <c r="AC749" s="350"/>
      <c r="AD749" s="207" t="str">
        <f t="shared" si="385"/>
        <v/>
      </c>
      <c r="AE749" s="347">
        <f t="shared" si="400"/>
        <v>0</v>
      </c>
      <c r="AF749" s="318"/>
      <c r="AG749" s="317"/>
      <c r="AH749" s="315"/>
      <c r="AI749" s="143">
        <f t="shared" si="401"/>
        <v>0</v>
      </c>
      <c r="AJ749" s="144">
        <f t="shared" si="386"/>
        <v>0</v>
      </c>
      <c r="AK749" s="145">
        <f t="shared" si="402"/>
        <v>0</v>
      </c>
      <c r="AL749" s="146">
        <f t="shared" si="403"/>
        <v>0</v>
      </c>
      <c r="AM749" s="146">
        <f t="shared" si="404"/>
        <v>0</v>
      </c>
      <c r="AN749" s="146">
        <f t="shared" si="405"/>
        <v>0</v>
      </c>
      <c r="AO749" s="146">
        <f t="shared" si="406"/>
        <v>0</v>
      </c>
      <c r="AP749" s="520" t="str">
        <f t="shared" si="409"/>
        <v xml:space="preserve"> </v>
      </c>
      <c r="AQ749" s="523" t="str">
        <f t="shared" si="407"/>
        <v xml:space="preserve"> </v>
      </c>
      <c r="AR749" s="523" t="str">
        <f t="shared" si="410"/>
        <v xml:space="preserve"> </v>
      </c>
      <c r="AS749" s="523" t="str">
        <f t="shared" si="411"/>
        <v xml:space="preserve"> </v>
      </c>
      <c r="AT749" s="523" t="str">
        <f t="shared" si="412"/>
        <v xml:space="preserve"> </v>
      </c>
      <c r="AU749" s="523" t="str">
        <f t="shared" si="413"/>
        <v xml:space="preserve"> </v>
      </c>
      <c r="AV749" s="524" t="str">
        <f t="shared" si="414"/>
        <v xml:space="preserve"> </v>
      </c>
      <c r="AW749" s="177" t="str">
        <f t="shared" si="387"/>
        <v/>
      </c>
      <c r="AX749" s="147" t="str">
        <f t="shared" si="388"/>
        <v/>
      </c>
      <c r="AY749" s="174" t="str">
        <f t="shared" si="389"/>
        <v/>
      </c>
      <c r="AZ749" s="165" t="str">
        <f t="shared" si="390"/>
        <v/>
      </c>
      <c r="BA749" s="155" t="str">
        <f t="shared" si="391"/>
        <v/>
      </c>
      <c r="BB749" s="156" t="str">
        <f t="shared" si="392"/>
        <v/>
      </c>
      <c r="BC749" s="168" t="str">
        <f t="shared" si="415"/>
        <v/>
      </c>
      <c r="BD749" s="156" t="str">
        <f t="shared" si="393"/>
        <v/>
      </c>
      <c r="BE749" s="182" t="str">
        <f t="shared" si="394"/>
        <v/>
      </c>
      <c r="BF749" s="156" t="str">
        <f t="shared" si="395"/>
        <v/>
      </c>
      <c r="BG749" s="168" t="str">
        <f t="shared" si="396"/>
        <v/>
      </c>
      <c r="BH749" s="157" t="str">
        <f t="shared" si="397"/>
        <v/>
      </c>
      <c r="BI749" s="542"/>
    </row>
    <row r="750" spans="1:61" ht="18" x14ac:dyDescent="0.35">
      <c r="A750" s="202"/>
      <c r="B750" s="203"/>
      <c r="C750" s="194">
        <v>739</v>
      </c>
      <c r="D750" s="186"/>
      <c r="E750" s="16"/>
      <c r="F750" s="17"/>
      <c r="G750" s="116"/>
      <c r="H750" s="117"/>
      <c r="I750" s="123"/>
      <c r="J750" s="25"/>
      <c r="K750" s="127"/>
      <c r="L750" s="28"/>
      <c r="M750" s="371"/>
      <c r="N750" s="140" t="str">
        <f t="shared" si="398"/>
        <v/>
      </c>
      <c r="O750" s="27"/>
      <c r="P750" s="27"/>
      <c r="Q750" s="27"/>
      <c r="R750" s="27"/>
      <c r="S750" s="27"/>
      <c r="T750" s="28"/>
      <c r="U750" s="29"/>
      <c r="V750" s="32"/>
      <c r="W750" s="297"/>
      <c r="X750" s="298"/>
      <c r="Y750" s="142">
        <f t="shared" si="384"/>
        <v>0</v>
      </c>
      <c r="Z750" s="141">
        <f t="shared" si="399"/>
        <v>0</v>
      </c>
      <c r="AA750" s="306"/>
      <c r="AB750" s="376">
        <f t="shared" si="408"/>
        <v>0</v>
      </c>
      <c r="AC750" s="350"/>
      <c r="AD750" s="207" t="str">
        <f t="shared" si="385"/>
        <v/>
      </c>
      <c r="AE750" s="347">
        <f t="shared" si="400"/>
        <v>0</v>
      </c>
      <c r="AF750" s="318"/>
      <c r="AG750" s="317"/>
      <c r="AH750" s="315"/>
      <c r="AI750" s="143">
        <f t="shared" si="401"/>
        <v>0</v>
      </c>
      <c r="AJ750" s="144">
        <f t="shared" si="386"/>
        <v>0</v>
      </c>
      <c r="AK750" s="145">
        <f t="shared" si="402"/>
        <v>0</v>
      </c>
      <c r="AL750" s="146">
        <f t="shared" si="403"/>
        <v>0</v>
      </c>
      <c r="AM750" s="146">
        <f t="shared" si="404"/>
        <v>0</v>
      </c>
      <c r="AN750" s="146">
        <f t="shared" si="405"/>
        <v>0</v>
      </c>
      <c r="AO750" s="146">
        <f t="shared" si="406"/>
        <v>0</v>
      </c>
      <c r="AP750" s="520" t="str">
        <f t="shared" si="409"/>
        <v xml:space="preserve"> </v>
      </c>
      <c r="AQ750" s="523" t="str">
        <f t="shared" si="407"/>
        <v xml:space="preserve"> </v>
      </c>
      <c r="AR750" s="523" t="str">
        <f t="shared" si="410"/>
        <v xml:space="preserve"> </v>
      </c>
      <c r="AS750" s="523" t="str">
        <f t="shared" si="411"/>
        <v xml:space="preserve"> </v>
      </c>
      <c r="AT750" s="523" t="str">
        <f t="shared" si="412"/>
        <v xml:space="preserve"> </v>
      </c>
      <c r="AU750" s="523" t="str">
        <f t="shared" si="413"/>
        <v xml:space="preserve"> </v>
      </c>
      <c r="AV750" s="524" t="str">
        <f t="shared" si="414"/>
        <v xml:space="preserve"> </v>
      </c>
      <c r="AW750" s="177" t="str">
        <f t="shared" si="387"/>
        <v/>
      </c>
      <c r="AX750" s="147" t="str">
        <f t="shared" si="388"/>
        <v/>
      </c>
      <c r="AY750" s="174" t="str">
        <f t="shared" si="389"/>
        <v/>
      </c>
      <c r="AZ750" s="165" t="str">
        <f t="shared" si="390"/>
        <v/>
      </c>
      <c r="BA750" s="155" t="str">
        <f t="shared" si="391"/>
        <v/>
      </c>
      <c r="BB750" s="156" t="str">
        <f t="shared" si="392"/>
        <v/>
      </c>
      <c r="BC750" s="168" t="str">
        <f t="shared" si="415"/>
        <v/>
      </c>
      <c r="BD750" s="156" t="str">
        <f t="shared" si="393"/>
        <v/>
      </c>
      <c r="BE750" s="182" t="str">
        <f t="shared" si="394"/>
        <v/>
      </c>
      <c r="BF750" s="156" t="str">
        <f t="shared" si="395"/>
        <v/>
      </c>
      <c r="BG750" s="168" t="str">
        <f t="shared" si="396"/>
        <v/>
      </c>
      <c r="BH750" s="157" t="str">
        <f t="shared" si="397"/>
        <v/>
      </c>
      <c r="BI750" s="542"/>
    </row>
    <row r="751" spans="1:61" ht="18" x14ac:dyDescent="0.35">
      <c r="A751" s="202"/>
      <c r="B751" s="203"/>
      <c r="C751" s="195">
        <v>740</v>
      </c>
      <c r="D751" s="188"/>
      <c r="E751" s="18"/>
      <c r="F751" s="17"/>
      <c r="G751" s="116"/>
      <c r="H751" s="117"/>
      <c r="I751" s="123"/>
      <c r="J751" s="25"/>
      <c r="K751" s="127"/>
      <c r="L751" s="28"/>
      <c r="M751" s="371"/>
      <c r="N751" s="140" t="str">
        <f t="shared" si="398"/>
        <v/>
      </c>
      <c r="O751" s="27"/>
      <c r="P751" s="27"/>
      <c r="Q751" s="27"/>
      <c r="R751" s="27"/>
      <c r="S751" s="27"/>
      <c r="T751" s="28"/>
      <c r="U751" s="29"/>
      <c r="V751" s="32"/>
      <c r="W751" s="297"/>
      <c r="X751" s="298"/>
      <c r="Y751" s="142">
        <f t="shared" si="384"/>
        <v>0</v>
      </c>
      <c r="Z751" s="141">
        <f t="shared" si="399"/>
        <v>0</v>
      </c>
      <c r="AA751" s="306"/>
      <c r="AB751" s="376">
        <f t="shared" si="408"/>
        <v>0</v>
      </c>
      <c r="AC751" s="350"/>
      <c r="AD751" s="207" t="str">
        <f t="shared" si="385"/>
        <v/>
      </c>
      <c r="AE751" s="347">
        <f t="shared" si="400"/>
        <v>0</v>
      </c>
      <c r="AF751" s="318"/>
      <c r="AG751" s="317"/>
      <c r="AH751" s="315"/>
      <c r="AI751" s="143">
        <f t="shared" si="401"/>
        <v>0</v>
      </c>
      <c r="AJ751" s="144">
        <f t="shared" si="386"/>
        <v>0</v>
      </c>
      <c r="AK751" s="145">
        <f t="shared" si="402"/>
        <v>0</v>
      </c>
      <c r="AL751" s="146">
        <f t="shared" si="403"/>
        <v>0</v>
      </c>
      <c r="AM751" s="146">
        <f t="shared" si="404"/>
        <v>0</v>
      </c>
      <c r="AN751" s="146">
        <f t="shared" si="405"/>
        <v>0</v>
      </c>
      <c r="AO751" s="146">
        <f t="shared" si="406"/>
        <v>0</v>
      </c>
      <c r="AP751" s="520" t="str">
        <f t="shared" si="409"/>
        <v xml:space="preserve"> </v>
      </c>
      <c r="AQ751" s="523" t="str">
        <f t="shared" si="407"/>
        <v xml:space="preserve"> </v>
      </c>
      <c r="AR751" s="523" t="str">
        <f t="shared" si="410"/>
        <v xml:space="preserve"> </v>
      </c>
      <c r="AS751" s="523" t="str">
        <f t="shared" si="411"/>
        <v xml:space="preserve"> </v>
      </c>
      <c r="AT751" s="523" t="str">
        <f t="shared" si="412"/>
        <v xml:space="preserve"> </v>
      </c>
      <c r="AU751" s="523" t="str">
        <f t="shared" si="413"/>
        <v xml:space="preserve"> </v>
      </c>
      <c r="AV751" s="524" t="str">
        <f t="shared" si="414"/>
        <v xml:space="preserve"> </v>
      </c>
      <c r="AW751" s="177" t="str">
        <f t="shared" si="387"/>
        <v/>
      </c>
      <c r="AX751" s="147" t="str">
        <f t="shared" si="388"/>
        <v/>
      </c>
      <c r="AY751" s="174" t="str">
        <f t="shared" si="389"/>
        <v/>
      </c>
      <c r="AZ751" s="165" t="str">
        <f t="shared" si="390"/>
        <v/>
      </c>
      <c r="BA751" s="155" t="str">
        <f t="shared" si="391"/>
        <v/>
      </c>
      <c r="BB751" s="156" t="str">
        <f t="shared" si="392"/>
        <v/>
      </c>
      <c r="BC751" s="168" t="str">
        <f t="shared" si="415"/>
        <v/>
      </c>
      <c r="BD751" s="156" t="str">
        <f t="shared" si="393"/>
        <v/>
      </c>
      <c r="BE751" s="182" t="str">
        <f t="shared" si="394"/>
        <v/>
      </c>
      <c r="BF751" s="156" t="str">
        <f t="shared" si="395"/>
        <v/>
      </c>
      <c r="BG751" s="168" t="str">
        <f t="shared" si="396"/>
        <v/>
      </c>
      <c r="BH751" s="157" t="str">
        <f t="shared" si="397"/>
        <v/>
      </c>
      <c r="BI751" s="542"/>
    </row>
    <row r="752" spans="1:61" ht="18" x14ac:dyDescent="0.35">
      <c r="A752" s="202"/>
      <c r="B752" s="203"/>
      <c r="C752" s="194">
        <v>741</v>
      </c>
      <c r="D752" s="186"/>
      <c r="E752" s="16"/>
      <c r="F752" s="17"/>
      <c r="G752" s="116"/>
      <c r="H752" s="117"/>
      <c r="I752" s="123"/>
      <c r="J752" s="25"/>
      <c r="K752" s="127"/>
      <c r="L752" s="28"/>
      <c r="M752" s="371"/>
      <c r="N752" s="140" t="str">
        <f t="shared" si="398"/>
        <v/>
      </c>
      <c r="O752" s="27"/>
      <c r="P752" s="27"/>
      <c r="Q752" s="27"/>
      <c r="R752" s="27"/>
      <c r="S752" s="27"/>
      <c r="T752" s="28"/>
      <c r="U752" s="29"/>
      <c r="V752" s="32"/>
      <c r="W752" s="297"/>
      <c r="X752" s="298"/>
      <c r="Y752" s="142">
        <f t="shared" si="384"/>
        <v>0</v>
      </c>
      <c r="Z752" s="141">
        <f t="shared" si="399"/>
        <v>0</v>
      </c>
      <c r="AA752" s="306"/>
      <c r="AB752" s="376">
        <f t="shared" si="408"/>
        <v>0</v>
      </c>
      <c r="AC752" s="350"/>
      <c r="AD752" s="207" t="str">
        <f t="shared" si="385"/>
        <v/>
      </c>
      <c r="AE752" s="347">
        <f t="shared" si="400"/>
        <v>0</v>
      </c>
      <c r="AF752" s="318"/>
      <c r="AG752" s="317"/>
      <c r="AH752" s="315"/>
      <c r="AI752" s="143">
        <f t="shared" si="401"/>
        <v>0</v>
      </c>
      <c r="AJ752" s="144">
        <f t="shared" si="386"/>
        <v>0</v>
      </c>
      <c r="AK752" s="145">
        <f t="shared" si="402"/>
        <v>0</v>
      </c>
      <c r="AL752" s="146">
        <f t="shared" si="403"/>
        <v>0</v>
      </c>
      <c r="AM752" s="146">
        <f t="shared" si="404"/>
        <v>0</v>
      </c>
      <c r="AN752" s="146">
        <f t="shared" si="405"/>
        <v>0</v>
      </c>
      <c r="AO752" s="146">
        <f t="shared" si="406"/>
        <v>0</v>
      </c>
      <c r="AP752" s="520" t="str">
        <f t="shared" si="409"/>
        <v xml:space="preserve"> </v>
      </c>
      <c r="AQ752" s="523" t="str">
        <f t="shared" si="407"/>
        <v xml:space="preserve"> </v>
      </c>
      <c r="AR752" s="523" t="str">
        <f t="shared" si="410"/>
        <v xml:space="preserve"> </v>
      </c>
      <c r="AS752" s="523" t="str">
        <f t="shared" si="411"/>
        <v xml:space="preserve"> </v>
      </c>
      <c r="AT752" s="523" t="str">
        <f t="shared" si="412"/>
        <v xml:space="preserve"> </v>
      </c>
      <c r="AU752" s="523" t="str">
        <f t="shared" si="413"/>
        <v xml:space="preserve"> </v>
      </c>
      <c r="AV752" s="524" t="str">
        <f t="shared" si="414"/>
        <v xml:space="preserve"> </v>
      </c>
      <c r="AW752" s="177" t="str">
        <f t="shared" si="387"/>
        <v/>
      </c>
      <c r="AX752" s="147" t="str">
        <f t="shared" si="388"/>
        <v/>
      </c>
      <c r="AY752" s="174" t="str">
        <f t="shared" si="389"/>
        <v/>
      </c>
      <c r="AZ752" s="165" t="str">
        <f t="shared" si="390"/>
        <v/>
      </c>
      <c r="BA752" s="155" t="str">
        <f t="shared" si="391"/>
        <v/>
      </c>
      <c r="BB752" s="156" t="str">
        <f t="shared" si="392"/>
        <v/>
      </c>
      <c r="BC752" s="168" t="str">
        <f t="shared" si="415"/>
        <v/>
      </c>
      <c r="BD752" s="156" t="str">
        <f t="shared" si="393"/>
        <v/>
      </c>
      <c r="BE752" s="182" t="str">
        <f t="shared" si="394"/>
        <v/>
      </c>
      <c r="BF752" s="156" t="str">
        <f t="shared" si="395"/>
        <v/>
      </c>
      <c r="BG752" s="168" t="str">
        <f t="shared" si="396"/>
        <v/>
      </c>
      <c r="BH752" s="157" t="str">
        <f t="shared" si="397"/>
        <v/>
      </c>
      <c r="BI752" s="542"/>
    </row>
    <row r="753" spans="1:139" ht="18" x14ac:dyDescent="0.35">
      <c r="A753" s="202"/>
      <c r="B753" s="203"/>
      <c r="C753" s="195">
        <v>742</v>
      </c>
      <c r="D753" s="186"/>
      <c r="E753" s="16"/>
      <c r="F753" s="17"/>
      <c r="G753" s="116"/>
      <c r="H753" s="117"/>
      <c r="I753" s="123"/>
      <c r="J753" s="25"/>
      <c r="K753" s="127"/>
      <c r="L753" s="28"/>
      <c r="M753" s="371"/>
      <c r="N753" s="140" t="str">
        <f t="shared" si="398"/>
        <v/>
      </c>
      <c r="O753" s="27"/>
      <c r="P753" s="27"/>
      <c r="Q753" s="27"/>
      <c r="R753" s="27"/>
      <c r="S753" s="27"/>
      <c r="T753" s="28"/>
      <c r="U753" s="29"/>
      <c r="V753" s="32"/>
      <c r="W753" s="297"/>
      <c r="X753" s="298"/>
      <c r="Y753" s="142">
        <f t="shared" si="384"/>
        <v>0</v>
      </c>
      <c r="Z753" s="141">
        <f t="shared" si="399"/>
        <v>0</v>
      </c>
      <c r="AA753" s="306"/>
      <c r="AB753" s="376">
        <f t="shared" si="408"/>
        <v>0</v>
      </c>
      <c r="AC753" s="350"/>
      <c r="AD753" s="207" t="str">
        <f t="shared" si="385"/>
        <v/>
      </c>
      <c r="AE753" s="347">
        <f t="shared" si="400"/>
        <v>0</v>
      </c>
      <c r="AF753" s="318"/>
      <c r="AG753" s="317"/>
      <c r="AH753" s="315"/>
      <c r="AI753" s="143">
        <f t="shared" si="401"/>
        <v>0</v>
      </c>
      <c r="AJ753" s="144">
        <f t="shared" si="386"/>
        <v>0</v>
      </c>
      <c r="AK753" s="145">
        <f t="shared" si="402"/>
        <v>0</v>
      </c>
      <c r="AL753" s="146">
        <f t="shared" si="403"/>
        <v>0</v>
      </c>
      <c r="AM753" s="146">
        <f t="shared" si="404"/>
        <v>0</v>
      </c>
      <c r="AN753" s="146">
        <f t="shared" si="405"/>
        <v>0</v>
      </c>
      <c r="AO753" s="146">
        <f t="shared" si="406"/>
        <v>0</v>
      </c>
      <c r="AP753" s="520" t="str">
        <f t="shared" si="409"/>
        <v xml:space="preserve"> </v>
      </c>
      <c r="AQ753" s="523" t="str">
        <f t="shared" si="407"/>
        <v xml:space="preserve"> </v>
      </c>
      <c r="AR753" s="523" t="str">
        <f t="shared" si="410"/>
        <v xml:space="preserve"> </v>
      </c>
      <c r="AS753" s="523" t="str">
        <f t="shared" si="411"/>
        <v xml:space="preserve"> </v>
      </c>
      <c r="AT753" s="523" t="str">
        <f t="shared" si="412"/>
        <v xml:space="preserve"> </v>
      </c>
      <c r="AU753" s="523" t="str">
        <f t="shared" si="413"/>
        <v xml:space="preserve"> </v>
      </c>
      <c r="AV753" s="524" t="str">
        <f t="shared" si="414"/>
        <v xml:space="preserve"> </v>
      </c>
      <c r="AW753" s="177" t="str">
        <f t="shared" si="387"/>
        <v/>
      </c>
      <c r="AX753" s="147" t="str">
        <f t="shared" si="388"/>
        <v/>
      </c>
      <c r="AY753" s="174" t="str">
        <f t="shared" si="389"/>
        <v/>
      </c>
      <c r="AZ753" s="165" t="str">
        <f t="shared" si="390"/>
        <v/>
      </c>
      <c r="BA753" s="155" t="str">
        <f t="shared" si="391"/>
        <v/>
      </c>
      <c r="BB753" s="156" t="str">
        <f t="shared" si="392"/>
        <v/>
      </c>
      <c r="BC753" s="168" t="str">
        <f t="shared" si="415"/>
        <v/>
      </c>
      <c r="BD753" s="156" t="str">
        <f t="shared" si="393"/>
        <v/>
      </c>
      <c r="BE753" s="182" t="str">
        <f t="shared" si="394"/>
        <v/>
      </c>
      <c r="BF753" s="156" t="str">
        <f t="shared" si="395"/>
        <v/>
      </c>
      <c r="BG753" s="168" t="str">
        <f t="shared" si="396"/>
        <v/>
      </c>
      <c r="BH753" s="157" t="str">
        <f t="shared" si="397"/>
        <v/>
      </c>
      <c r="BI753" s="542"/>
    </row>
    <row r="754" spans="1:139" ht="18" x14ac:dyDescent="0.35">
      <c r="A754" s="202"/>
      <c r="B754" s="203"/>
      <c r="C754" s="195">
        <v>743</v>
      </c>
      <c r="D754" s="186"/>
      <c r="E754" s="16"/>
      <c r="F754" s="17"/>
      <c r="G754" s="116"/>
      <c r="H754" s="117"/>
      <c r="I754" s="123"/>
      <c r="J754" s="25"/>
      <c r="K754" s="127"/>
      <c r="L754" s="28"/>
      <c r="M754" s="371"/>
      <c r="N754" s="140" t="str">
        <f t="shared" si="398"/>
        <v/>
      </c>
      <c r="O754" s="27"/>
      <c r="P754" s="27"/>
      <c r="Q754" s="27"/>
      <c r="R754" s="27"/>
      <c r="S754" s="27"/>
      <c r="T754" s="28"/>
      <c r="U754" s="29"/>
      <c r="V754" s="32"/>
      <c r="W754" s="297"/>
      <c r="X754" s="298"/>
      <c r="Y754" s="142">
        <f t="shared" si="384"/>
        <v>0</v>
      </c>
      <c r="Z754" s="141">
        <f t="shared" si="399"/>
        <v>0</v>
      </c>
      <c r="AA754" s="306"/>
      <c r="AB754" s="376">
        <f t="shared" si="408"/>
        <v>0</v>
      </c>
      <c r="AC754" s="350"/>
      <c r="AD754" s="207" t="str">
        <f t="shared" si="385"/>
        <v/>
      </c>
      <c r="AE754" s="347">
        <f t="shared" si="400"/>
        <v>0</v>
      </c>
      <c r="AF754" s="318"/>
      <c r="AG754" s="317"/>
      <c r="AH754" s="315"/>
      <c r="AI754" s="143">
        <f t="shared" si="401"/>
        <v>0</v>
      </c>
      <c r="AJ754" s="144">
        <f t="shared" si="386"/>
        <v>0</v>
      </c>
      <c r="AK754" s="145">
        <f t="shared" si="402"/>
        <v>0</v>
      </c>
      <c r="AL754" s="146">
        <f t="shared" si="403"/>
        <v>0</v>
      </c>
      <c r="AM754" s="146">
        <f t="shared" si="404"/>
        <v>0</v>
      </c>
      <c r="AN754" s="146">
        <f t="shared" si="405"/>
        <v>0</v>
      </c>
      <c r="AO754" s="146">
        <f t="shared" si="406"/>
        <v>0</v>
      </c>
      <c r="AP754" s="520" t="str">
        <f t="shared" si="409"/>
        <v xml:space="preserve"> </v>
      </c>
      <c r="AQ754" s="523" t="str">
        <f t="shared" si="407"/>
        <v xml:space="preserve"> </v>
      </c>
      <c r="AR754" s="523" t="str">
        <f t="shared" si="410"/>
        <v xml:space="preserve"> </v>
      </c>
      <c r="AS754" s="523" t="str">
        <f t="shared" si="411"/>
        <v xml:space="preserve"> </v>
      </c>
      <c r="AT754" s="523" t="str">
        <f t="shared" si="412"/>
        <v xml:space="preserve"> </v>
      </c>
      <c r="AU754" s="523" t="str">
        <f t="shared" si="413"/>
        <v xml:space="preserve"> </v>
      </c>
      <c r="AV754" s="524" t="str">
        <f t="shared" si="414"/>
        <v xml:space="preserve"> </v>
      </c>
      <c r="AW754" s="177" t="str">
        <f t="shared" si="387"/>
        <v/>
      </c>
      <c r="AX754" s="147" t="str">
        <f t="shared" si="388"/>
        <v/>
      </c>
      <c r="AY754" s="174" t="str">
        <f t="shared" si="389"/>
        <v/>
      </c>
      <c r="AZ754" s="165" t="str">
        <f t="shared" si="390"/>
        <v/>
      </c>
      <c r="BA754" s="155" t="str">
        <f t="shared" si="391"/>
        <v/>
      </c>
      <c r="BB754" s="156" t="str">
        <f t="shared" si="392"/>
        <v/>
      </c>
      <c r="BC754" s="168" t="str">
        <f t="shared" si="415"/>
        <v/>
      </c>
      <c r="BD754" s="156" t="str">
        <f t="shared" si="393"/>
        <v/>
      </c>
      <c r="BE754" s="182" t="str">
        <f t="shared" si="394"/>
        <v/>
      </c>
      <c r="BF754" s="156" t="str">
        <f t="shared" si="395"/>
        <v/>
      </c>
      <c r="BG754" s="168" t="str">
        <f t="shared" si="396"/>
        <v/>
      </c>
      <c r="BH754" s="157" t="str">
        <f t="shared" si="397"/>
        <v/>
      </c>
      <c r="BI754" s="542"/>
    </row>
    <row r="755" spans="1:139" ht="18" x14ac:dyDescent="0.35">
      <c r="A755" s="202"/>
      <c r="B755" s="203"/>
      <c r="C755" s="194">
        <v>744</v>
      </c>
      <c r="D755" s="188"/>
      <c r="E755" s="18"/>
      <c r="F755" s="17"/>
      <c r="G755" s="116"/>
      <c r="H755" s="117"/>
      <c r="I755" s="123"/>
      <c r="J755" s="25"/>
      <c r="K755" s="127"/>
      <c r="L755" s="28"/>
      <c r="M755" s="371"/>
      <c r="N755" s="140" t="str">
        <f t="shared" si="398"/>
        <v/>
      </c>
      <c r="O755" s="27"/>
      <c r="P755" s="27"/>
      <c r="Q755" s="27"/>
      <c r="R755" s="27"/>
      <c r="S755" s="27"/>
      <c r="T755" s="28"/>
      <c r="U755" s="29"/>
      <c r="V755" s="32"/>
      <c r="W755" s="297"/>
      <c r="X755" s="298"/>
      <c r="Y755" s="142">
        <f t="shared" si="384"/>
        <v>0</v>
      </c>
      <c r="Z755" s="141">
        <f t="shared" si="399"/>
        <v>0</v>
      </c>
      <c r="AA755" s="306"/>
      <c r="AB755" s="376">
        <f t="shared" si="408"/>
        <v>0</v>
      </c>
      <c r="AC755" s="350"/>
      <c r="AD755" s="207" t="str">
        <f t="shared" si="385"/>
        <v/>
      </c>
      <c r="AE755" s="347">
        <f t="shared" si="400"/>
        <v>0</v>
      </c>
      <c r="AF755" s="318"/>
      <c r="AG755" s="317"/>
      <c r="AH755" s="315"/>
      <c r="AI755" s="143">
        <f t="shared" si="401"/>
        <v>0</v>
      </c>
      <c r="AJ755" s="144">
        <f t="shared" si="386"/>
        <v>0</v>
      </c>
      <c r="AK755" s="145">
        <f t="shared" si="402"/>
        <v>0</v>
      </c>
      <c r="AL755" s="146">
        <f t="shared" si="403"/>
        <v>0</v>
      </c>
      <c r="AM755" s="146">
        <f t="shared" si="404"/>
        <v>0</v>
      </c>
      <c r="AN755" s="146">
        <f t="shared" si="405"/>
        <v>0</v>
      </c>
      <c r="AO755" s="146">
        <f t="shared" si="406"/>
        <v>0</v>
      </c>
      <c r="AP755" s="520" t="str">
        <f t="shared" si="409"/>
        <v xml:space="preserve"> </v>
      </c>
      <c r="AQ755" s="523" t="str">
        <f t="shared" si="407"/>
        <v xml:space="preserve"> </v>
      </c>
      <c r="AR755" s="523" t="str">
        <f t="shared" si="410"/>
        <v xml:space="preserve"> </v>
      </c>
      <c r="AS755" s="523" t="str">
        <f t="shared" si="411"/>
        <v xml:space="preserve"> </v>
      </c>
      <c r="AT755" s="523" t="str">
        <f t="shared" si="412"/>
        <v xml:space="preserve"> </v>
      </c>
      <c r="AU755" s="523" t="str">
        <f t="shared" si="413"/>
        <v xml:space="preserve"> </v>
      </c>
      <c r="AV755" s="524" t="str">
        <f t="shared" si="414"/>
        <v xml:space="preserve"> </v>
      </c>
      <c r="AW755" s="177" t="str">
        <f t="shared" si="387"/>
        <v/>
      </c>
      <c r="AX755" s="147" t="str">
        <f t="shared" si="388"/>
        <v/>
      </c>
      <c r="AY755" s="174" t="str">
        <f t="shared" si="389"/>
        <v/>
      </c>
      <c r="AZ755" s="165" t="str">
        <f t="shared" si="390"/>
        <v/>
      </c>
      <c r="BA755" s="155" t="str">
        <f t="shared" si="391"/>
        <v/>
      </c>
      <c r="BB755" s="156" t="str">
        <f t="shared" si="392"/>
        <v/>
      </c>
      <c r="BC755" s="168" t="str">
        <f t="shared" si="415"/>
        <v/>
      </c>
      <c r="BD755" s="156" t="str">
        <f t="shared" si="393"/>
        <v/>
      </c>
      <c r="BE755" s="182" t="str">
        <f t="shared" si="394"/>
        <v/>
      </c>
      <c r="BF755" s="156" t="str">
        <f t="shared" si="395"/>
        <v/>
      </c>
      <c r="BG755" s="168" t="str">
        <f t="shared" si="396"/>
        <v/>
      </c>
      <c r="BH755" s="157" t="str">
        <f t="shared" si="397"/>
        <v/>
      </c>
      <c r="BI755" s="542"/>
    </row>
    <row r="756" spans="1:139" ht="18" x14ac:dyDescent="0.35">
      <c r="A756" s="202"/>
      <c r="B756" s="203"/>
      <c r="C756" s="195">
        <v>745</v>
      </c>
      <c r="D756" s="186"/>
      <c r="E756" s="16"/>
      <c r="F756" s="17"/>
      <c r="G756" s="116"/>
      <c r="H756" s="117"/>
      <c r="I756" s="123"/>
      <c r="J756" s="25"/>
      <c r="K756" s="127"/>
      <c r="L756" s="28"/>
      <c r="M756" s="371"/>
      <c r="N756" s="140" t="str">
        <f t="shared" si="398"/>
        <v/>
      </c>
      <c r="O756" s="27"/>
      <c r="P756" s="27"/>
      <c r="Q756" s="27"/>
      <c r="R756" s="27"/>
      <c r="S756" s="27"/>
      <c r="T756" s="28"/>
      <c r="U756" s="29"/>
      <c r="V756" s="32"/>
      <c r="W756" s="297"/>
      <c r="X756" s="298"/>
      <c r="Y756" s="142">
        <f t="shared" si="384"/>
        <v>0</v>
      </c>
      <c r="Z756" s="141">
        <f t="shared" si="399"/>
        <v>0</v>
      </c>
      <c r="AA756" s="306"/>
      <c r="AB756" s="376">
        <f t="shared" si="408"/>
        <v>0</v>
      </c>
      <c r="AC756" s="350"/>
      <c r="AD756" s="207" t="str">
        <f t="shared" si="385"/>
        <v/>
      </c>
      <c r="AE756" s="347">
        <f t="shared" si="400"/>
        <v>0</v>
      </c>
      <c r="AF756" s="318"/>
      <c r="AG756" s="317"/>
      <c r="AH756" s="315"/>
      <c r="AI756" s="143">
        <f t="shared" si="401"/>
        <v>0</v>
      </c>
      <c r="AJ756" s="144">
        <f t="shared" si="386"/>
        <v>0</v>
      </c>
      <c r="AK756" s="145">
        <f t="shared" si="402"/>
        <v>0</v>
      </c>
      <c r="AL756" s="146">
        <f t="shared" si="403"/>
        <v>0</v>
      </c>
      <c r="AM756" s="146">
        <f t="shared" si="404"/>
        <v>0</v>
      </c>
      <c r="AN756" s="146">
        <f t="shared" si="405"/>
        <v>0</v>
      </c>
      <c r="AO756" s="146">
        <f t="shared" si="406"/>
        <v>0</v>
      </c>
      <c r="AP756" s="520" t="str">
        <f t="shared" si="409"/>
        <v xml:space="preserve"> </v>
      </c>
      <c r="AQ756" s="523" t="str">
        <f t="shared" si="407"/>
        <v xml:space="preserve"> </v>
      </c>
      <c r="AR756" s="523" t="str">
        <f t="shared" si="410"/>
        <v xml:space="preserve"> </v>
      </c>
      <c r="AS756" s="523" t="str">
        <f t="shared" si="411"/>
        <v xml:space="preserve"> </v>
      </c>
      <c r="AT756" s="523" t="str">
        <f t="shared" si="412"/>
        <v xml:space="preserve"> </v>
      </c>
      <c r="AU756" s="523" t="str">
        <f t="shared" si="413"/>
        <v xml:space="preserve"> </v>
      </c>
      <c r="AV756" s="524" t="str">
        <f t="shared" si="414"/>
        <v xml:space="preserve"> </v>
      </c>
      <c r="AW756" s="177" t="str">
        <f t="shared" si="387"/>
        <v/>
      </c>
      <c r="AX756" s="147" t="str">
        <f t="shared" si="388"/>
        <v/>
      </c>
      <c r="AY756" s="174" t="str">
        <f t="shared" si="389"/>
        <v/>
      </c>
      <c r="AZ756" s="165" t="str">
        <f t="shared" si="390"/>
        <v/>
      </c>
      <c r="BA756" s="155" t="str">
        <f t="shared" si="391"/>
        <v/>
      </c>
      <c r="BB756" s="156" t="str">
        <f t="shared" si="392"/>
        <v/>
      </c>
      <c r="BC756" s="168" t="str">
        <f t="shared" si="415"/>
        <v/>
      </c>
      <c r="BD756" s="156" t="str">
        <f t="shared" si="393"/>
        <v/>
      </c>
      <c r="BE756" s="182" t="str">
        <f t="shared" si="394"/>
        <v/>
      </c>
      <c r="BF756" s="156" t="str">
        <f t="shared" si="395"/>
        <v/>
      </c>
      <c r="BG756" s="168" t="str">
        <f t="shared" si="396"/>
        <v/>
      </c>
      <c r="BH756" s="157" t="str">
        <f t="shared" si="397"/>
        <v/>
      </c>
      <c r="BI756" s="542"/>
    </row>
    <row r="757" spans="1:139" ht="18" x14ac:dyDescent="0.35">
      <c r="A757" s="202"/>
      <c r="B757" s="203"/>
      <c r="C757" s="194">
        <v>746</v>
      </c>
      <c r="D757" s="186"/>
      <c r="E757" s="22"/>
      <c r="F757" s="17"/>
      <c r="G757" s="116"/>
      <c r="H757" s="117"/>
      <c r="I757" s="123"/>
      <c r="J757" s="25"/>
      <c r="K757" s="127"/>
      <c r="L757" s="28"/>
      <c r="M757" s="371"/>
      <c r="N757" s="140" t="str">
        <f t="shared" si="398"/>
        <v/>
      </c>
      <c r="O757" s="27"/>
      <c r="P757" s="27"/>
      <c r="Q757" s="27"/>
      <c r="R757" s="27"/>
      <c r="S757" s="27"/>
      <c r="T757" s="28"/>
      <c r="U757" s="29"/>
      <c r="V757" s="32"/>
      <c r="W757" s="297"/>
      <c r="X757" s="298"/>
      <c r="Y757" s="142">
        <f t="shared" si="384"/>
        <v>0</v>
      </c>
      <c r="Z757" s="141">
        <f t="shared" si="399"/>
        <v>0</v>
      </c>
      <c r="AA757" s="306"/>
      <c r="AB757" s="376">
        <f t="shared" si="408"/>
        <v>0</v>
      </c>
      <c r="AC757" s="350"/>
      <c r="AD757" s="207" t="str">
        <f t="shared" si="385"/>
        <v/>
      </c>
      <c r="AE757" s="347">
        <f t="shared" si="400"/>
        <v>0</v>
      </c>
      <c r="AF757" s="318"/>
      <c r="AG757" s="317"/>
      <c r="AH757" s="315"/>
      <c r="AI757" s="143">
        <f t="shared" si="401"/>
        <v>0</v>
      </c>
      <c r="AJ757" s="144">
        <f t="shared" si="386"/>
        <v>0</v>
      </c>
      <c r="AK757" s="145">
        <f t="shared" si="402"/>
        <v>0</v>
      </c>
      <c r="AL757" s="146">
        <f t="shared" si="403"/>
        <v>0</v>
      </c>
      <c r="AM757" s="146">
        <f t="shared" si="404"/>
        <v>0</v>
      </c>
      <c r="AN757" s="146">
        <f t="shared" si="405"/>
        <v>0</v>
      </c>
      <c r="AO757" s="146">
        <f t="shared" si="406"/>
        <v>0</v>
      </c>
      <c r="AP757" s="520" t="str">
        <f t="shared" si="409"/>
        <v xml:space="preserve"> </v>
      </c>
      <c r="AQ757" s="523" t="str">
        <f t="shared" si="407"/>
        <v xml:space="preserve"> </v>
      </c>
      <c r="AR757" s="523" t="str">
        <f t="shared" si="410"/>
        <v xml:space="preserve"> </v>
      </c>
      <c r="AS757" s="523" t="str">
        <f t="shared" si="411"/>
        <v xml:space="preserve"> </v>
      </c>
      <c r="AT757" s="523" t="str">
        <f t="shared" si="412"/>
        <v xml:space="preserve"> </v>
      </c>
      <c r="AU757" s="523" t="str">
        <f t="shared" si="413"/>
        <v xml:space="preserve"> </v>
      </c>
      <c r="AV757" s="524" t="str">
        <f t="shared" si="414"/>
        <v xml:space="preserve"> </v>
      </c>
      <c r="AW757" s="177" t="str">
        <f t="shared" si="387"/>
        <v/>
      </c>
      <c r="AX757" s="147" t="str">
        <f t="shared" si="388"/>
        <v/>
      </c>
      <c r="AY757" s="174" t="str">
        <f t="shared" si="389"/>
        <v/>
      </c>
      <c r="AZ757" s="165" t="str">
        <f t="shared" si="390"/>
        <v/>
      </c>
      <c r="BA757" s="155" t="str">
        <f t="shared" si="391"/>
        <v/>
      </c>
      <c r="BB757" s="156" t="str">
        <f t="shared" si="392"/>
        <v/>
      </c>
      <c r="BC757" s="168" t="str">
        <f t="shared" si="415"/>
        <v/>
      </c>
      <c r="BD757" s="156" t="str">
        <f t="shared" si="393"/>
        <v/>
      </c>
      <c r="BE757" s="182" t="str">
        <f t="shared" si="394"/>
        <v/>
      </c>
      <c r="BF757" s="156" t="str">
        <f t="shared" si="395"/>
        <v/>
      </c>
      <c r="BG757" s="168" t="str">
        <f t="shared" si="396"/>
        <v/>
      </c>
      <c r="BH757" s="157" t="str">
        <f t="shared" si="397"/>
        <v/>
      </c>
      <c r="BI757" s="542"/>
    </row>
    <row r="758" spans="1:139" ht="18" x14ac:dyDescent="0.35">
      <c r="A758" s="202"/>
      <c r="B758" s="203"/>
      <c r="C758" s="195">
        <v>747</v>
      </c>
      <c r="D758" s="186"/>
      <c r="E758" s="16"/>
      <c r="F758" s="17"/>
      <c r="G758" s="116"/>
      <c r="H758" s="117"/>
      <c r="I758" s="123"/>
      <c r="J758" s="25"/>
      <c r="K758" s="127"/>
      <c r="L758" s="28"/>
      <c r="M758" s="371"/>
      <c r="N758" s="140" t="str">
        <f t="shared" si="398"/>
        <v/>
      </c>
      <c r="O758" s="27"/>
      <c r="P758" s="27"/>
      <c r="Q758" s="27"/>
      <c r="R758" s="27"/>
      <c r="S758" s="27"/>
      <c r="T758" s="28"/>
      <c r="U758" s="29"/>
      <c r="V758" s="32"/>
      <c r="W758" s="297"/>
      <c r="X758" s="298"/>
      <c r="Y758" s="142">
        <f t="shared" si="384"/>
        <v>0</v>
      </c>
      <c r="Z758" s="141">
        <f t="shared" si="399"/>
        <v>0</v>
      </c>
      <c r="AA758" s="306"/>
      <c r="AB758" s="376">
        <f t="shared" si="408"/>
        <v>0</v>
      </c>
      <c r="AC758" s="350"/>
      <c r="AD758" s="207" t="str">
        <f t="shared" si="385"/>
        <v/>
      </c>
      <c r="AE758" s="347">
        <f t="shared" si="400"/>
        <v>0</v>
      </c>
      <c r="AF758" s="318"/>
      <c r="AG758" s="317"/>
      <c r="AH758" s="315"/>
      <c r="AI758" s="143">
        <f t="shared" si="401"/>
        <v>0</v>
      </c>
      <c r="AJ758" s="144">
        <f t="shared" si="386"/>
        <v>0</v>
      </c>
      <c r="AK758" s="145">
        <f t="shared" si="402"/>
        <v>0</v>
      </c>
      <c r="AL758" s="146">
        <f t="shared" si="403"/>
        <v>0</v>
      </c>
      <c r="AM758" s="146">
        <f t="shared" si="404"/>
        <v>0</v>
      </c>
      <c r="AN758" s="146">
        <f t="shared" si="405"/>
        <v>0</v>
      </c>
      <c r="AO758" s="146">
        <f t="shared" si="406"/>
        <v>0</v>
      </c>
      <c r="AP758" s="520" t="str">
        <f t="shared" si="409"/>
        <v xml:space="preserve"> </v>
      </c>
      <c r="AQ758" s="523" t="str">
        <f t="shared" si="407"/>
        <v xml:space="preserve"> </v>
      </c>
      <c r="AR758" s="523" t="str">
        <f t="shared" si="410"/>
        <v xml:space="preserve"> </v>
      </c>
      <c r="AS758" s="523" t="str">
        <f t="shared" si="411"/>
        <v xml:space="preserve"> </v>
      </c>
      <c r="AT758" s="523" t="str">
        <f t="shared" si="412"/>
        <v xml:space="preserve"> </v>
      </c>
      <c r="AU758" s="523" t="str">
        <f t="shared" si="413"/>
        <v xml:space="preserve"> </v>
      </c>
      <c r="AV758" s="524" t="str">
        <f t="shared" si="414"/>
        <v xml:space="preserve"> </v>
      </c>
      <c r="AW758" s="177" t="str">
        <f t="shared" si="387"/>
        <v/>
      </c>
      <c r="AX758" s="147" t="str">
        <f t="shared" si="388"/>
        <v/>
      </c>
      <c r="AY758" s="174" t="str">
        <f t="shared" si="389"/>
        <v/>
      </c>
      <c r="AZ758" s="165" t="str">
        <f t="shared" si="390"/>
        <v/>
      </c>
      <c r="BA758" s="155" t="str">
        <f t="shared" si="391"/>
        <v/>
      </c>
      <c r="BB758" s="156" t="str">
        <f t="shared" si="392"/>
        <v/>
      </c>
      <c r="BC758" s="168" t="str">
        <f t="shared" si="415"/>
        <v/>
      </c>
      <c r="BD758" s="156" t="str">
        <f t="shared" si="393"/>
        <v/>
      </c>
      <c r="BE758" s="182" t="str">
        <f t="shared" si="394"/>
        <v/>
      </c>
      <c r="BF758" s="156" t="str">
        <f t="shared" si="395"/>
        <v/>
      </c>
      <c r="BG758" s="168" t="str">
        <f t="shared" si="396"/>
        <v/>
      </c>
      <c r="BH758" s="157" t="str">
        <f t="shared" si="397"/>
        <v/>
      </c>
      <c r="BI758" s="542"/>
    </row>
    <row r="759" spans="1:139" ht="18" x14ac:dyDescent="0.35">
      <c r="A759" s="202"/>
      <c r="B759" s="203"/>
      <c r="C759" s="195">
        <v>748</v>
      </c>
      <c r="D759" s="186"/>
      <c r="E759" s="16"/>
      <c r="F759" s="17"/>
      <c r="G759" s="116"/>
      <c r="H759" s="117"/>
      <c r="I759" s="123"/>
      <c r="J759" s="25"/>
      <c r="K759" s="127"/>
      <c r="L759" s="28"/>
      <c r="M759" s="371"/>
      <c r="N759" s="140" t="str">
        <f t="shared" si="398"/>
        <v/>
      </c>
      <c r="O759" s="27"/>
      <c r="P759" s="27"/>
      <c r="Q759" s="27"/>
      <c r="R759" s="27"/>
      <c r="S759" s="27"/>
      <c r="T759" s="28"/>
      <c r="U759" s="29"/>
      <c r="V759" s="32"/>
      <c r="W759" s="297"/>
      <c r="X759" s="298"/>
      <c r="Y759" s="142">
        <f t="shared" si="384"/>
        <v>0</v>
      </c>
      <c r="Z759" s="141">
        <f t="shared" si="399"/>
        <v>0</v>
      </c>
      <c r="AA759" s="306"/>
      <c r="AB759" s="376">
        <f t="shared" si="408"/>
        <v>0</v>
      </c>
      <c r="AC759" s="350"/>
      <c r="AD759" s="207" t="str">
        <f t="shared" si="385"/>
        <v/>
      </c>
      <c r="AE759" s="347">
        <f t="shared" si="400"/>
        <v>0</v>
      </c>
      <c r="AF759" s="318"/>
      <c r="AG759" s="317"/>
      <c r="AH759" s="315"/>
      <c r="AI759" s="143">
        <f t="shared" si="401"/>
        <v>0</v>
      </c>
      <c r="AJ759" s="144">
        <f t="shared" si="386"/>
        <v>0</v>
      </c>
      <c r="AK759" s="145">
        <f t="shared" si="402"/>
        <v>0</v>
      </c>
      <c r="AL759" s="146">
        <f t="shared" si="403"/>
        <v>0</v>
      </c>
      <c r="AM759" s="146">
        <f t="shared" si="404"/>
        <v>0</v>
      </c>
      <c r="AN759" s="146">
        <f t="shared" si="405"/>
        <v>0</v>
      </c>
      <c r="AO759" s="146">
        <f t="shared" si="406"/>
        <v>0</v>
      </c>
      <c r="AP759" s="520" t="str">
        <f t="shared" si="409"/>
        <v xml:space="preserve"> </v>
      </c>
      <c r="AQ759" s="523" t="str">
        <f t="shared" si="407"/>
        <v xml:space="preserve"> </v>
      </c>
      <c r="AR759" s="523" t="str">
        <f t="shared" si="410"/>
        <v xml:space="preserve"> </v>
      </c>
      <c r="AS759" s="523" t="str">
        <f t="shared" si="411"/>
        <v xml:space="preserve"> </v>
      </c>
      <c r="AT759" s="523" t="str">
        <f t="shared" si="412"/>
        <v xml:space="preserve"> </v>
      </c>
      <c r="AU759" s="523" t="str">
        <f t="shared" si="413"/>
        <v xml:space="preserve"> </v>
      </c>
      <c r="AV759" s="524" t="str">
        <f t="shared" si="414"/>
        <v xml:space="preserve"> </v>
      </c>
      <c r="AW759" s="177" t="str">
        <f t="shared" si="387"/>
        <v/>
      </c>
      <c r="AX759" s="147" t="str">
        <f t="shared" si="388"/>
        <v/>
      </c>
      <c r="AY759" s="174" t="str">
        <f t="shared" si="389"/>
        <v/>
      </c>
      <c r="AZ759" s="165" t="str">
        <f t="shared" si="390"/>
        <v/>
      </c>
      <c r="BA759" s="155" t="str">
        <f t="shared" si="391"/>
        <v/>
      </c>
      <c r="BB759" s="156" t="str">
        <f t="shared" si="392"/>
        <v/>
      </c>
      <c r="BC759" s="168" t="str">
        <f t="shared" si="415"/>
        <v/>
      </c>
      <c r="BD759" s="156" t="str">
        <f t="shared" si="393"/>
        <v/>
      </c>
      <c r="BE759" s="182" t="str">
        <f t="shared" si="394"/>
        <v/>
      </c>
      <c r="BF759" s="156" t="str">
        <f t="shared" si="395"/>
        <v/>
      </c>
      <c r="BG759" s="168" t="str">
        <f t="shared" si="396"/>
        <v/>
      </c>
      <c r="BH759" s="157" t="str">
        <f t="shared" si="397"/>
        <v/>
      </c>
      <c r="BI759" s="542"/>
    </row>
    <row r="760" spans="1:139" ht="18" x14ac:dyDescent="0.35">
      <c r="A760" s="202"/>
      <c r="B760" s="203"/>
      <c r="C760" s="194">
        <v>749</v>
      </c>
      <c r="D760" s="190"/>
      <c r="E760" s="19"/>
      <c r="F760" s="17"/>
      <c r="G760" s="120"/>
      <c r="H760" s="119"/>
      <c r="I760" s="125"/>
      <c r="J760" s="74"/>
      <c r="K760" s="129"/>
      <c r="L760" s="30"/>
      <c r="M760" s="372"/>
      <c r="N760" s="140" t="str">
        <f t="shared" si="398"/>
        <v/>
      </c>
      <c r="O760" s="27"/>
      <c r="P760" s="27"/>
      <c r="Q760" s="27"/>
      <c r="R760" s="27"/>
      <c r="S760" s="27"/>
      <c r="T760" s="30"/>
      <c r="U760" s="31"/>
      <c r="V760" s="32"/>
      <c r="W760" s="299"/>
      <c r="X760" s="297"/>
      <c r="Y760" s="142">
        <f t="shared" si="384"/>
        <v>0</v>
      </c>
      <c r="Z760" s="141">
        <f t="shared" si="399"/>
        <v>0</v>
      </c>
      <c r="AA760" s="307"/>
      <c r="AB760" s="376">
        <f t="shared" si="408"/>
        <v>0</v>
      </c>
      <c r="AC760" s="350"/>
      <c r="AD760" s="207" t="str">
        <f t="shared" si="385"/>
        <v/>
      </c>
      <c r="AE760" s="347">
        <f t="shared" si="400"/>
        <v>0</v>
      </c>
      <c r="AF760" s="319"/>
      <c r="AG760" s="320"/>
      <c r="AH760" s="318"/>
      <c r="AI760" s="143">
        <f t="shared" si="401"/>
        <v>0</v>
      </c>
      <c r="AJ760" s="144">
        <f t="shared" si="386"/>
        <v>0</v>
      </c>
      <c r="AK760" s="145">
        <f t="shared" si="402"/>
        <v>0</v>
      </c>
      <c r="AL760" s="146">
        <f t="shared" si="403"/>
        <v>0</v>
      </c>
      <c r="AM760" s="146">
        <f t="shared" si="404"/>
        <v>0</v>
      </c>
      <c r="AN760" s="146">
        <f t="shared" si="405"/>
        <v>0</v>
      </c>
      <c r="AO760" s="146">
        <f t="shared" si="406"/>
        <v>0</v>
      </c>
      <c r="AP760" s="520" t="str">
        <f t="shared" si="409"/>
        <v xml:space="preserve"> </v>
      </c>
      <c r="AQ760" s="523" t="str">
        <f t="shared" si="407"/>
        <v xml:space="preserve"> </v>
      </c>
      <c r="AR760" s="523" t="str">
        <f t="shared" si="410"/>
        <v xml:space="preserve"> </v>
      </c>
      <c r="AS760" s="523" t="str">
        <f t="shared" si="411"/>
        <v xml:space="preserve"> </v>
      </c>
      <c r="AT760" s="523" t="str">
        <f t="shared" si="412"/>
        <v xml:space="preserve"> </v>
      </c>
      <c r="AU760" s="523" t="str">
        <f t="shared" si="413"/>
        <v xml:space="preserve"> </v>
      </c>
      <c r="AV760" s="524" t="str">
        <f t="shared" si="414"/>
        <v xml:space="preserve"> </v>
      </c>
      <c r="AW760" s="177" t="str">
        <f t="shared" si="387"/>
        <v/>
      </c>
      <c r="AX760" s="147" t="str">
        <f t="shared" si="388"/>
        <v/>
      </c>
      <c r="AY760" s="174" t="str">
        <f t="shared" si="389"/>
        <v/>
      </c>
      <c r="AZ760" s="165" t="str">
        <f t="shared" si="390"/>
        <v/>
      </c>
      <c r="BA760" s="155" t="str">
        <f t="shared" si="391"/>
        <v/>
      </c>
      <c r="BB760" s="156" t="str">
        <f t="shared" si="392"/>
        <v/>
      </c>
      <c r="BC760" s="168" t="str">
        <f t="shared" si="415"/>
        <v/>
      </c>
      <c r="BD760" s="156" t="str">
        <f t="shared" si="393"/>
        <v/>
      </c>
      <c r="BE760" s="182" t="str">
        <f t="shared" si="394"/>
        <v/>
      </c>
      <c r="BF760" s="156" t="str">
        <f t="shared" si="395"/>
        <v/>
      </c>
      <c r="BG760" s="168" t="str">
        <f t="shared" si="396"/>
        <v/>
      </c>
      <c r="BH760" s="157" t="str">
        <f t="shared" si="397"/>
        <v/>
      </c>
      <c r="BI760" s="542"/>
    </row>
    <row r="761" spans="1:139" s="26" customFormat="1" ht="18" x14ac:dyDescent="0.35">
      <c r="A761" s="202"/>
      <c r="B761" s="203"/>
      <c r="C761" s="194">
        <v>750</v>
      </c>
      <c r="D761" s="186"/>
      <c r="E761" s="24"/>
      <c r="F761" s="17"/>
      <c r="G761" s="116"/>
      <c r="H761" s="121"/>
      <c r="I761" s="123"/>
      <c r="J761" s="25"/>
      <c r="K761" s="127"/>
      <c r="L761" s="28"/>
      <c r="M761" s="371"/>
      <c r="N761" s="140" t="str">
        <f t="shared" si="398"/>
        <v/>
      </c>
      <c r="O761" s="27"/>
      <c r="P761" s="27"/>
      <c r="Q761" s="27"/>
      <c r="R761" s="27"/>
      <c r="S761" s="27"/>
      <c r="T761" s="27"/>
      <c r="U761" s="28"/>
      <c r="V761" s="32"/>
      <c r="W761" s="297"/>
      <c r="X761" s="297"/>
      <c r="Y761" s="142">
        <f t="shared" si="384"/>
        <v>0</v>
      </c>
      <c r="Z761" s="141">
        <f t="shared" si="399"/>
        <v>0</v>
      </c>
      <c r="AA761" s="306"/>
      <c r="AB761" s="376">
        <f t="shared" si="408"/>
        <v>0</v>
      </c>
      <c r="AC761" s="350"/>
      <c r="AD761" s="207" t="str">
        <f t="shared" si="385"/>
        <v/>
      </c>
      <c r="AE761" s="347">
        <f t="shared" si="400"/>
        <v>0</v>
      </c>
      <c r="AF761" s="318"/>
      <c r="AG761" s="321"/>
      <c r="AH761" s="318"/>
      <c r="AI761" s="143">
        <f t="shared" si="401"/>
        <v>0</v>
      </c>
      <c r="AJ761" s="144">
        <f t="shared" si="386"/>
        <v>0</v>
      </c>
      <c r="AK761" s="145">
        <f t="shared" si="402"/>
        <v>0</v>
      </c>
      <c r="AL761" s="146">
        <f t="shared" si="403"/>
        <v>0</v>
      </c>
      <c r="AM761" s="146">
        <f t="shared" si="404"/>
        <v>0</v>
      </c>
      <c r="AN761" s="146">
        <f t="shared" si="405"/>
        <v>0</v>
      </c>
      <c r="AO761" s="146">
        <f t="shared" si="406"/>
        <v>0</v>
      </c>
      <c r="AP761" s="520" t="str">
        <f t="shared" si="409"/>
        <v xml:space="preserve"> </v>
      </c>
      <c r="AQ761" s="523" t="str">
        <f t="shared" si="407"/>
        <v xml:space="preserve"> </v>
      </c>
      <c r="AR761" s="523" t="str">
        <f t="shared" si="410"/>
        <v xml:space="preserve"> </v>
      </c>
      <c r="AS761" s="523" t="str">
        <f t="shared" si="411"/>
        <v xml:space="preserve"> </v>
      </c>
      <c r="AT761" s="523" t="str">
        <f t="shared" si="412"/>
        <v xml:space="preserve"> </v>
      </c>
      <c r="AU761" s="523" t="str">
        <f t="shared" si="413"/>
        <v xml:space="preserve"> </v>
      </c>
      <c r="AV761" s="524" t="str">
        <f t="shared" si="414"/>
        <v xml:space="preserve"> </v>
      </c>
      <c r="AW761" s="177" t="str">
        <f t="shared" si="387"/>
        <v/>
      </c>
      <c r="AX761" s="147" t="str">
        <f t="shared" si="388"/>
        <v/>
      </c>
      <c r="AY761" s="174" t="str">
        <f t="shared" si="389"/>
        <v/>
      </c>
      <c r="AZ761" s="165" t="str">
        <f t="shared" si="390"/>
        <v/>
      </c>
      <c r="BA761" s="155" t="str">
        <f t="shared" si="391"/>
        <v/>
      </c>
      <c r="BB761" s="156" t="str">
        <f t="shared" si="392"/>
        <v/>
      </c>
      <c r="BC761" s="168" t="str">
        <f t="shared" si="415"/>
        <v/>
      </c>
      <c r="BD761" s="156" t="str">
        <f t="shared" si="393"/>
        <v/>
      </c>
      <c r="BE761" s="182" t="str">
        <f t="shared" si="394"/>
        <v/>
      </c>
      <c r="BF761" s="156" t="str">
        <f t="shared" si="395"/>
        <v/>
      </c>
      <c r="BG761" s="168" t="str">
        <f t="shared" si="396"/>
        <v/>
      </c>
      <c r="BH761" s="157" t="str">
        <f t="shared" si="397"/>
        <v/>
      </c>
      <c r="BI761" s="543"/>
      <c r="BJ761" s="63"/>
      <c r="BK761" s="63"/>
      <c r="BL761" s="63"/>
      <c r="BM761" s="63"/>
      <c r="BN761" s="63"/>
      <c r="BO761" s="63"/>
      <c r="BP761" s="63"/>
      <c r="BQ761" s="63"/>
      <c r="BR761" s="63"/>
      <c r="BS761" s="63"/>
      <c r="BT761" s="63"/>
      <c r="BU761" s="63"/>
      <c r="BV761" s="63"/>
      <c r="BW761" s="63"/>
      <c r="BX761" s="63"/>
      <c r="BY761" s="63"/>
      <c r="BZ761" s="63"/>
      <c r="CA761" s="63"/>
      <c r="CB761" s="63"/>
      <c r="CC761" s="63"/>
      <c r="CD761" s="63"/>
      <c r="CE761" s="63"/>
      <c r="CF761" s="63"/>
      <c r="CG761" s="63"/>
      <c r="CH761" s="63"/>
      <c r="CI761" s="64"/>
      <c r="CJ761" s="64"/>
      <c r="CK761" s="64"/>
      <c r="CL761" s="64"/>
      <c r="CM761" s="64"/>
      <c r="CN761" s="64"/>
      <c r="CO761" s="64"/>
      <c r="CP761" s="64"/>
      <c r="CQ761" s="64"/>
      <c r="CR761" s="64"/>
      <c r="CS761" s="64"/>
      <c r="CT761" s="64"/>
      <c r="CU761" s="64"/>
      <c r="CV761" s="64"/>
      <c r="CW761" s="64"/>
      <c r="CX761" s="64"/>
      <c r="CY761" s="64"/>
      <c r="CZ761" s="64"/>
      <c r="DA761" s="64"/>
      <c r="DB761" s="64"/>
      <c r="DC761" s="64"/>
      <c r="DD761" s="64"/>
      <c r="DE761" s="64"/>
      <c r="DF761" s="64"/>
      <c r="DG761" s="64"/>
      <c r="DH761" s="64"/>
      <c r="DI761" s="64"/>
      <c r="DJ761" s="64"/>
      <c r="DK761" s="64"/>
      <c r="DL761" s="64"/>
      <c r="DM761" s="64"/>
      <c r="DN761" s="64"/>
      <c r="DO761" s="64"/>
      <c r="DP761" s="64"/>
      <c r="DQ761" s="64"/>
      <c r="DR761" s="64"/>
      <c r="DS761" s="64"/>
      <c r="DT761" s="64"/>
      <c r="DU761" s="64"/>
      <c r="DV761" s="64"/>
      <c r="DW761" s="64"/>
      <c r="DX761" s="64"/>
      <c r="DY761" s="64"/>
      <c r="DZ761" s="64"/>
      <c r="EA761" s="64"/>
      <c r="EB761" s="64"/>
      <c r="EC761" s="64"/>
      <c r="ED761" s="64"/>
      <c r="EE761" s="64"/>
      <c r="EF761" s="64"/>
      <c r="EG761" s="64"/>
      <c r="EH761" s="64"/>
      <c r="EI761" s="64"/>
    </row>
    <row r="762" spans="1:139" ht="18" x14ac:dyDescent="0.35">
      <c r="A762" s="200"/>
      <c r="B762" s="201"/>
      <c r="C762" s="194">
        <v>751</v>
      </c>
      <c r="D762" s="185"/>
      <c r="E762" s="35"/>
      <c r="F762" s="34"/>
      <c r="G762" s="113"/>
      <c r="H762" s="118"/>
      <c r="I762" s="122"/>
      <c r="J762" s="72"/>
      <c r="K762" s="126"/>
      <c r="L762" s="104"/>
      <c r="M762" s="371"/>
      <c r="N762" s="140" t="str">
        <f t="shared" si="398"/>
        <v/>
      </c>
      <c r="O762" s="300"/>
      <c r="P762" s="294"/>
      <c r="Q762" s="294"/>
      <c r="R762" s="294"/>
      <c r="S762" s="294"/>
      <c r="T762" s="294"/>
      <c r="U762" s="295"/>
      <c r="V762" s="149"/>
      <c r="W762" s="292"/>
      <c r="X762" s="292"/>
      <c r="Y762" s="142">
        <f t="shared" si="384"/>
        <v>0</v>
      </c>
      <c r="Z762" s="141">
        <f t="shared" si="399"/>
        <v>0</v>
      </c>
      <c r="AA762" s="306"/>
      <c r="AB762" s="376">
        <f t="shared" si="408"/>
        <v>0</v>
      </c>
      <c r="AC762" s="350"/>
      <c r="AD762" s="207" t="str">
        <f t="shared" si="385"/>
        <v/>
      </c>
      <c r="AE762" s="347">
        <f t="shared" si="400"/>
        <v>0</v>
      </c>
      <c r="AF762" s="318"/>
      <c r="AG762" s="317"/>
      <c r="AH762" s="315"/>
      <c r="AI762" s="143">
        <f t="shared" si="401"/>
        <v>0</v>
      </c>
      <c r="AJ762" s="144">
        <f t="shared" si="386"/>
        <v>0</v>
      </c>
      <c r="AK762" s="145">
        <f t="shared" si="402"/>
        <v>0</v>
      </c>
      <c r="AL762" s="146">
        <f t="shared" si="403"/>
        <v>0</v>
      </c>
      <c r="AM762" s="146">
        <f t="shared" si="404"/>
        <v>0</v>
      </c>
      <c r="AN762" s="146">
        <f t="shared" si="405"/>
        <v>0</v>
      </c>
      <c r="AO762" s="146">
        <f t="shared" si="406"/>
        <v>0</v>
      </c>
      <c r="AP762" s="520" t="str">
        <f t="shared" si="409"/>
        <v xml:space="preserve"> </v>
      </c>
      <c r="AQ762" s="523" t="str">
        <f t="shared" si="407"/>
        <v xml:space="preserve"> </v>
      </c>
      <c r="AR762" s="523" t="str">
        <f t="shared" si="410"/>
        <v xml:space="preserve"> </v>
      </c>
      <c r="AS762" s="523" t="str">
        <f t="shared" si="411"/>
        <v xml:space="preserve"> </v>
      </c>
      <c r="AT762" s="523" t="str">
        <f t="shared" si="412"/>
        <v xml:space="preserve"> </v>
      </c>
      <c r="AU762" s="523" t="str">
        <f t="shared" si="413"/>
        <v xml:space="preserve"> </v>
      </c>
      <c r="AV762" s="524" t="str">
        <f t="shared" si="414"/>
        <v xml:space="preserve"> </v>
      </c>
      <c r="AW762" s="177" t="str">
        <f t="shared" si="387"/>
        <v/>
      </c>
      <c r="AX762" s="147" t="str">
        <f t="shared" si="388"/>
        <v/>
      </c>
      <c r="AY762" s="174" t="str">
        <f t="shared" si="389"/>
        <v/>
      </c>
      <c r="AZ762" s="165" t="str">
        <f t="shared" si="390"/>
        <v/>
      </c>
      <c r="BA762" s="155" t="str">
        <f t="shared" si="391"/>
        <v/>
      </c>
      <c r="BB762" s="156" t="str">
        <f t="shared" si="392"/>
        <v/>
      </c>
      <c r="BC762" s="168" t="str">
        <f t="shared" si="415"/>
        <v/>
      </c>
      <c r="BD762" s="156" t="str">
        <f t="shared" si="393"/>
        <v/>
      </c>
      <c r="BE762" s="182" t="str">
        <f t="shared" si="394"/>
        <v/>
      </c>
      <c r="BF762" s="156" t="str">
        <f t="shared" si="395"/>
        <v/>
      </c>
      <c r="BG762" s="168" t="str">
        <f t="shared" si="396"/>
        <v/>
      </c>
      <c r="BH762" s="157" t="str">
        <f t="shared" si="397"/>
        <v/>
      </c>
      <c r="BI762" s="542"/>
    </row>
    <row r="763" spans="1:139" ht="18" x14ac:dyDescent="0.35">
      <c r="A763" s="200"/>
      <c r="B763" s="201"/>
      <c r="C763" s="194">
        <v>752</v>
      </c>
      <c r="D763" s="185"/>
      <c r="E763" s="33"/>
      <c r="F763" s="34"/>
      <c r="G763" s="113"/>
      <c r="H763" s="115"/>
      <c r="I763" s="122"/>
      <c r="J763" s="72"/>
      <c r="K763" s="126"/>
      <c r="L763" s="104"/>
      <c r="M763" s="370"/>
      <c r="N763" s="140" t="str">
        <f t="shared" si="398"/>
        <v/>
      </c>
      <c r="O763" s="294"/>
      <c r="P763" s="294"/>
      <c r="Q763" s="294"/>
      <c r="R763" s="294"/>
      <c r="S763" s="294"/>
      <c r="T763" s="295"/>
      <c r="U763" s="296"/>
      <c r="V763" s="149"/>
      <c r="W763" s="292"/>
      <c r="X763" s="292"/>
      <c r="Y763" s="142">
        <f t="shared" si="384"/>
        <v>0</v>
      </c>
      <c r="Z763" s="141">
        <f t="shared" si="399"/>
        <v>0</v>
      </c>
      <c r="AA763" s="305"/>
      <c r="AB763" s="376">
        <f t="shared" si="408"/>
        <v>0</v>
      </c>
      <c r="AC763" s="349"/>
      <c r="AD763" s="207" t="str">
        <f t="shared" si="385"/>
        <v/>
      </c>
      <c r="AE763" s="347">
        <f t="shared" si="400"/>
        <v>0</v>
      </c>
      <c r="AF763" s="310"/>
      <c r="AG763" s="312"/>
      <c r="AH763" s="313"/>
      <c r="AI763" s="143">
        <f t="shared" si="401"/>
        <v>0</v>
      </c>
      <c r="AJ763" s="144">
        <f t="shared" si="386"/>
        <v>0</v>
      </c>
      <c r="AK763" s="145">
        <f t="shared" si="402"/>
        <v>0</v>
      </c>
      <c r="AL763" s="146">
        <f t="shared" si="403"/>
        <v>0</v>
      </c>
      <c r="AM763" s="146">
        <f t="shared" si="404"/>
        <v>0</v>
      </c>
      <c r="AN763" s="146">
        <f t="shared" si="405"/>
        <v>0</v>
      </c>
      <c r="AO763" s="146">
        <f t="shared" si="406"/>
        <v>0</v>
      </c>
      <c r="AP763" s="520" t="str">
        <f t="shared" si="409"/>
        <v xml:space="preserve"> </v>
      </c>
      <c r="AQ763" s="523" t="str">
        <f t="shared" si="407"/>
        <v xml:space="preserve"> </v>
      </c>
      <c r="AR763" s="523" t="str">
        <f t="shared" si="410"/>
        <v xml:space="preserve"> </v>
      </c>
      <c r="AS763" s="523" t="str">
        <f t="shared" si="411"/>
        <v xml:space="preserve"> </v>
      </c>
      <c r="AT763" s="523" t="str">
        <f t="shared" si="412"/>
        <v xml:space="preserve"> </v>
      </c>
      <c r="AU763" s="523" t="str">
        <f t="shared" si="413"/>
        <v xml:space="preserve"> </v>
      </c>
      <c r="AV763" s="524" t="str">
        <f t="shared" si="414"/>
        <v xml:space="preserve"> </v>
      </c>
      <c r="AW763" s="177" t="str">
        <f t="shared" si="387"/>
        <v/>
      </c>
      <c r="AX763" s="147" t="str">
        <f t="shared" si="388"/>
        <v/>
      </c>
      <c r="AY763" s="174" t="str">
        <f t="shared" si="389"/>
        <v/>
      </c>
      <c r="AZ763" s="165" t="str">
        <f t="shared" si="390"/>
        <v/>
      </c>
      <c r="BA763" s="155" t="str">
        <f t="shared" si="391"/>
        <v/>
      </c>
      <c r="BB763" s="156" t="str">
        <f t="shared" si="392"/>
        <v/>
      </c>
      <c r="BC763" s="168" t="str">
        <f t="shared" si="415"/>
        <v/>
      </c>
      <c r="BD763" s="156" t="str">
        <f t="shared" si="393"/>
        <v/>
      </c>
      <c r="BE763" s="182" t="str">
        <f t="shared" si="394"/>
        <v/>
      </c>
      <c r="BF763" s="156" t="str">
        <f t="shared" si="395"/>
        <v/>
      </c>
      <c r="BG763" s="168" t="str">
        <f t="shared" si="396"/>
        <v/>
      </c>
      <c r="BH763" s="157" t="str">
        <f t="shared" si="397"/>
        <v/>
      </c>
      <c r="BI763" s="542"/>
    </row>
    <row r="764" spans="1:139" ht="18" x14ac:dyDescent="0.35">
      <c r="A764" s="200"/>
      <c r="B764" s="201"/>
      <c r="C764" s="194">
        <v>753</v>
      </c>
      <c r="D764" s="185"/>
      <c r="E764" s="33"/>
      <c r="F764" s="34"/>
      <c r="G764" s="116"/>
      <c r="H764" s="117"/>
      <c r="I764" s="123"/>
      <c r="J764" s="25"/>
      <c r="K764" s="127"/>
      <c r="L764" s="28"/>
      <c r="M764" s="371"/>
      <c r="N764" s="140" t="str">
        <f t="shared" si="398"/>
        <v/>
      </c>
      <c r="O764" s="294"/>
      <c r="P764" s="294"/>
      <c r="Q764" s="294"/>
      <c r="R764" s="294"/>
      <c r="S764" s="294"/>
      <c r="T764" s="295"/>
      <c r="U764" s="296"/>
      <c r="V764" s="149"/>
      <c r="W764" s="292"/>
      <c r="X764" s="292"/>
      <c r="Y764" s="142">
        <f t="shared" si="384"/>
        <v>0</v>
      </c>
      <c r="Z764" s="141">
        <f t="shared" si="399"/>
        <v>0</v>
      </c>
      <c r="AA764" s="305"/>
      <c r="AB764" s="376">
        <f t="shared" si="408"/>
        <v>0</v>
      </c>
      <c r="AC764" s="349"/>
      <c r="AD764" s="207" t="str">
        <f t="shared" si="385"/>
        <v/>
      </c>
      <c r="AE764" s="347">
        <f t="shared" si="400"/>
        <v>0</v>
      </c>
      <c r="AF764" s="310"/>
      <c r="AG764" s="312"/>
      <c r="AH764" s="313"/>
      <c r="AI764" s="143">
        <f t="shared" si="401"/>
        <v>0</v>
      </c>
      <c r="AJ764" s="144">
        <f t="shared" si="386"/>
        <v>0</v>
      </c>
      <c r="AK764" s="145">
        <f t="shared" si="402"/>
        <v>0</v>
      </c>
      <c r="AL764" s="146">
        <f t="shared" si="403"/>
        <v>0</v>
      </c>
      <c r="AM764" s="146">
        <f t="shared" si="404"/>
        <v>0</v>
      </c>
      <c r="AN764" s="146">
        <f t="shared" si="405"/>
        <v>0</v>
      </c>
      <c r="AO764" s="146">
        <f t="shared" si="406"/>
        <v>0</v>
      </c>
      <c r="AP764" s="520" t="str">
        <f t="shared" si="409"/>
        <v xml:space="preserve"> </v>
      </c>
      <c r="AQ764" s="523" t="str">
        <f t="shared" si="407"/>
        <v xml:space="preserve"> </v>
      </c>
      <c r="AR764" s="523" t="str">
        <f t="shared" si="410"/>
        <v xml:space="preserve"> </v>
      </c>
      <c r="AS764" s="523" t="str">
        <f t="shared" si="411"/>
        <v xml:space="preserve"> </v>
      </c>
      <c r="AT764" s="523" t="str">
        <f t="shared" si="412"/>
        <v xml:space="preserve"> </v>
      </c>
      <c r="AU764" s="523" t="str">
        <f t="shared" si="413"/>
        <v xml:space="preserve"> </v>
      </c>
      <c r="AV764" s="524" t="str">
        <f t="shared" si="414"/>
        <v xml:space="preserve"> </v>
      </c>
      <c r="AW764" s="177" t="str">
        <f t="shared" si="387"/>
        <v/>
      </c>
      <c r="AX764" s="147" t="str">
        <f t="shared" si="388"/>
        <v/>
      </c>
      <c r="AY764" s="174" t="str">
        <f t="shared" si="389"/>
        <v/>
      </c>
      <c r="AZ764" s="165" t="str">
        <f t="shared" si="390"/>
        <v/>
      </c>
      <c r="BA764" s="155" t="str">
        <f t="shared" si="391"/>
        <v/>
      </c>
      <c r="BB764" s="156" t="str">
        <f t="shared" si="392"/>
        <v/>
      </c>
      <c r="BC764" s="168" t="str">
        <f t="shared" si="415"/>
        <v/>
      </c>
      <c r="BD764" s="156" t="str">
        <f t="shared" si="393"/>
        <v/>
      </c>
      <c r="BE764" s="182" t="str">
        <f t="shared" si="394"/>
        <v/>
      </c>
      <c r="BF764" s="156" t="str">
        <f t="shared" si="395"/>
        <v/>
      </c>
      <c r="BG764" s="168" t="str">
        <f t="shared" si="396"/>
        <v/>
      </c>
      <c r="BH764" s="157" t="str">
        <f t="shared" si="397"/>
        <v/>
      </c>
      <c r="BI764" s="542"/>
    </row>
    <row r="765" spans="1:139" ht="18" x14ac:dyDescent="0.35">
      <c r="A765" s="200"/>
      <c r="B765" s="201"/>
      <c r="C765" s="194">
        <v>754</v>
      </c>
      <c r="D765" s="185"/>
      <c r="E765" s="33"/>
      <c r="F765" s="34"/>
      <c r="G765" s="116"/>
      <c r="H765" s="117"/>
      <c r="I765" s="123"/>
      <c r="J765" s="25"/>
      <c r="K765" s="127"/>
      <c r="L765" s="28"/>
      <c r="M765" s="371"/>
      <c r="N765" s="140" t="str">
        <f t="shared" si="398"/>
        <v/>
      </c>
      <c r="O765" s="294"/>
      <c r="P765" s="294"/>
      <c r="Q765" s="294"/>
      <c r="R765" s="294"/>
      <c r="S765" s="294"/>
      <c r="T765" s="295"/>
      <c r="U765" s="296"/>
      <c r="V765" s="149"/>
      <c r="W765" s="292"/>
      <c r="X765" s="292"/>
      <c r="Y765" s="142">
        <f t="shared" si="384"/>
        <v>0</v>
      </c>
      <c r="Z765" s="141">
        <f t="shared" si="399"/>
        <v>0</v>
      </c>
      <c r="AA765" s="305"/>
      <c r="AB765" s="376">
        <f t="shared" si="408"/>
        <v>0</v>
      </c>
      <c r="AC765" s="349"/>
      <c r="AD765" s="207" t="str">
        <f t="shared" si="385"/>
        <v/>
      </c>
      <c r="AE765" s="347">
        <f t="shared" si="400"/>
        <v>0</v>
      </c>
      <c r="AF765" s="310"/>
      <c r="AG765" s="312"/>
      <c r="AH765" s="313"/>
      <c r="AI765" s="143">
        <f t="shared" si="401"/>
        <v>0</v>
      </c>
      <c r="AJ765" s="144">
        <f t="shared" si="386"/>
        <v>0</v>
      </c>
      <c r="AK765" s="145">
        <f t="shared" si="402"/>
        <v>0</v>
      </c>
      <c r="AL765" s="146">
        <f t="shared" si="403"/>
        <v>0</v>
      </c>
      <c r="AM765" s="146">
        <f t="shared" si="404"/>
        <v>0</v>
      </c>
      <c r="AN765" s="146">
        <f t="shared" si="405"/>
        <v>0</v>
      </c>
      <c r="AO765" s="146">
        <f t="shared" si="406"/>
        <v>0</v>
      </c>
      <c r="AP765" s="520" t="str">
        <f t="shared" si="409"/>
        <v xml:space="preserve"> </v>
      </c>
      <c r="AQ765" s="523" t="str">
        <f t="shared" si="407"/>
        <v xml:space="preserve"> </v>
      </c>
      <c r="AR765" s="523" t="str">
        <f t="shared" si="410"/>
        <v xml:space="preserve"> </v>
      </c>
      <c r="AS765" s="523" t="str">
        <f t="shared" si="411"/>
        <v xml:space="preserve"> </v>
      </c>
      <c r="AT765" s="523" t="str">
        <f t="shared" si="412"/>
        <v xml:space="preserve"> </v>
      </c>
      <c r="AU765" s="523" t="str">
        <f t="shared" si="413"/>
        <v xml:space="preserve"> </v>
      </c>
      <c r="AV765" s="524" t="str">
        <f t="shared" si="414"/>
        <v xml:space="preserve"> </v>
      </c>
      <c r="AW765" s="177" t="str">
        <f t="shared" si="387"/>
        <v/>
      </c>
      <c r="AX765" s="147" t="str">
        <f t="shared" si="388"/>
        <v/>
      </c>
      <c r="AY765" s="174" t="str">
        <f t="shared" si="389"/>
        <v/>
      </c>
      <c r="AZ765" s="165" t="str">
        <f t="shared" si="390"/>
        <v/>
      </c>
      <c r="BA765" s="155" t="str">
        <f t="shared" si="391"/>
        <v/>
      </c>
      <c r="BB765" s="156" t="str">
        <f t="shared" si="392"/>
        <v/>
      </c>
      <c r="BC765" s="168" t="str">
        <f t="shared" si="415"/>
        <v/>
      </c>
      <c r="BD765" s="156" t="str">
        <f t="shared" si="393"/>
        <v/>
      </c>
      <c r="BE765" s="182" t="str">
        <f t="shared" si="394"/>
        <v/>
      </c>
      <c r="BF765" s="156" t="str">
        <f t="shared" si="395"/>
        <v/>
      </c>
      <c r="BG765" s="168" t="str">
        <f t="shared" si="396"/>
        <v/>
      </c>
      <c r="BH765" s="157" t="str">
        <f t="shared" si="397"/>
        <v/>
      </c>
      <c r="BI765" s="542"/>
    </row>
    <row r="766" spans="1:139" ht="18" x14ac:dyDescent="0.35">
      <c r="A766" s="202"/>
      <c r="B766" s="203"/>
      <c r="C766" s="195">
        <v>755</v>
      </c>
      <c r="D766" s="186"/>
      <c r="E766" s="16"/>
      <c r="F766" s="17"/>
      <c r="G766" s="116"/>
      <c r="H766" s="117"/>
      <c r="I766" s="123"/>
      <c r="J766" s="25"/>
      <c r="K766" s="127"/>
      <c r="L766" s="28"/>
      <c r="M766" s="371"/>
      <c r="N766" s="140" t="str">
        <f t="shared" si="398"/>
        <v/>
      </c>
      <c r="O766" s="27"/>
      <c r="P766" s="27"/>
      <c r="Q766" s="27"/>
      <c r="R766" s="27"/>
      <c r="S766" s="27"/>
      <c r="T766" s="28"/>
      <c r="U766" s="29"/>
      <c r="V766" s="149"/>
      <c r="W766" s="292"/>
      <c r="X766" s="292"/>
      <c r="Y766" s="142">
        <f t="shared" si="384"/>
        <v>0</v>
      </c>
      <c r="Z766" s="141">
        <f t="shared" si="399"/>
        <v>0</v>
      </c>
      <c r="AA766" s="306"/>
      <c r="AB766" s="376">
        <f t="shared" si="408"/>
        <v>0</v>
      </c>
      <c r="AC766" s="350"/>
      <c r="AD766" s="207" t="str">
        <f t="shared" si="385"/>
        <v/>
      </c>
      <c r="AE766" s="347">
        <f t="shared" si="400"/>
        <v>0</v>
      </c>
      <c r="AF766" s="318"/>
      <c r="AG766" s="317"/>
      <c r="AH766" s="315"/>
      <c r="AI766" s="143">
        <f t="shared" si="401"/>
        <v>0</v>
      </c>
      <c r="AJ766" s="144">
        <f t="shared" si="386"/>
        <v>0</v>
      </c>
      <c r="AK766" s="145">
        <f t="shared" si="402"/>
        <v>0</v>
      </c>
      <c r="AL766" s="146">
        <f t="shared" si="403"/>
        <v>0</v>
      </c>
      <c r="AM766" s="146">
        <f t="shared" si="404"/>
        <v>0</v>
      </c>
      <c r="AN766" s="146">
        <f t="shared" si="405"/>
        <v>0</v>
      </c>
      <c r="AO766" s="146">
        <f t="shared" si="406"/>
        <v>0</v>
      </c>
      <c r="AP766" s="520" t="str">
        <f t="shared" si="409"/>
        <v xml:space="preserve"> </v>
      </c>
      <c r="AQ766" s="523" t="str">
        <f t="shared" si="407"/>
        <v xml:space="preserve"> </v>
      </c>
      <c r="AR766" s="523" t="str">
        <f t="shared" si="410"/>
        <v xml:space="preserve"> </v>
      </c>
      <c r="AS766" s="523" t="str">
        <f t="shared" si="411"/>
        <v xml:space="preserve"> </v>
      </c>
      <c r="AT766" s="523" t="str">
        <f t="shared" si="412"/>
        <v xml:space="preserve"> </v>
      </c>
      <c r="AU766" s="523" t="str">
        <f t="shared" si="413"/>
        <v xml:space="preserve"> </v>
      </c>
      <c r="AV766" s="524" t="str">
        <f t="shared" si="414"/>
        <v xml:space="preserve"> </v>
      </c>
      <c r="AW766" s="177" t="str">
        <f t="shared" si="387"/>
        <v/>
      </c>
      <c r="AX766" s="147" t="str">
        <f t="shared" si="388"/>
        <v/>
      </c>
      <c r="AY766" s="174" t="str">
        <f t="shared" si="389"/>
        <v/>
      </c>
      <c r="AZ766" s="165" t="str">
        <f t="shared" si="390"/>
        <v/>
      </c>
      <c r="BA766" s="155" t="str">
        <f t="shared" si="391"/>
        <v/>
      </c>
      <c r="BB766" s="156" t="str">
        <f t="shared" si="392"/>
        <v/>
      </c>
      <c r="BC766" s="168" t="str">
        <f t="shared" si="415"/>
        <v/>
      </c>
      <c r="BD766" s="156" t="str">
        <f t="shared" si="393"/>
        <v/>
      </c>
      <c r="BE766" s="182" t="str">
        <f t="shared" si="394"/>
        <v/>
      </c>
      <c r="BF766" s="156" t="str">
        <f t="shared" si="395"/>
        <v/>
      </c>
      <c r="BG766" s="168" t="str">
        <f t="shared" si="396"/>
        <v/>
      </c>
      <c r="BH766" s="157" t="str">
        <f t="shared" si="397"/>
        <v/>
      </c>
      <c r="BI766" s="542"/>
    </row>
    <row r="767" spans="1:139" ht="18" x14ac:dyDescent="0.35">
      <c r="A767" s="202"/>
      <c r="B767" s="203"/>
      <c r="C767" s="194">
        <v>756</v>
      </c>
      <c r="D767" s="186"/>
      <c r="E767" s="16"/>
      <c r="F767" s="17"/>
      <c r="G767" s="116"/>
      <c r="H767" s="117"/>
      <c r="I767" s="123"/>
      <c r="J767" s="25"/>
      <c r="K767" s="127"/>
      <c r="L767" s="28"/>
      <c r="M767" s="371"/>
      <c r="N767" s="140" t="str">
        <f t="shared" si="398"/>
        <v/>
      </c>
      <c r="O767" s="27"/>
      <c r="P767" s="27"/>
      <c r="Q767" s="27"/>
      <c r="R767" s="27"/>
      <c r="S767" s="27"/>
      <c r="T767" s="28"/>
      <c r="U767" s="29"/>
      <c r="V767" s="32"/>
      <c r="W767" s="297"/>
      <c r="X767" s="298"/>
      <c r="Y767" s="142">
        <f t="shared" si="384"/>
        <v>0</v>
      </c>
      <c r="Z767" s="141">
        <f t="shared" si="399"/>
        <v>0</v>
      </c>
      <c r="AA767" s="306"/>
      <c r="AB767" s="376">
        <f t="shared" si="408"/>
        <v>0</v>
      </c>
      <c r="AC767" s="350"/>
      <c r="AD767" s="207" t="str">
        <f t="shared" si="385"/>
        <v/>
      </c>
      <c r="AE767" s="347">
        <f t="shared" si="400"/>
        <v>0</v>
      </c>
      <c r="AF767" s="318"/>
      <c r="AG767" s="317"/>
      <c r="AH767" s="315"/>
      <c r="AI767" s="143">
        <f t="shared" si="401"/>
        <v>0</v>
      </c>
      <c r="AJ767" s="144">
        <f t="shared" si="386"/>
        <v>0</v>
      </c>
      <c r="AK767" s="145">
        <f t="shared" si="402"/>
        <v>0</v>
      </c>
      <c r="AL767" s="146">
        <f t="shared" si="403"/>
        <v>0</v>
      </c>
      <c r="AM767" s="146">
        <f t="shared" si="404"/>
        <v>0</v>
      </c>
      <c r="AN767" s="146">
        <f t="shared" si="405"/>
        <v>0</v>
      </c>
      <c r="AO767" s="146">
        <f t="shared" si="406"/>
        <v>0</v>
      </c>
      <c r="AP767" s="520" t="str">
        <f t="shared" si="409"/>
        <v xml:space="preserve"> </v>
      </c>
      <c r="AQ767" s="523" t="str">
        <f t="shared" si="407"/>
        <v xml:space="preserve"> </v>
      </c>
      <c r="AR767" s="523" t="str">
        <f t="shared" si="410"/>
        <v xml:space="preserve"> </v>
      </c>
      <c r="AS767" s="523" t="str">
        <f t="shared" si="411"/>
        <v xml:space="preserve"> </v>
      </c>
      <c r="AT767" s="523" t="str">
        <f t="shared" si="412"/>
        <v xml:space="preserve"> </v>
      </c>
      <c r="AU767" s="523" t="str">
        <f t="shared" si="413"/>
        <v xml:space="preserve"> </v>
      </c>
      <c r="AV767" s="524" t="str">
        <f t="shared" si="414"/>
        <v xml:space="preserve"> </v>
      </c>
      <c r="AW767" s="177" t="str">
        <f t="shared" si="387"/>
        <v/>
      </c>
      <c r="AX767" s="147" t="str">
        <f t="shared" si="388"/>
        <v/>
      </c>
      <c r="AY767" s="174" t="str">
        <f t="shared" si="389"/>
        <v/>
      </c>
      <c r="AZ767" s="165" t="str">
        <f t="shared" si="390"/>
        <v/>
      </c>
      <c r="BA767" s="155" t="str">
        <f t="shared" si="391"/>
        <v/>
      </c>
      <c r="BB767" s="156" t="str">
        <f t="shared" si="392"/>
        <v/>
      </c>
      <c r="BC767" s="168" t="str">
        <f t="shared" si="415"/>
        <v/>
      </c>
      <c r="BD767" s="156" t="str">
        <f t="shared" si="393"/>
        <v/>
      </c>
      <c r="BE767" s="182" t="str">
        <f t="shared" si="394"/>
        <v/>
      </c>
      <c r="BF767" s="156" t="str">
        <f t="shared" si="395"/>
        <v/>
      </c>
      <c r="BG767" s="168" t="str">
        <f t="shared" si="396"/>
        <v/>
      </c>
      <c r="BH767" s="157" t="str">
        <f t="shared" si="397"/>
        <v/>
      </c>
      <c r="BI767" s="542"/>
    </row>
    <row r="768" spans="1:139" ht="18" x14ac:dyDescent="0.35">
      <c r="A768" s="202"/>
      <c r="B768" s="203"/>
      <c r="C768" s="195">
        <v>757</v>
      </c>
      <c r="D768" s="186"/>
      <c r="E768" s="16"/>
      <c r="F768" s="17"/>
      <c r="G768" s="116"/>
      <c r="H768" s="117"/>
      <c r="I768" s="123"/>
      <c r="J768" s="25"/>
      <c r="K768" s="127"/>
      <c r="L768" s="28"/>
      <c r="M768" s="371"/>
      <c r="N768" s="140" t="str">
        <f t="shared" si="398"/>
        <v/>
      </c>
      <c r="O768" s="27"/>
      <c r="P768" s="27"/>
      <c r="Q768" s="27"/>
      <c r="R768" s="27"/>
      <c r="S768" s="27"/>
      <c r="T768" s="28"/>
      <c r="U768" s="29"/>
      <c r="V768" s="32"/>
      <c r="W768" s="297"/>
      <c r="X768" s="298"/>
      <c r="Y768" s="142">
        <f t="shared" si="384"/>
        <v>0</v>
      </c>
      <c r="Z768" s="141">
        <f t="shared" si="399"/>
        <v>0</v>
      </c>
      <c r="AA768" s="306"/>
      <c r="AB768" s="376">
        <f t="shared" si="408"/>
        <v>0</v>
      </c>
      <c r="AC768" s="350"/>
      <c r="AD768" s="207" t="str">
        <f t="shared" si="385"/>
        <v/>
      </c>
      <c r="AE768" s="347">
        <f t="shared" si="400"/>
        <v>0</v>
      </c>
      <c r="AF768" s="318"/>
      <c r="AG768" s="317"/>
      <c r="AH768" s="315"/>
      <c r="AI768" s="143">
        <f t="shared" si="401"/>
        <v>0</v>
      </c>
      <c r="AJ768" s="144">
        <f t="shared" si="386"/>
        <v>0</v>
      </c>
      <c r="AK768" s="145">
        <f t="shared" si="402"/>
        <v>0</v>
      </c>
      <c r="AL768" s="146">
        <f t="shared" si="403"/>
        <v>0</v>
      </c>
      <c r="AM768" s="146">
        <f t="shared" si="404"/>
        <v>0</v>
      </c>
      <c r="AN768" s="146">
        <f t="shared" si="405"/>
        <v>0</v>
      </c>
      <c r="AO768" s="146">
        <f t="shared" si="406"/>
        <v>0</v>
      </c>
      <c r="AP768" s="520" t="str">
        <f t="shared" si="409"/>
        <v xml:space="preserve"> </v>
      </c>
      <c r="AQ768" s="523" t="str">
        <f t="shared" si="407"/>
        <v xml:space="preserve"> </v>
      </c>
      <c r="AR768" s="523" t="str">
        <f t="shared" si="410"/>
        <v xml:space="preserve"> </v>
      </c>
      <c r="AS768" s="523" t="str">
        <f t="shared" si="411"/>
        <v xml:space="preserve"> </v>
      </c>
      <c r="AT768" s="523" t="str">
        <f t="shared" si="412"/>
        <v xml:space="preserve"> </v>
      </c>
      <c r="AU768" s="523" t="str">
        <f t="shared" si="413"/>
        <v xml:space="preserve"> </v>
      </c>
      <c r="AV768" s="524" t="str">
        <f t="shared" si="414"/>
        <v xml:space="preserve"> </v>
      </c>
      <c r="AW768" s="177" t="str">
        <f t="shared" si="387"/>
        <v/>
      </c>
      <c r="AX768" s="147" t="str">
        <f t="shared" si="388"/>
        <v/>
      </c>
      <c r="AY768" s="174" t="str">
        <f t="shared" si="389"/>
        <v/>
      </c>
      <c r="AZ768" s="165" t="str">
        <f t="shared" si="390"/>
        <v/>
      </c>
      <c r="BA768" s="155" t="str">
        <f t="shared" si="391"/>
        <v/>
      </c>
      <c r="BB768" s="156" t="str">
        <f t="shared" si="392"/>
        <v/>
      </c>
      <c r="BC768" s="168" t="str">
        <f t="shared" si="415"/>
        <v/>
      </c>
      <c r="BD768" s="156" t="str">
        <f t="shared" si="393"/>
        <v/>
      </c>
      <c r="BE768" s="182" t="str">
        <f t="shared" si="394"/>
        <v/>
      </c>
      <c r="BF768" s="156" t="str">
        <f t="shared" si="395"/>
        <v/>
      </c>
      <c r="BG768" s="168" t="str">
        <f t="shared" si="396"/>
        <v/>
      </c>
      <c r="BH768" s="157" t="str">
        <f t="shared" si="397"/>
        <v/>
      </c>
      <c r="BI768" s="542"/>
    </row>
    <row r="769" spans="1:61" ht="18" x14ac:dyDescent="0.35">
      <c r="A769" s="202"/>
      <c r="B769" s="203"/>
      <c r="C769" s="195">
        <v>758</v>
      </c>
      <c r="D769" s="188"/>
      <c r="E769" s="18"/>
      <c r="F769" s="17"/>
      <c r="G769" s="116"/>
      <c r="H769" s="117"/>
      <c r="I769" s="123"/>
      <c r="J769" s="25"/>
      <c r="K769" s="127"/>
      <c r="L769" s="28"/>
      <c r="M769" s="371"/>
      <c r="N769" s="140" t="str">
        <f t="shared" si="398"/>
        <v/>
      </c>
      <c r="O769" s="27"/>
      <c r="P769" s="27"/>
      <c r="Q769" s="27"/>
      <c r="R769" s="27"/>
      <c r="S769" s="27"/>
      <c r="T769" s="28"/>
      <c r="U769" s="29"/>
      <c r="V769" s="32"/>
      <c r="W769" s="297"/>
      <c r="X769" s="298"/>
      <c r="Y769" s="142">
        <f t="shared" si="384"/>
        <v>0</v>
      </c>
      <c r="Z769" s="141">
        <f t="shared" si="399"/>
        <v>0</v>
      </c>
      <c r="AA769" s="306"/>
      <c r="AB769" s="376">
        <f t="shared" si="408"/>
        <v>0</v>
      </c>
      <c r="AC769" s="350"/>
      <c r="AD769" s="207" t="str">
        <f t="shared" si="385"/>
        <v/>
      </c>
      <c r="AE769" s="347">
        <f t="shared" si="400"/>
        <v>0</v>
      </c>
      <c r="AF769" s="318"/>
      <c r="AG769" s="317"/>
      <c r="AH769" s="315"/>
      <c r="AI769" s="143">
        <f t="shared" si="401"/>
        <v>0</v>
      </c>
      <c r="AJ769" s="144">
        <f t="shared" si="386"/>
        <v>0</v>
      </c>
      <c r="AK769" s="145">
        <f t="shared" si="402"/>
        <v>0</v>
      </c>
      <c r="AL769" s="146">
        <f t="shared" si="403"/>
        <v>0</v>
      </c>
      <c r="AM769" s="146">
        <f t="shared" si="404"/>
        <v>0</v>
      </c>
      <c r="AN769" s="146">
        <f t="shared" si="405"/>
        <v>0</v>
      </c>
      <c r="AO769" s="146">
        <f t="shared" si="406"/>
        <v>0</v>
      </c>
      <c r="AP769" s="520" t="str">
        <f t="shared" si="409"/>
        <v xml:space="preserve"> </v>
      </c>
      <c r="AQ769" s="523" t="str">
        <f t="shared" si="407"/>
        <v xml:space="preserve"> </v>
      </c>
      <c r="AR769" s="523" t="str">
        <f t="shared" si="410"/>
        <v xml:space="preserve"> </v>
      </c>
      <c r="AS769" s="523" t="str">
        <f t="shared" si="411"/>
        <v xml:space="preserve"> </v>
      </c>
      <c r="AT769" s="523" t="str">
        <f t="shared" si="412"/>
        <v xml:space="preserve"> </v>
      </c>
      <c r="AU769" s="523" t="str">
        <f t="shared" si="413"/>
        <v xml:space="preserve"> </v>
      </c>
      <c r="AV769" s="524" t="str">
        <f t="shared" si="414"/>
        <v xml:space="preserve"> </v>
      </c>
      <c r="AW769" s="177" t="str">
        <f t="shared" si="387"/>
        <v/>
      </c>
      <c r="AX769" s="147" t="str">
        <f t="shared" si="388"/>
        <v/>
      </c>
      <c r="AY769" s="174" t="str">
        <f t="shared" si="389"/>
        <v/>
      </c>
      <c r="AZ769" s="165" t="str">
        <f t="shared" si="390"/>
        <v/>
      </c>
      <c r="BA769" s="155" t="str">
        <f t="shared" si="391"/>
        <v/>
      </c>
      <c r="BB769" s="156" t="str">
        <f t="shared" si="392"/>
        <v/>
      </c>
      <c r="BC769" s="168" t="str">
        <f t="shared" si="415"/>
        <v/>
      </c>
      <c r="BD769" s="156" t="str">
        <f t="shared" si="393"/>
        <v/>
      </c>
      <c r="BE769" s="182" t="str">
        <f t="shared" si="394"/>
        <v/>
      </c>
      <c r="BF769" s="156" t="str">
        <f t="shared" si="395"/>
        <v/>
      </c>
      <c r="BG769" s="168" t="str">
        <f t="shared" si="396"/>
        <v/>
      </c>
      <c r="BH769" s="157" t="str">
        <f t="shared" si="397"/>
        <v/>
      </c>
      <c r="BI769" s="542"/>
    </row>
    <row r="770" spans="1:61" ht="18" x14ac:dyDescent="0.35">
      <c r="A770" s="202"/>
      <c r="B770" s="203"/>
      <c r="C770" s="194">
        <v>759</v>
      </c>
      <c r="D770" s="189"/>
      <c r="E770" s="16"/>
      <c r="F770" s="17"/>
      <c r="G770" s="116"/>
      <c r="H770" s="117"/>
      <c r="I770" s="123"/>
      <c r="J770" s="25"/>
      <c r="K770" s="127"/>
      <c r="L770" s="28"/>
      <c r="M770" s="371"/>
      <c r="N770" s="140" t="str">
        <f t="shared" si="398"/>
        <v/>
      </c>
      <c r="O770" s="27"/>
      <c r="P770" s="27"/>
      <c r="Q770" s="27"/>
      <c r="R770" s="27"/>
      <c r="S770" s="27"/>
      <c r="T770" s="28"/>
      <c r="U770" s="29"/>
      <c r="V770" s="32"/>
      <c r="W770" s="297"/>
      <c r="X770" s="298"/>
      <c r="Y770" s="142">
        <f t="shared" si="384"/>
        <v>0</v>
      </c>
      <c r="Z770" s="141">
        <f t="shared" si="399"/>
        <v>0</v>
      </c>
      <c r="AA770" s="306"/>
      <c r="AB770" s="376">
        <f t="shared" si="408"/>
        <v>0</v>
      </c>
      <c r="AC770" s="350"/>
      <c r="AD770" s="207" t="str">
        <f t="shared" si="385"/>
        <v/>
      </c>
      <c r="AE770" s="347">
        <f t="shared" si="400"/>
        <v>0</v>
      </c>
      <c r="AF770" s="318"/>
      <c r="AG770" s="317"/>
      <c r="AH770" s="315"/>
      <c r="AI770" s="143">
        <f t="shared" si="401"/>
        <v>0</v>
      </c>
      <c r="AJ770" s="144">
        <f t="shared" si="386"/>
        <v>0</v>
      </c>
      <c r="AK770" s="145">
        <f t="shared" si="402"/>
        <v>0</v>
      </c>
      <c r="AL770" s="146">
        <f t="shared" si="403"/>
        <v>0</v>
      </c>
      <c r="AM770" s="146">
        <f t="shared" si="404"/>
        <v>0</v>
      </c>
      <c r="AN770" s="146">
        <f t="shared" si="405"/>
        <v>0</v>
      </c>
      <c r="AO770" s="146">
        <f t="shared" si="406"/>
        <v>0</v>
      </c>
      <c r="AP770" s="520" t="str">
        <f t="shared" si="409"/>
        <v xml:space="preserve"> </v>
      </c>
      <c r="AQ770" s="523" t="str">
        <f t="shared" si="407"/>
        <v xml:space="preserve"> </v>
      </c>
      <c r="AR770" s="523" t="str">
        <f t="shared" si="410"/>
        <v xml:space="preserve"> </v>
      </c>
      <c r="AS770" s="523" t="str">
        <f t="shared" si="411"/>
        <v xml:space="preserve"> </v>
      </c>
      <c r="AT770" s="523" t="str">
        <f t="shared" si="412"/>
        <v xml:space="preserve"> </v>
      </c>
      <c r="AU770" s="523" t="str">
        <f t="shared" si="413"/>
        <v xml:space="preserve"> </v>
      </c>
      <c r="AV770" s="524" t="str">
        <f t="shared" si="414"/>
        <v xml:space="preserve"> </v>
      </c>
      <c r="AW770" s="177" t="str">
        <f t="shared" si="387"/>
        <v/>
      </c>
      <c r="AX770" s="147" t="str">
        <f t="shared" si="388"/>
        <v/>
      </c>
      <c r="AY770" s="174" t="str">
        <f t="shared" si="389"/>
        <v/>
      </c>
      <c r="AZ770" s="165" t="str">
        <f t="shared" si="390"/>
        <v/>
      </c>
      <c r="BA770" s="155" t="str">
        <f t="shared" si="391"/>
        <v/>
      </c>
      <c r="BB770" s="156" t="str">
        <f t="shared" si="392"/>
        <v/>
      </c>
      <c r="BC770" s="168" t="str">
        <f t="shared" si="415"/>
        <v/>
      </c>
      <c r="BD770" s="156" t="str">
        <f t="shared" si="393"/>
        <v/>
      </c>
      <c r="BE770" s="182" t="str">
        <f t="shared" si="394"/>
        <v/>
      </c>
      <c r="BF770" s="156" t="str">
        <f t="shared" si="395"/>
        <v/>
      </c>
      <c r="BG770" s="168" t="str">
        <f t="shared" si="396"/>
        <v/>
      </c>
      <c r="BH770" s="157" t="str">
        <f t="shared" si="397"/>
        <v/>
      </c>
      <c r="BI770" s="542"/>
    </row>
    <row r="771" spans="1:61" ht="18" x14ac:dyDescent="0.35">
      <c r="A771" s="202"/>
      <c r="B771" s="203"/>
      <c r="C771" s="195">
        <v>760</v>
      </c>
      <c r="D771" s="186"/>
      <c r="E771" s="16"/>
      <c r="F771" s="17"/>
      <c r="G771" s="116"/>
      <c r="H771" s="119"/>
      <c r="I771" s="125"/>
      <c r="J771" s="74"/>
      <c r="K771" s="129"/>
      <c r="L771" s="30"/>
      <c r="M771" s="371"/>
      <c r="N771" s="140" t="str">
        <f t="shared" si="398"/>
        <v/>
      </c>
      <c r="O771" s="27"/>
      <c r="P771" s="27"/>
      <c r="Q771" s="27"/>
      <c r="R771" s="27"/>
      <c r="S771" s="27"/>
      <c r="T771" s="28"/>
      <c r="U771" s="29"/>
      <c r="V771" s="32"/>
      <c r="W771" s="297"/>
      <c r="X771" s="298"/>
      <c r="Y771" s="142">
        <f t="shared" si="384"/>
        <v>0</v>
      </c>
      <c r="Z771" s="141">
        <f t="shared" si="399"/>
        <v>0</v>
      </c>
      <c r="AA771" s="306"/>
      <c r="AB771" s="376">
        <f t="shared" si="408"/>
        <v>0</v>
      </c>
      <c r="AC771" s="350"/>
      <c r="AD771" s="207" t="str">
        <f t="shared" si="385"/>
        <v/>
      </c>
      <c r="AE771" s="347">
        <f t="shared" si="400"/>
        <v>0</v>
      </c>
      <c r="AF771" s="318"/>
      <c r="AG771" s="317"/>
      <c r="AH771" s="315"/>
      <c r="AI771" s="143">
        <f t="shared" si="401"/>
        <v>0</v>
      </c>
      <c r="AJ771" s="144">
        <f t="shared" si="386"/>
        <v>0</v>
      </c>
      <c r="AK771" s="145">
        <f t="shared" si="402"/>
        <v>0</v>
      </c>
      <c r="AL771" s="146">
        <f t="shared" si="403"/>
        <v>0</v>
      </c>
      <c r="AM771" s="146">
        <f t="shared" si="404"/>
        <v>0</v>
      </c>
      <c r="AN771" s="146">
        <f t="shared" si="405"/>
        <v>0</v>
      </c>
      <c r="AO771" s="146">
        <f t="shared" si="406"/>
        <v>0</v>
      </c>
      <c r="AP771" s="520" t="str">
        <f t="shared" si="409"/>
        <v xml:space="preserve"> </v>
      </c>
      <c r="AQ771" s="523" t="str">
        <f t="shared" si="407"/>
        <v xml:space="preserve"> </v>
      </c>
      <c r="AR771" s="523" t="str">
        <f t="shared" si="410"/>
        <v xml:space="preserve"> </v>
      </c>
      <c r="AS771" s="523" t="str">
        <f t="shared" si="411"/>
        <v xml:space="preserve"> </v>
      </c>
      <c r="AT771" s="523" t="str">
        <f t="shared" si="412"/>
        <v xml:space="preserve"> </v>
      </c>
      <c r="AU771" s="523" t="str">
        <f t="shared" si="413"/>
        <v xml:space="preserve"> </v>
      </c>
      <c r="AV771" s="524" t="str">
        <f t="shared" si="414"/>
        <v xml:space="preserve"> </v>
      </c>
      <c r="AW771" s="177" t="str">
        <f t="shared" si="387"/>
        <v/>
      </c>
      <c r="AX771" s="147" t="str">
        <f t="shared" si="388"/>
        <v/>
      </c>
      <c r="AY771" s="174" t="str">
        <f t="shared" si="389"/>
        <v/>
      </c>
      <c r="AZ771" s="165" t="str">
        <f t="shared" si="390"/>
        <v/>
      </c>
      <c r="BA771" s="155" t="str">
        <f t="shared" si="391"/>
        <v/>
      </c>
      <c r="BB771" s="156" t="str">
        <f t="shared" si="392"/>
        <v/>
      </c>
      <c r="BC771" s="168" t="str">
        <f t="shared" si="415"/>
        <v/>
      </c>
      <c r="BD771" s="156" t="str">
        <f t="shared" si="393"/>
        <v/>
      </c>
      <c r="BE771" s="182" t="str">
        <f t="shared" si="394"/>
        <v/>
      </c>
      <c r="BF771" s="156" t="str">
        <f t="shared" si="395"/>
        <v/>
      </c>
      <c r="BG771" s="168" t="str">
        <f t="shared" si="396"/>
        <v/>
      </c>
      <c r="BH771" s="157" t="str">
        <f t="shared" si="397"/>
        <v/>
      </c>
      <c r="BI771" s="542"/>
    </row>
    <row r="772" spans="1:61" ht="18" x14ac:dyDescent="0.35">
      <c r="A772" s="202"/>
      <c r="B772" s="203"/>
      <c r="C772" s="194">
        <v>761</v>
      </c>
      <c r="D772" s="186"/>
      <c r="E772" s="16"/>
      <c r="F772" s="17"/>
      <c r="G772" s="116"/>
      <c r="H772" s="117"/>
      <c r="I772" s="123"/>
      <c r="J772" s="25"/>
      <c r="K772" s="127"/>
      <c r="L772" s="28"/>
      <c r="M772" s="371"/>
      <c r="N772" s="140" t="str">
        <f t="shared" si="398"/>
        <v/>
      </c>
      <c r="O772" s="27"/>
      <c r="P772" s="27"/>
      <c r="Q772" s="27"/>
      <c r="R772" s="27"/>
      <c r="S772" s="27"/>
      <c r="T772" s="28"/>
      <c r="U772" s="29"/>
      <c r="V772" s="32"/>
      <c r="W772" s="297"/>
      <c r="X772" s="298"/>
      <c r="Y772" s="142">
        <f t="shared" si="384"/>
        <v>0</v>
      </c>
      <c r="Z772" s="141">
        <f t="shared" si="399"/>
        <v>0</v>
      </c>
      <c r="AA772" s="306"/>
      <c r="AB772" s="376">
        <f t="shared" si="408"/>
        <v>0</v>
      </c>
      <c r="AC772" s="350"/>
      <c r="AD772" s="207" t="str">
        <f t="shared" si="385"/>
        <v/>
      </c>
      <c r="AE772" s="347">
        <f t="shared" si="400"/>
        <v>0</v>
      </c>
      <c r="AF772" s="318"/>
      <c r="AG772" s="317"/>
      <c r="AH772" s="315"/>
      <c r="AI772" s="143">
        <f t="shared" si="401"/>
        <v>0</v>
      </c>
      <c r="AJ772" s="144">
        <f t="shared" si="386"/>
        <v>0</v>
      </c>
      <c r="AK772" s="145">
        <f t="shared" si="402"/>
        <v>0</v>
      </c>
      <c r="AL772" s="146">
        <f t="shared" si="403"/>
        <v>0</v>
      </c>
      <c r="AM772" s="146">
        <f t="shared" si="404"/>
        <v>0</v>
      </c>
      <c r="AN772" s="146">
        <f t="shared" si="405"/>
        <v>0</v>
      </c>
      <c r="AO772" s="146">
        <f t="shared" si="406"/>
        <v>0</v>
      </c>
      <c r="AP772" s="520" t="str">
        <f t="shared" si="409"/>
        <v xml:space="preserve"> </v>
      </c>
      <c r="AQ772" s="523" t="str">
        <f t="shared" si="407"/>
        <v xml:space="preserve"> </v>
      </c>
      <c r="AR772" s="523" t="str">
        <f t="shared" si="410"/>
        <v xml:space="preserve"> </v>
      </c>
      <c r="AS772" s="523" t="str">
        <f t="shared" si="411"/>
        <v xml:space="preserve"> </v>
      </c>
      <c r="AT772" s="523" t="str">
        <f t="shared" si="412"/>
        <v xml:space="preserve"> </v>
      </c>
      <c r="AU772" s="523" t="str">
        <f t="shared" si="413"/>
        <v xml:space="preserve"> </v>
      </c>
      <c r="AV772" s="524" t="str">
        <f t="shared" si="414"/>
        <v xml:space="preserve"> </v>
      </c>
      <c r="AW772" s="177" t="str">
        <f t="shared" si="387"/>
        <v/>
      </c>
      <c r="AX772" s="147" t="str">
        <f t="shared" si="388"/>
        <v/>
      </c>
      <c r="AY772" s="174" t="str">
        <f t="shared" si="389"/>
        <v/>
      </c>
      <c r="AZ772" s="165" t="str">
        <f t="shared" si="390"/>
        <v/>
      </c>
      <c r="BA772" s="155" t="str">
        <f t="shared" si="391"/>
        <v/>
      </c>
      <c r="BB772" s="156" t="str">
        <f t="shared" si="392"/>
        <v/>
      </c>
      <c r="BC772" s="168" t="str">
        <f t="shared" si="415"/>
        <v/>
      </c>
      <c r="BD772" s="156" t="str">
        <f t="shared" si="393"/>
        <v/>
      </c>
      <c r="BE772" s="182" t="str">
        <f t="shared" si="394"/>
        <v/>
      </c>
      <c r="BF772" s="156" t="str">
        <f t="shared" si="395"/>
        <v/>
      </c>
      <c r="BG772" s="168" t="str">
        <f t="shared" si="396"/>
        <v/>
      </c>
      <c r="BH772" s="157" t="str">
        <f t="shared" si="397"/>
        <v/>
      </c>
      <c r="BI772" s="542"/>
    </row>
    <row r="773" spans="1:61" ht="18" x14ac:dyDescent="0.35">
      <c r="A773" s="202"/>
      <c r="B773" s="203"/>
      <c r="C773" s="195">
        <v>762</v>
      </c>
      <c r="D773" s="188"/>
      <c r="E773" s="18"/>
      <c r="F773" s="17"/>
      <c r="G773" s="116"/>
      <c r="H773" s="117"/>
      <c r="I773" s="123"/>
      <c r="J773" s="25"/>
      <c r="K773" s="127"/>
      <c r="L773" s="28"/>
      <c r="M773" s="371"/>
      <c r="N773" s="140" t="str">
        <f t="shared" si="398"/>
        <v/>
      </c>
      <c r="O773" s="27"/>
      <c r="P773" s="27"/>
      <c r="Q773" s="27"/>
      <c r="R773" s="27"/>
      <c r="S773" s="27"/>
      <c r="T773" s="28"/>
      <c r="U773" s="29"/>
      <c r="V773" s="32"/>
      <c r="W773" s="297"/>
      <c r="X773" s="298"/>
      <c r="Y773" s="142">
        <f t="shared" si="384"/>
        <v>0</v>
      </c>
      <c r="Z773" s="141">
        <f t="shared" si="399"/>
        <v>0</v>
      </c>
      <c r="AA773" s="306"/>
      <c r="AB773" s="376">
        <f t="shared" si="408"/>
        <v>0</v>
      </c>
      <c r="AC773" s="350"/>
      <c r="AD773" s="207" t="str">
        <f t="shared" si="385"/>
        <v/>
      </c>
      <c r="AE773" s="347">
        <f t="shared" si="400"/>
        <v>0</v>
      </c>
      <c r="AF773" s="318"/>
      <c r="AG773" s="317"/>
      <c r="AH773" s="315"/>
      <c r="AI773" s="143">
        <f t="shared" si="401"/>
        <v>0</v>
      </c>
      <c r="AJ773" s="144">
        <f t="shared" si="386"/>
        <v>0</v>
      </c>
      <c r="AK773" s="145">
        <f t="shared" si="402"/>
        <v>0</v>
      </c>
      <c r="AL773" s="146">
        <f t="shared" si="403"/>
        <v>0</v>
      </c>
      <c r="AM773" s="146">
        <f t="shared" si="404"/>
        <v>0</v>
      </c>
      <c r="AN773" s="146">
        <f t="shared" si="405"/>
        <v>0</v>
      </c>
      <c r="AO773" s="146">
        <f t="shared" si="406"/>
        <v>0</v>
      </c>
      <c r="AP773" s="520" t="str">
        <f t="shared" si="409"/>
        <v xml:space="preserve"> </v>
      </c>
      <c r="AQ773" s="523" t="str">
        <f t="shared" si="407"/>
        <v xml:space="preserve"> </v>
      </c>
      <c r="AR773" s="523" t="str">
        <f t="shared" si="410"/>
        <v xml:space="preserve"> </v>
      </c>
      <c r="AS773" s="523" t="str">
        <f t="shared" si="411"/>
        <v xml:space="preserve"> </v>
      </c>
      <c r="AT773" s="523" t="str">
        <f t="shared" si="412"/>
        <v xml:space="preserve"> </v>
      </c>
      <c r="AU773" s="523" t="str">
        <f t="shared" si="413"/>
        <v xml:space="preserve"> </v>
      </c>
      <c r="AV773" s="524" t="str">
        <f t="shared" si="414"/>
        <v xml:space="preserve"> </v>
      </c>
      <c r="AW773" s="177" t="str">
        <f t="shared" si="387"/>
        <v/>
      </c>
      <c r="AX773" s="147" t="str">
        <f t="shared" si="388"/>
        <v/>
      </c>
      <c r="AY773" s="174" t="str">
        <f t="shared" si="389"/>
        <v/>
      </c>
      <c r="AZ773" s="165" t="str">
        <f t="shared" si="390"/>
        <v/>
      </c>
      <c r="BA773" s="155" t="str">
        <f t="shared" si="391"/>
        <v/>
      </c>
      <c r="BB773" s="156" t="str">
        <f t="shared" si="392"/>
        <v/>
      </c>
      <c r="BC773" s="168" t="str">
        <f t="shared" si="415"/>
        <v/>
      </c>
      <c r="BD773" s="156" t="str">
        <f t="shared" si="393"/>
        <v/>
      </c>
      <c r="BE773" s="182" t="str">
        <f t="shared" si="394"/>
        <v/>
      </c>
      <c r="BF773" s="156" t="str">
        <f t="shared" si="395"/>
        <v/>
      </c>
      <c r="BG773" s="168" t="str">
        <f t="shared" si="396"/>
        <v/>
      </c>
      <c r="BH773" s="157" t="str">
        <f t="shared" si="397"/>
        <v/>
      </c>
      <c r="BI773" s="542"/>
    </row>
    <row r="774" spans="1:61" ht="18" x14ac:dyDescent="0.35">
      <c r="A774" s="202"/>
      <c r="B774" s="203"/>
      <c r="C774" s="195">
        <v>763</v>
      </c>
      <c r="D774" s="186"/>
      <c r="E774" s="16"/>
      <c r="F774" s="17"/>
      <c r="G774" s="116"/>
      <c r="H774" s="117"/>
      <c r="I774" s="123"/>
      <c r="J774" s="25"/>
      <c r="K774" s="127"/>
      <c r="L774" s="28"/>
      <c r="M774" s="371"/>
      <c r="N774" s="140" t="str">
        <f t="shared" si="398"/>
        <v/>
      </c>
      <c r="O774" s="27"/>
      <c r="P774" s="27"/>
      <c r="Q774" s="27"/>
      <c r="R774" s="27"/>
      <c r="S774" s="27"/>
      <c r="T774" s="28"/>
      <c r="U774" s="29"/>
      <c r="V774" s="32"/>
      <c r="W774" s="297"/>
      <c r="X774" s="298"/>
      <c r="Y774" s="142">
        <f t="shared" si="384"/>
        <v>0</v>
      </c>
      <c r="Z774" s="141">
        <f t="shared" si="399"/>
        <v>0</v>
      </c>
      <c r="AA774" s="306"/>
      <c r="AB774" s="376">
        <f t="shared" si="408"/>
        <v>0</v>
      </c>
      <c r="AC774" s="350"/>
      <c r="AD774" s="207" t="str">
        <f t="shared" si="385"/>
        <v/>
      </c>
      <c r="AE774" s="347">
        <f t="shared" si="400"/>
        <v>0</v>
      </c>
      <c r="AF774" s="318"/>
      <c r="AG774" s="317"/>
      <c r="AH774" s="315"/>
      <c r="AI774" s="143">
        <f t="shared" si="401"/>
        <v>0</v>
      </c>
      <c r="AJ774" s="144">
        <f t="shared" si="386"/>
        <v>0</v>
      </c>
      <c r="AK774" s="145">
        <f t="shared" si="402"/>
        <v>0</v>
      </c>
      <c r="AL774" s="146">
        <f t="shared" si="403"/>
        <v>0</v>
      </c>
      <c r="AM774" s="146">
        <f t="shared" si="404"/>
        <v>0</v>
      </c>
      <c r="AN774" s="146">
        <f t="shared" si="405"/>
        <v>0</v>
      </c>
      <c r="AO774" s="146">
        <f t="shared" si="406"/>
        <v>0</v>
      </c>
      <c r="AP774" s="520" t="str">
        <f t="shared" si="409"/>
        <v xml:space="preserve"> </v>
      </c>
      <c r="AQ774" s="523" t="str">
        <f t="shared" si="407"/>
        <v xml:space="preserve"> </v>
      </c>
      <c r="AR774" s="523" t="str">
        <f t="shared" si="410"/>
        <v xml:space="preserve"> </v>
      </c>
      <c r="AS774" s="523" t="str">
        <f t="shared" si="411"/>
        <v xml:space="preserve"> </v>
      </c>
      <c r="AT774" s="523" t="str">
        <f t="shared" si="412"/>
        <v xml:space="preserve"> </v>
      </c>
      <c r="AU774" s="523" t="str">
        <f t="shared" si="413"/>
        <v xml:space="preserve"> </v>
      </c>
      <c r="AV774" s="524" t="str">
        <f t="shared" si="414"/>
        <v xml:space="preserve"> </v>
      </c>
      <c r="AW774" s="177" t="str">
        <f t="shared" si="387"/>
        <v/>
      </c>
      <c r="AX774" s="147" t="str">
        <f t="shared" si="388"/>
        <v/>
      </c>
      <c r="AY774" s="174" t="str">
        <f t="shared" si="389"/>
        <v/>
      </c>
      <c r="AZ774" s="165" t="str">
        <f t="shared" si="390"/>
        <v/>
      </c>
      <c r="BA774" s="155" t="str">
        <f t="shared" si="391"/>
        <v/>
      </c>
      <c r="BB774" s="156" t="str">
        <f t="shared" si="392"/>
        <v/>
      </c>
      <c r="BC774" s="168" t="str">
        <f t="shared" si="415"/>
        <v/>
      </c>
      <c r="BD774" s="156" t="str">
        <f t="shared" si="393"/>
        <v/>
      </c>
      <c r="BE774" s="182" t="str">
        <f t="shared" si="394"/>
        <v/>
      </c>
      <c r="BF774" s="156" t="str">
        <f t="shared" si="395"/>
        <v/>
      </c>
      <c r="BG774" s="168" t="str">
        <f t="shared" si="396"/>
        <v/>
      </c>
      <c r="BH774" s="157" t="str">
        <f t="shared" si="397"/>
        <v/>
      </c>
      <c r="BI774" s="542"/>
    </row>
    <row r="775" spans="1:61" ht="18" x14ac:dyDescent="0.35">
      <c r="A775" s="202"/>
      <c r="B775" s="203"/>
      <c r="C775" s="194">
        <v>764</v>
      </c>
      <c r="D775" s="186"/>
      <c r="E775" s="16"/>
      <c r="F775" s="17"/>
      <c r="G775" s="116"/>
      <c r="H775" s="117"/>
      <c r="I775" s="123"/>
      <c r="J775" s="25"/>
      <c r="K775" s="127"/>
      <c r="L775" s="28"/>
      <c r="M775" s="371"/>
      <c r="N775" s="140" t="str">
        <f t="shared" si="398"/>
        <v/>
      </c>
      <c r="O775" s="27"/>
      <c r="P775" s="27"/>
      <c r="Q775" s="27"/>
      <c r="R775" s="27"/>
      <c r="S775" s="27"/>
      <c r="T775" s="28"/>
      <c r="U775" s="29"/>
      <c r="V775" s="32"/>
      <c r="W775" s="297"/>
      <c r="X775" s="298"/>
      <c r="Y775" s="142">
        <f t="shared" si="384"/>
        <v>0</v>
      </c>
      <c r="Z775" s="141">
        <f t="shared" si="399"/>
        <v>0</v>
      </c>
      <c r="AA775" s="306"/>
      <c r="AB775" s="376">
        <f t="shared" si="408"/>
        <v>0</v>
      </c>
      <c r="AC775" s="350"/>
      <c r="AD775" s="207" t="str">
        <f t="shared" si="385"/>
        <v/>
      </c>
      <c r="AE775" s="347">
        <f t="shared" si="400"/>
        <v>0</v>
      </c>
      <c r="AF775" s="318"/>
      <c r="AG775" s="317"/>
      <c r="AH775" s="315"/>
      <c r="AI775" s="143">
        <f t="shared" si="401"/>
        <v>0</v>
      </c>
      <c r="AJ775" s="144">
        <f t="shared" si="386"/>
        <v>0</v>
      </c>
      <c r="AK775" s="145">
        <f t="shared" si="402"/>
        <v>0</v>
      </c>
      <c r="AL775" s="146">
        <f t="shared" si="403"/>
        <v>0</v>
      </c>
      <c r="AM775" s="146">
        <f t="shared" si="404"/>
        <v>0</v>
      </c>
      <c r="AN775" s="146">
        <f t="shared" si="405"/>
        <v>0</v>
      </c>
      <c r="AO775" s="146">
        <f t="shared" si="406"/>
        <v>0</v>
      </c>
      <c r="AP775" s="520" t="str">
        <f t="shared" si="409"/>
        <v xml:space="preserve"> </v>
      </c>
      <c r="AQ775" s="523" t="str">
        <f t="shared" si="407"/>
        <v xml:space="preserve"> </v>
      </c>
      <c r="AR775" s="523" t="str">
        <f t="shared" si="410"/>
        <v xml:space="preserve"> </v>
      </c>
      <c r="AS775" s="523" t="str">
        <f t="shared" si="411"/>
        <v xml:space="preserve"> </v>
      </c>
      <c r="AT775" s="523" t="str">
        <f t="shared" si="412"/>
        <v xml:space="preserve"> </v>
      </c>
      <c r="AU775" s="523" t="str">
        <f t="shared" si="413"/>
        <v xml:space="preserve"> </v>
      </c>
      <c r="AV775" s="524" t="str">
        <f t="shared" si="414"/>
        <v xml:space="preserve"> </v>
      </c>
      <c r="AW775" s="177" t="str">
        <f t="shared" si="387"/>
        <v/>
      </c>
      <c r="AX775" s="147" t="str">
        <f t="shared" si="388"/>
        <v/>
      </c>
      <c r="AY775" s="174" t="str">
        <f t="shared" si="389"/>
        <v/>
      </c>
      <c r="AZ775" s="165" t="str">
        <f t="shared" si="390"/>
        <v/>
      </c>
      <c r="BA775" s="155" t="str">
        <f t="shared" si="391"/>
        <v/>
      </c>
      <c r="BB775" s="156" t="str">
        <f t="shared" si="392"/>
        <v/>
      </c>
      <c r="BC775" s="168" t="str">
        <f t="shared" si="415"/>
        <v/>
      </c>
      <c r="BD775" s="156" t="str">
        <f t="shared" si="393"/>
        <v/>
      </c>
      <c r="BE775" s="182" t="str">
        <f t="shared" si="394"/>
        <v/>
      </c>
      <c r="BF775" s="156" t="str">
        <f t="shared" si="395"/>
        <v/>
      </c>
      <c r="BG775" s="168" t="str">
        <f t="shared" si="396"/>
        <v/>
      </c>
      <c r="BH775" s="157" t="str">
        <f t="shared" si="397"/>
        <v/>
      </c>
      <c r="BI775" s="542"/>
    </row>
    <row r="776" spans="1:61" ht="18" x14ac:dyDescent="0.35">
      <c r="A776" s="202"/>
      <c r="B776" s="203"/>
      <c r="C776" s="195">
        <v>765</v>
      </c>
      <c r="D776" s="186"/>
      <c r="E776" s="16"/>
      <c r="F776" s="17"/>
      <c r="G776" s="116"/>
      <c r="H776" s="117"/>
      <c r="I776" s="123"/>
      <c r="J776" s="25"/>
      <c r="K776" s="127"/>
      <c r="L776" s="28"/>
      <c r="M776" s="371"/>
      <c r="N776" s="140" t="str">
        <f t="shared" si="398"/>
        <v/>
      </c>
      <c r="O776" s="27"/>
      <c r="P776" s="27"/>
      <c r="Q776" s="27"/>
      <c r="R776" s="27"/>
      <c r="S776" s="27"/>
      <c r="T776" s="28"/>
      <c r="U776" s="29"/>
      <c r="V776" s="32"/>
      <c r="W776" s="297"/>
      <c r="X776" s="298"/>
      <c r="Y776" s="142">
        <f t="shared" si="384"/>
        <v>0</v>
      </c>
      <c r="Z776" s="141">
        <f t="shared" si="399"/>
        <v>0</v>
      </c>
      <c r="AA776" s="306"/>
      <c r="AB776" s="376">
        <f t="shared" si="408"/>
        <v>0</v>
      </c>
      <c r="AC776" s="350"/>
      <c r="AD776" s="207" t="str">
        <f t="shared" si="385"/>
        <v/>
      </c>
      <c r="AE776" s="347">
        <f t="shared" si="400"/>
        <v>0</v>
      </c>
      <c r="AF776" s="318"/>
      <c r="AG776" s="317"/>
      <c r="AH776" s="315"/>
      <c r="AI776" s="143">
        <f t="shared" si="401"/>
        <v>0</v>
      </c>
      <c r="AJ776" s="144">
        <f t="shared" si="386"/>
        <v>0</v>
      </c>
      <c r="AK776" s="145">
        <f t="shared" si="402"/>
        <v>0</v>
      </c>
      <c r="AL776" s="146">
        <f t="shared" si="403"/>
        <v>0</v>
      </c>
      <c r="AM776" s="146">
        <f t="shared" si="404"/>
        <v>0</v>
      </c>
      <c r="AN776" s="146">
        <f t="shared" si="405"/>
        <v>0</v>
      </c>
      <c r="AO776" s="146">
        <f t="shared" si="406"/>
        <v>0</v>
      </c>
      <c r="AP776" s="520" t="str">
        <f t="shared" si="409"/>
        <v xml:space="preserve"> </v>
      </c>
      <c r="AQ776" s="523" t="str">
        <f t="shared" si="407"/>
        <v xml:space="preserve"> </v>
      </c>
      <c r="AR776" s="523" t="str">
        <f t="shared" si="410"/>
        <v xml:space="preserve"> </v>
      </c>
      <c r="AS776" s="523" t="str">
        <f t="shared" si="411"/>
        <v xml:space="preserve"> </v>
      </c>
      <c r="AT776" s="523" t="str">
        <f t="shared" si="412"/>
        <v xml:space="preserve"> </v>
      </c>
      <c r="AU776" s="523" t="str">
        <f t="shared" si="413"/>
        <v xml:space="preserve"> </v>
      </c>
      <c r="AV776" s="524" t="str">
        <f t="shared" si="414"/>
        <v xml:space="preserve"> </v>
      </c>
      <c r="AW776" s="177" t="str">
        <f t="shared" si="387"/>
        <v/>
      </c>
      <c r="AX776" s="147" t="str">
        <f t="shared" si="388"/>
        <v/>
      </c>
      <c r="AY776" s="174" t="str">
        <f t="shared" si="389"/>
        <v/>
      </c>
      <c r="AZ776" s="165" t="str">
        <f t="shared" si="390"/>
        <v/>
      </c>
      <c r="BA776" s="155" t="str">
        <f t="shared" si="391"/>
        <v/>
      </c>
      <c r="BB776" s="156" t="str">
        <f t="shared" si="392"/>
        <v/>
      </c>
      <c r="BC776" s="168" t="str">
        <f t="shared" si="415"/>
        <v/>
      </c>
      <c r="BD776" s="156" t="str">
        <f t="shared" si="393"/>
        <v/>
      </c>
      <c r="BE776" s="182" t="str">
        <f t="shared" si="394"/>
        <v/>
      </c>
      <c r="BF776" s="156" t="str">
        <f t="shared" si="395"/>
        <v/>
      </c>
      <c r="BG776" s="168" t="str">
        <f t="shared" si="396"/>
        <v/>
      </c>
      <c r="BH776" s="157" t="str">
        <f t="shared" si="397"/>
        <v/>
      </c>
      <c r="BI776" s="542"/>
    </row>
    <row r="777" spans="1:61" ht="18" x14ac:dyDescent="0.35">
      <c r="A777" s="202"/>
      <c r="B777" s="203"/>
      <c r="C777" s="194">
        <v>766</v>
      </c>
      <c r="D777" s="188"/>
      <c r="E777" s="18"/>
      <c r="F777" s="17"/>
      <c r="G777" s="116"/>
      <c r="H777" s="117"/>
      <c r="I777" s="123"/>
      <c r="J777" s="25"/>
      <c r="K777" s="127"/>
      <c r="L777" s="28"/>
      <c r="M777" s="371"/>
      <c r="N777" s="140" t="str">
        <f t="shared" si="398"/>
        <v/>
      </c>
      <c r="O777" s="27"/>
      <c r="P777" s="27"/>
      <c r="Q777" s="27"/>
      <c r="R777" s="27"/>
      <c r="S777" s="27"/>
      <c r="T777" s="28"/>
      <c r="U777" s="29"/>
      <c r="V777" s="32"/>
      <c r="W777" s="297"/>
      <c r="X777" s="298"/>
      <c r="Y777" s="142">
        <f t="shared" si="384"/>
        <v>0</v>
      </c>
      <c r="Z777" s="141">
        <f t="shared" si="399"/>
        <v>0</v>
      </c>
      <c r="AA777" s="306"/>
      <c r="AB777" s="376">
        <f t="shared" si="408"/>
        <v>0</v>
      </c>
      <c r="AC777" s="350"/>
      <c r="AD777" s="207" t="str">
        <f t="shared" si="385"/>
        <v/>
      </c>
      <c r="AE777" s="347">
        <f t="shared" si="400"/>
        <v>0</v>
      </c>
      <c r="AF777" s="318"/>
      <c r="AG777" s="317"/>
      <c r="AH777" s="315"/>
      <c r="AI777" s="143">
        <f t="shared" si="401"/>
        <v>0</v>
      </c>
      <c r="AJ777" s="144">
        <f t="shared" si="386"/>
        <v>0</v>
      </c>
      <c r="AK777" s="145">
        <f t="shared" si="402"/>
        <v>0</v>
      </c>
      <c r="AL777" s="146">
        <f t="shared" si="403"/>
        <v>0</v>
      </c>
      <c r="AM777" s="146">
        <f t="shared" si="404"/>
        <v>0</v>
      </c>
      <c r="AN777" s="146">
        <f t="shared" si="405"/>
        <v>0</v>
      </c>
      <c r="AO777" s="146">
        <f t="shared" si="406"/>
        <v>0</v>
      </c>
      <c r="AP777" s="520" t="str">
        <f t="shared" si="409"/>
        <v xml:space="preserve"> </v>
      </c>
      <c r="AQ777" s="523" t="str">
        <f t="shared" si="407"/>
        <v xml:space="preserve"> </v>
      </c>
      <c r="AR777" s="523" t="str">
        <f t="shared" si="410"/>
        <v xml:space="preserve"> </v>
      </c>
      <c r="AS777" s="523" t="str">
        <f t="shared" si="411"/>
        <v xml:space="preserve"> </v>
      </c>
      <c r="AT777" s="523" t="str">
        <f t="shared" si="412"/>
        <v xml:space="preserve"> </v>
      </c>
      <c r="AU777" s="523" t="str">
        <f t="shared" si="413"/>
        <v xml:space="preserve"> </v>
      </c>
      <c r="AV777" s="524" t="str">
        <f t="shared" si="414"/>
        <v xml:space="preserve"> </v>
      </c>
      <c r="AW777" s="177" t="str">
        <f t="shared" si="387"/>
        <v/>
      </c>
      <c r="AX777" s="147" t="str">
        <f t="shared" si="388"/>
        <v/>
      </c>
      <c r="AY777" s="174" t="str">
        <f t="shared" si="389"/>
        <v/>
      </c>
      <c r="AZ777" s="165" t="str">
        <f t="shared" si="390"/>
        <v/>
      </c>
      <c r="BA777" s="155" t="str">
        <f t="shared" si="391"/>
        <v/>
      </c>
      <c r="BB777" s="156" t="str">
        <f t="shared" si="392"/>
        <v/>
      </c>
      <c r="BC777" s="168" t="str">
        <f t="shared" si="415"/>
        <v/>
      </c>
      <c r="BD777" s="156" t="str">
        <f t="shared" si="393"/>
        <v/>
      </c>
      <c r="BE777" s="182" t="str">
        <f t="shared" si="394"/>
        <v/>
      </c>
      <c r="BF777" s="156" t="str">
        <f t="shared" si="395"/>
        <v/>
      </c>
      <c r="BG777" s="168" t="str">
        <f t="shared" si="396"/>
        <v/>
      </c>
      <c r="BH777" s="157" t="str">
        <f t="shared" si="397"/>
        <v/>
      </c>
      <c r="BI777" s="542"/>
    </row>
    <row r="778" spans="1:61" ht="18" x14ac:dyDescent="0.35">
      <c r="A778" s="202"/>
      <c r="B778" s="203"/>
      <c r="C778" s="195">
        <v>767</v>
      </c>
      <c r="D778" s="186"/>
      <c r="E778" s="16"/>
      <c r="F778" s="17"/>
      <c r="G778" s="116"/>
      <c r="H778" s="117"/>
      <c r="I778" s="123"/>
      <c r="J778" s="25"/>
      <c r="K778" s="127"/>
      <c r="L778" s="28"/>
      <c r="M778" s="371"/>
      <c r="N778" s="140" t="str">
        <f t="shared" si="398"/>
        <v/>
      </c>
      <c r="O778" s="27"/>
      <c r="P778" s="27"/>
      <c r="Q778" s="27"/>
      <c r="R778" s="27"/>
      <c r="S778" s="27"/>
      <c r="T778" s="28"/>
      <c r="U778" s="29"/>
      <c r="V778" s="32"/>
      <c r="W778" s="297"/>
      <c r="X778" s="298"/>
      <c r="Y778" s="142">
        <f t="shared" si="384"/>
        <v>0</v>
      </c>
      <c r="Z778" s="141">
        <f t="shared" si="399"/>
        <v>0</v>
      </c>
      <c r="AA778" s="306"/>
      <c r="AB778" s="376">
        <f t="shared" si="408"/>
        <v>0</v>
      </c>
      <c r="AC778" s="350"/>
      <c r="AD778" s="207" t="str">
        <f t="shared" si="385"/>
        <v/>
      </c>
      <c r="AE778" s="347">
        <f t="shared" si="400"/>
        <v>0</v>
      </c>
      <c r="AF778" s="318"/>
      <c r="AG778" s="317"/>
      <c r="AH778" s="315"/>
      <c r="AI778" s="143">
        <f t="shared" si="401"/>
        <v>0</v>
      </c>
      <c r="AJ778" s="144">
        <f t="shared" si="386"/>
        <v>0</v>
      </c>
      <c r="AK778" s="145">
        <f t="shared" si="402"/>
        <v>0</v>
      </c>
      <c r="AL778" s="146">
        <f t="shared" si="403"/>
        <v>0</v>
      </c>
      <c r="AM778" s="146">
        <f t="shared" si="404"/>
        <v>0</v>
      </c>
      <c r="AN778" s="146">
        <f t="shared" si="405"/>
        <v>0</v>
      </c>
      <c r="AO778" s="146">
        <f t="shared" si="406"/>
        <v>0</v>
      </c>
      <c r="AP778" s="520" t="str">
        <f t="shared" si="409"/>
        <v xml:space="preserve"> </v>
      </c>
      <c r="AQ778" s="523" t="str">
        <f t="shared" si="407"/>
        <v xml:space="preserve"> </v>
      </c>
      <c r="AR778" s="523" t="str">
        <f t="shared" si="410"/>
        <v xml:space="preserve"> </v>
      </c>
      <c r="AS778" s="523" t="str">
        <f t="shared" si="411"/>
        <v xml:space="preserve"> </v>
      </c>
      <c r="AT778" s="523" t="str">
        <f t="shared" si="412"/>
        <v xml:space="preserve"> </v>
      </c>
      <c r="AU778" s="523" t="str">
        <f t="shared" si="413"/>
        <v xml:space="preserve"> </v>
      </c>
      <c r="AV778" s="524" t="str">
        <f t="shared" si="414"/>
        <v xml:space="preserve"> </v>
      </c>
      <c r="AW778" s="177" t="str">
        <f t="shared" si="387"/>
        <v/>
      </c>
      <c r="AX778" s="147" t="str">
        <f t="shared" si="388"/>
        <v/>
      </c>
      <c r="AY778" s="174" t="str">
        <f t="shared" si="389"/>
        <v/>
      </c>
      <c r="AZ778" s="165" t="str">
        <f t="shared" si="390"/>
        <v/>
      </c>
      <c r="BA778" s="155" t="str">
        <f t="shared" si="391"/>
        <v/>
      </c>
      <c r="BB778" s="156" t="str">
        <f t="shared" si="392"/>
        <v/>
      </c>
      <c r="BC778" s="168" t="str">
        <f t="shared" si="415"/>
        <v/>
      </c>
      <c r="BD778" s="156" t="str">
        <f t="shared" si="393"/>
        <v/>
      </c>
      <c r="BE778" s="182" t="str">
        <f t="shared" si="394"/>
        <v/>
      </c>
      <c r="BF778" s="156" t="str">
        <f t="shared" si="395"/>
        <v/>
      </c>
      <c r="BG778" s="168" t="str">
        <f t="shared" si="396"/>
        <v/>
      </c>
      <c r="BH778" s="157" t="str">
        <f t="shared" si="397"/>
        <v/>
      </c>
      <c r="BI778" s="542"/>
    </row>
    <row r="779" spans="1:61" ht="18" x14ac:dyDescent="0.35">
      <c r="A779" s="202"/>
      <c r="B779" s="203"/>
      <c r="C779" s="195">
        <v>768</v>
      </c>
      <c r="D779" s="186"/>
      <c r="E779" s="16"/>
      <c r="F779" s="17"/>
      <c r="G779" s="116"/>
      <c r="H779" s="117"/>
      <c r="I779" s="123"/>
      <c r="J779" s="25"/>
      <c r="K779" s="127"/>
      <c r="L779" s="28"/>
      <c r="M779" s="371"/>
      <c r="N779" s="140" t="str">
        <f t="shared" si="398"/>
        <v/>
      </c>
      <c r="O779" s="27"/>
      <c r="P779" s="27"/>
      <c r="Q779" s="27"/>
      <c r="R779" s="27"/>
      <c r="S779" s="27"/>
      <c r="T779" s="28"/>
      <c r="U779" s="29"/>
      <c r="V779" s="32"/>
      <c r="W779" s="297"/>
      <c r="X779" s="298"/>
      <c r="Y779" s="142">
        <f t="shared" si="384"/>
        <v>0</v>
      </c>
      <c r="Z779" s="141">
        <f t="shared" si="399"/>
        <v>0</v>
      </c>
      <c r="AA779" s="306"/>
      <c r="AB779" s="376">
        <f t="shared" si="408"/>
        <v>0</v>
      </c>
      <c r="AC779" s="350"/>
      <c r="AD779" s="207" t="str">
        <f t="shared" si="385"/>
        <v/>
      </c>
      <c r="AE779" s="347">
        <f t="shared" si="400"/>
        <v>0</v>
      </c>
      <c r="AF779" s="318"/>
      <c r="AG779" s="317"/>
      <c r="AH779" s="315"/>
      <c r="AI779" s="143">
        <f t="shared" si="401"/>
        <v>0</v>
      </c>
      <c r="AJ779" s="144">
        <f t="shared" si="386"/>
        <v>0</v>
      </c>
      <c r="AK779" s="145">
        <f t="shared" si="402"/>
        <v>0</v>
      </c>
      <c r="AL779" s="146">
        <f t="shared" si="403"/>
        <v>0</v>
      </c>
      <c r="AM779" s="146">
        <f t="shared" si="404"/>
        <v>0</v>
      </c>
      <c r="AN779" s="146">
        <f t="shared" si="405"/>
        <v>0</v>
      </c>
      <c r="AO779" s="146">
        <f t="shared" si="406"/>
        <v>0</v>
      </c>
      <c r="AP779" s="520" t="str">
        <f t="shared" si="409"/>
        <v xml:space="preserve"> </v>
      </c>
      <c r="AQ779" s="523" t="str">
        <f t="shared" si="407"/>
        <v xml:space="preserve"> </v>
      </c>
      <c r="AR779" s="523" t="str">
        <f t="shared" si="410"/>
        <v xml:space="preserve"> </v>
      </c>
      <c r="AS779" s="523" t="str">
        <f t="shared" si="411"/>
        <v xml:space="preserve"> </v>
      </c>
      <c r="AT779" s="523" t="str">
        <f t="shared" si="412"/>
        <v xml:space="preserve"> </v>
      </c>
      <c r="AU779" s="523" t="str">
        <f t="shared" si="413"/>
        <v xml:space="preserve"> </v>
      </c>
      <c r="AV779" s="524" t="str">
        <f t="shared" si="414"/>
        <v xml:space="preserve"> </v>
      </c>
      <c r="AW779" s="177" t="str">
        <f t="shared" si="387"/>
        <v/>
      </c>
      <c r="AX779" s="147" t="str">
        <f t="shared" si="388"/>
        <v/>
      </c>
      <c r="AY779" s="174" t="str">
        <f t="shared" si="389"/>
        <v/>
      </c>
      <c r="AZ779" s="165" t="str">
        <f t="shared" si="390"/>
        <v/>
      </c>
      <c r="BA779" s="155" t="str">
        <f t="shared" si="391"/>
        <v/>
      </c>
      <c r="BB779" s="156" t="str">
        <f t="shared" si="392"/>
        <v/>
      </c>
      <c r="BC779" s="168" t="str">
        <f t="shared" si="415"/>
        <v/>
      </c>
      <c r="BD779" s="156" t="str">
        <f t="shared" si="393"/>
        <v/>
      </c>
      <c r="BE779" s="182" t="str">
        <f t="shared" si="394"/>
        <v/>
      </c>
      <c r="BF779" s="156" t="str">
        <f t="shared" si="395"/>
        <v/>
      </c>
      <c r="BG779" s="168" t="str">
        <f t="shared" si="396"/>
        <v/>
      </c>
      <c r="BH779" s="157" t="str">
        <f t="shared" si="397"/>
        <v/>
      </c>
      <c r="BI779" s="542"/>
    </row>
    <row r="780" spans="1:61" ht="18" x14ac:dyDescent="0.35">
      <c r="A780" s="202"/>
      <c r="B780" s="203"/>
      <c r="C780" s="194">
        <v>769</v>
      </c>
      <c r="D780" s="186"/>
      <c r="E780" s="16"/>
      <c r="F780" s="17"/>
      <c r="G780" s="116"/>
      <c r="H780" s="117"/>
      <c r="I780" s="123"/>
      <c r="J780" s="25"/>
      <c r="K780" s="127"/>
      <c r="L780" s="28"/>
      <c r="M780" s="371"/>
      <c r="N780" s="140" t="str">
        <f t="shared" si="398"/>
        <v/>
      </c>
      <c r="O780" s="27"/>
      <c r="P780" s="27"/>
      <c r="Q780" s="27"/>
      <c r="R780" s="27"/>
      <c r="S780" s="27"/>
      <c r="T780" s="28"/>
      <c r="U780" s="29"/>
      <c r="V780" s="32"/>
      <c r="W780" s="297"/>
      <c r="X780" s="298"/>
      <c r="Y780" s="142">
        <f t="shared" ref="Y780:Y843" si="416">V780+W780+X780</f>
        <v>0</v>
      </c>
      <c r="Z780" s="141">
        <f t="shared" si="399"/>
        <v>0</v>
      </c>
      <c r="AA780" s="306"/>
      <c r="AB780" s="376">
        <f t="shared" si="408"/>
        <v>0</v>
      </c>
      <c r="AC780" s="350"/>
      <c r="AD780" s="207" t="str">
        <f t="shared" ref="AD780:AD843" si="417">IF(F780="x",(0-((V780*10)+(W780*20))),"")</f>
        <v/>
      </c>
      <c r="AE780" s="347">
        <f t="shared" si="400"/>
        <v>0</v>
      </c>
      <c r="AF780" s="318"/>
      <c r="AG780" s="317"/>
      <c r="AH780" s="315"/>
      <c r="AI780" s="143">
        <f t="shared" si="401"/>
        <v>0</v>
      </c>
      <c r="AJ780" s="144">
        <f t="shared" ref="AJ780:AJ843" si="418">(X780*20)+Z780+AA780+AF780</f>
        <v>0</v>
      </c>
      <c r="AK780" s="145">
        <f t="shared" si="402"/>
        <v>0</v>
      </c>
      <c r="AL780" s="146">
        <f t="shared" si="403"/>
        <v>0</v>
      </c>
      <c r="AM780" s="146">
        <f t="shared" si="404"/>
        <v>0</v>
      </c>
      <c r="AN780" s="146">
        <f t="shared" si="405"/>
        <v>0</v>
      </c>
      <c r="AO780" s="146">
        <f t="shared" si="406"/>
        <v>0</v>
      </c>
      <c r="AP780" s="520" t="str">
        <f t="shared" si="409"/>
        <v xml:space="preserve"> </v>
      </c>
      <c r="AQ780" s="523" t="str">
        <f t="shared" si="407"/>
        <v xml:space="preserve"> </v>
      </c>
      <c r="AR780" s="523" t="str">
        <f t="shared" si="410"/>
        <v xml:space="preserve"> </v>
      </c>
      <c r="AS780" s="523" t="str">
        <f t="shared" si="411"/>
        <v xml:space="preserve"> </v>
      </c>
      <c r="AT780" s="523" t="str">
        <f t="shared" si="412"/>
        <v xml:space="preserve"> </v>
      </c>
      <c r="AU780" s="523" t="str">
        <f t="shared" si="413"/>
        <v xml:space="preserve"> </v>
      </c>
      <c r="AV780" s="524" t="str">
        <f t="shared" si="414"/>
        <v xml:space="preserve"> </v>
      </c>
      <c r="AW780" s="177" t="str">
        <f t="shared" ref="AW780:AW843" si="419">IF(N780&gt;0,N780,"")</f>
        <v/>
      </c>
      <c r="AX780" s="147" t="str">
        <f t="shared" ref="AX780:AX843" si="420">IF(AND(K780="x",AW780&gt;0),AW780,"")</f>
        <v/>
      </c>
      <c r="AY780" s="174" t="str">
        <f t="shared" ref="AY780:AY843" si="421">IF(OR(K780="x",F780="x",AW780&lt;=0),"",AW780)</f>
        <v/>
      </c>
      <c r="AZ780" s="165" t="str">
        <f t="shared" ref="AZ780:AZ843" si="422">IF(AND(F780="x",AW780&gt;0),AW780,"")</f>
        <v/>
      </c>
      <c r="BA780" s="155" t="str">
        <f t="shared" ref="BA780:BA843" si="423">IF(V780&gt;0,V780,"")</f>
        <v/>
      </c>
      <c r="BB780" s="156" t="str">
        <f t="shared" ref="BB780:BB843" si="424">IF(AND(K780="x",BA780&gt;0),BA780,"")</f>
        <v/>
      </c>
      <c r="BC780" s="168" t="str">
        <f t="shared" si="415"/>
        <v/>
      </c>
      <c r="BD780" s="156" t="str">
        <f t="shared" ref="BD780:BD843" si="425">IF(AND(F780="x",BA780&gt;0),BA780,"")</f>
        <v/>
      </c>
      <c r="BE780" s="182" t="str">
        <f t="shared" ref="BE780:BE843" si="426">IF(W780&gt;0,W780,"")</f>
        <v/>
      </c>
      <c r="BF780" s="156" t="str">
        <f t="shared" ref="BF780:BF843" si="427">IF(AND(K780="x",BE780&gt;0),BE780,"")</f>
        <v/>
      </c>
      <c r="BG780" s="168" t="str">
        <f t="shared" ref="BG780:BG843" si="428">IF(OR(K780="x",F780="x",BE780&lt;=0),"",BE780)</f>
        <v/>
      </c>
      <c r="BH780" s="157" t="str">
        <f t="shared" ref="BH780:BH843" si="429">IF(AND(F780="x",BE780&gt;0),BE780,"")</f>
        <v/>
      </c>
      <c r="BI780" s="542"/>
    </row>
    <row r="781" spans="1:61" ht="18" x14ac:dyDescent="0.35">
      <c r="A781" s="202"/>
      <c r="B781" s="203"/>
      <c r="C781" s="195">
        <v>770</v>
      </c>
      <c r="D781" s="188"/>
      <c r="E781" s="18"/>
      <c r="F781" s="17"/>
      <c r="G781" s="116"/>
      <c r="H781" s="117"/>
      <c r="I781" s="123"/>
      <c r="J781" s="25"/>
      <c r="K781" s="127"/>
      <c r="L781" s="28"/>
      <c r="M781" s="371"/>
      <c r="N781" s="140" t="str">
        <f t="shared" ref="N781:N844" si="430">IF((NETWORKDAYS(G781,M781)&gt;0),(NETWORKDAYS(G781,M781)),"")</f>
        <v/>
      </c>
      <c r="O781" s="27"/>
      <c r="P781" s="27"/>
      <c r="Q781" s="27"/>
      <c r="R781" s="27"/>
      <c r="S781" s="27"/>
      <c r="T781" s="28"/>
      <c r="U781" s="29"/>
      <c r="V781" s="32"/>
      <c r="W781" s="297"/>
      <c r="X781" s="298"/>
      <c r="Y781" s="142">
        <f t="shared" si="416"/>
        <v>0</v>
      </c>
      <c r="Z781" s="141">
        <f t="shared" ref="Z781:Z844" si="431">IF((F781="x"),0,((V781*10)+(W781*20)))</f>
        <v>0</v>
      </c>
      <c r="AA781" s="306"/>
      <c r="AB781" s="376">
        <f t="shared" si="408"/>
        <v>0</v>
      </c>
      <c r="AC781" s="350"/>
      <c r="AD781" s="207" t="str">
        <f t="shared" si="417"/>
        <v/>
      </c>
      <c r="AE781" s="347">
        <f t="shared" ref="AE781:AE844" si="432">IF(AND(Z781&gt;0,F781="x"),0,IF(AND(Z781&gt;0,AC781="x"),Z781-60,IF(AND(Z781&gt;0,AB781=-30),Z781+AB781,0)))</f>
        <v>0</v>
      </c>
      <c r="AF781" s="318"/>
      <c r="AG781" s="317"/>
      <c r="AH781" s="315"/>
      <c r="AI781" s="143">
        <f t="shared" ref="AI781:AI844" si="433">IF(AE781&lt;=0,AG781,AE781+AG781)</f>
        <v>0</v>
      </c>
      <c r="AJ781" s="144">
        <f t="shared" si="418"/>
        <v>0</v>
      </c>
      <c r="AK781" s="145">
        <f t="shared" ref="AK781:AK844" si="434">AJ781-AH781</f>
        <v>0</v>
      </c>
      <c r="AL781" s="146">
        <f t="shared" ref="AL781:AL844" si="435">IF(K781="x",AH781,0)</f>
        <v>0</v>
      </c>
      <c r="AM781" s="146">
        <f t="shared" ref="AM781:AM844" si="436">IF(K781="x",AI781,0)</f>
        <v>0</v>
      </c>
      <c r="AN781" s="146">
        <f t="shared" ref="AN781:AN844" si="437">IF(K781="x",AJ781,0)</f>
        <v>0</v>
      </c>
      <c r="AO781" s="146">
        <f t="shared" ref="AO781:AO844" si="438">IF(K781="x",AK781,0)</f>
        <v>0</v>
      </c>
      <c r="AP781" s="520" t="str">
        <f t="shared" si="409"/>
        <v xml:space="preserve"> </v>
      </c>
      <c r="AQ781" s="523" t="str">
        <f t="shared" ref="AQ781:AQ844" si="439">IF(AND(AH781&gt;4.99,AH781&lt;50),AH781," ")</f>
        <v xml:space="preserve"> </v>
      </c>
      <c r="AR781" s="523" t="str">
        <f t="shared" si="410"/>
        <v xml:space="preserve"> </v>
      </c>
      <c r="AS781" s="523" t="str">
        <f t="shared" si="411"/>
        <v xml:space="preserve"> </v>
      </c>
      <c r="AT781" s="523" t="str">
        <f t="shared" si="412"/>
        <v xml:space="preserve"> </v>
      </c>
      <c r="AU781" s="523" t="str">
        <f t="shared" si="413"/>
        <v xml:space="preserve"> </v>
      </c>
      <c r="AV781" s="524" t="str">
        <f t="shared" si="414"/>
        <v xml:space="preserve"> </v>
      </c>
      <c r="AW781" s="177" t="str">
        <f t="shared" si="419"/>
        <v/>
      </c>
      <c r="AX781" s="147" t="str">
        <f t="shared" si="420"/>
        <v/>
      </c>
      <c r="AY781" s="174" t="str">
        <f t="shared" si="421"/>
        <v/>
      </c>
      <c r="AZ781" s="165" t="str">
        <f t="shared" si="422"/>
        <v/>
      </c>
      <c r="BA781" s="155" t="str">
        <f t="shared" si="423"/>
        <v/>
      </c>
      <c r="BB781" s="156" t="str">
        <f t="shared" si="424"/>
        <v/>
      </c>
      <c r="BC781" s="168" t="str">
        <f t="shared" si="415"/>
        <v/>
      </c>
      <c r="BD781" s="156" t="str">
        <f t="shared" si="425"/>
        <v/>
      </c>
      <c r="BE781" s="182" t="str">
        <f t="shared" si="426"/>
        <v/>
      </c>
      <c r="BF781" s="156" t="str">
        <f t="shared" si="427"/>
        <v/>
      </c>
      <c r="BG781" s="168" t="str">
        <f t="shared" si="428"/>
        <v/>
      </c>
      <c r="BH781" s="157" t="str">
        <f t="shared" si="429"/>
        <v/>
      </c>
      <c r="BI781" s="542"/>
    </row>
    <row r="782" spans="1:61" ht="18" x14ac:dyDescent="0.35">
      <c r="A782" s="202"/>
      <c r="B782" s="203"/>
      <c r="C782" s="194">
        <v>771</v>
      </c>
      <c r="D782" s="186"/>
      <c r="E782" s="16"/>
      <c r="F782" s="17"/>
      <c r="G782" s="116"/>
      <c r="H782" s="117"/>
      <c r="I782" s="123"/>
      <c r="J782" s="25"/>
      <c r="K782" s="127"/>
      <c r="L782" s="28"/>
      <c r="M782" s="371"/>
      <c r="N782" s="140" t="str">
        <f t="shared" si="430"/>
        <v/>
      </c>
      <c r="O782" s="27"/>
      <c r="P782" s="27"/>
      <c r="Q782" s="27"/>
      <c r="R782" s="27"/>
      <c r="S782" s="27"/>
      <c r="T782" s="28"/>
      <c r="U782" s="29"/>
      <c r="V782" s="32"/>
      <c r="W782" s="297"/>
      <c r="X782" s="298"/>
      <c r="Y782" s="142">
        <f t="shared" si="416"/>
        <v>0</v>
      </c>
      <c r="Z782" s="141">
        <f t="shared" si="431"/>
        <v>0</v>
      </c>
      <c r="AA782" s="306"/>
      <c r="AB782" s="376">
        <f t="shared" ref="AB782:AB845" si="440">IF(AND(Z782&gt;=0,F782="x"),0,IF(AND(Z782&gt;0,AC782="x"),0,IF(Z782&gt;0,0-30,0)))</f>
        <v>0</v>
      </c>
      <c r="AC782" s="350"/>
      <c r="AD782" s="207" t="str">
        <f t="shared" si="417"/>
        <v/>
      </c>
      <c r="AE782" s="347">
        <f t="shared" si="432"/>
        <v>0</v>
      </c>
      <c r="AF782" s="318"/>
      <c r="AG782" s="317"/>
      <c r="AH782" s="315"/>
      <c r="AI782" s="143">
        <f t="shared" si="433"/>
        <v>0</v>
      </c>
      <c r="AJ782" s="144">
        <f t="shared" si="418"/>
        <v>0</v>
      </c>
      <c r="AK782" s="145">
        <f t="shared" si="434"/>
        <v>0</v>
      </c>
      <c r="AL782" s="146">
        <f t="shared" si="435"/>
        <v>0</v>
      </c>
      <c r="AM782" s="146">
        <f t="shared" si="436"/>
        <v>0</v>
      </c>
      <c r="AN782" s="146">
        <f t="shared" si="437"/>
        <v>0</v>
      </c>
      <c r="AO782" s="146">
        <f t="shared" si="438"/>
        <v>0</v>
      </c>
      <c r="AP782" s="520" t="str">
        <f t="shared" ref="AP782:AP845" si="441">IF(AND(AH782&gt;0,AH782&lt;5),AH782," ")</f>
        <v xml:space="preserve"> </v>
      </c>
      <c r="AQ782" s="523" t="str">
        <f t="shared" si="439"/>
        <v xml:space="preserve"> </v>
      </c>
      <c r="AR782" s="523" t="str">
        <f t="shared" ref="AR782:AR845" si="442">IF(AND(AH782&gt;49.99,AH782&lt;100),AH782," ")</f>
        <v xml:space="preserve"> </v>
      </c>
      <c r="AS782" s="523" t="str">
        <f t="shared" ref="AS782:AS845" si="443">IF(AND(AH782&gt;99.99,AH782&lt;500),AH782," ")</f>
        <v xml:space="preserve"> </v>
      </c>
      <c r="AT782" s="523" t="str">
        <f t="shared" ref="AT782:AT845" si="444">IF(AND(AH782&gt;499.99,AH782&lt;1000),AH782," ")</f>
        <v xml:space="preserve"> </v>
      </c>
      <c r="AU782" s="523" t="str">
        <f t="shared" ref="AU782:AU845" si="445">IF(AND(AH782&gt;999.99,AH782&lt;10000),AH782," ")</f>
        <v xml:space="preserve"> </v>
      </c>
      <c r="AV782" s="524" t="str">
        <f t="shared" ref="AV782:AV845" si="446">IF(AH782&gt;=10000,AH782," ")</f>
        <v xml:space="preserve"> </v>
      </c>
      <c r="AW782" s="177" t="str">
        <f t="shared" si="419"/>
        <v/>
      </c>
      <c r="AX782" s="147" t="str">
        <f t="shared" si="420"/>
        <v/>
      </c>
      <c r="AY782" s="174" t="str">
        <f t="shared" si="421"/>
        <v/>
      </c>
      <c r="AZ782" s="165" t="str">
        <f t="shared" si="422"/>
        <v/>
      </c>
      <c r="BA782" s="155" t="str">
        <f t="shared" si="423"/>
        <v/>
      </c>
      <c r="BB782" s="156" t="str">
        <f t="shared" si="424"/>
        <v/>
      </c>
      <c r="BC782" s="168" t="str">
        <f t="shared" si="415"/>
        <v/>
      </c>
      <c r="BD782" s="156" t="str">
        <f t="shared" si="425"/>
        <v/>
      </c>
      <c r="BE782" s="182" t="str">
        <f t="shared" si="426"/>
        <v/>
      </c>
      <c r="BF782" s="156" t="str">
        <f t="shared" si="427"/>
        <v/>
      </c>
      <c r="BG782" s="168" t="str">
        <f t="shared" si="428"/>
        <v/>
      </c>
      <c r="BH782" s="157" t="str">
        <f t="shared" si="429"/>
        <v/>
      </c>
      <c r="BI782" s="542"/>
    </row>
    <row r="783" spans="1:61" ht="18" x14ac:dyDescent="0.35">
      <c r="A783" s="202"/>
      <c r="B783" s="203"/>
      <c r="C783" s="195">
        <v>772</v>
      </c>
      <c r="D783" s="186"/>
      <c r="E783" s="16"/>
      <c r="F783" s="17"/>
      <c r="G783" s="116"/>
      <c r="H783" s="117"/>
      <c r="I783" s="123"/>
      <c r="J783" s="25"/>
      <c r="K783" s="127"/>
      <c r="L783" s="28"/>
      <c r="M783" s="371"/>
      <c r="N783" s="140" t="str">
        <f t="shared" si="430"/>
        <v/>
      </c>
      <c r="O783" s="27"/>
      <c r="P783" s="27"/>
      <c r="Q783" s="27"/>
      <c r="R783" s="27"/>
      <c r="S783" s="27"/>
      <c r="T783" s="28"/>
      <c r="U783" s="29"/>
      <c r="V783" s="32"/>
      <c r="W783" s="297"/>
      <c r="X783" s="298"/>
      <c r="Y783" s="142">
        <f t="shared" si="416"/>
        <v>0</v>
      </c>
      <c r="Z783" s="141">
        <f t="shared" si="431"/>
        <v>0</v>
      </c>
      <c r="AA783" s="306"/>
      <c r="AB783" s="376">
        <f t="shared" si="440"/>
        <v>0</v>
      </c>
      <c r="AC783" s="350"/>
      <c r="AD783" s="207" t="str">
        <f t="shared" si="417"/>
        <v/>
      </c>
      <c r="AE783" s="347">
        <f t="shared" si="432"/>
        <v>0</v>
      </c>
      <c r="AF783" s="318"/>
      <c r="AG783" s="317"/>
      <c r="AH783" s="315"/>
      <c r="AI783" s="143">
        <f t="shared" si="433"/>
        <v>0</v>
      </c>
      <c r="AJ783" s="144">
        <f t="shared" si="418"/>
        <v>0</v>
      </c>
      <c r="AK783" s="145">
        <f t="shared" si="434"/>
        <v>0</v>
      </c>
      <c r="AL783" s="146">
        <f t="shared" si="435"/>
        <v>0</v>
      </c>
      <c r="AM783" s="146">
        <f t="shared" si="436"/>
        <v>0</v>
      </c>
      <c r="AN783" s="146">
        <f t="shared" si="437"/>
        <v>0</v>
      </c>
      <c r="AO783" s="146">
        <f t="shared" si="438"/>
        <v>0</v>
      </c>
      <c r="AP783" s="520" t="str">
        <f t="shared" si="441"/>
        <v xml:space="preserve"> </v>
      </c>
      <c r="AQ783" s="523" t="str">
        <f t="shared" si="439"/>
        <v xml:space="preserve"> </v>
      </c>
      <c r="AR783" s="523" t="str">
        <f t="shared" si="442"/>
        <v xml:space="preserve"> </v>
      </c>
      <c r="AS783" s="523" t="str">
        <f t="shared" si="443"/>
        <v xml:space="preserve"> </v>
      </c>
      <c r="AT783" s="523" t="str">
        <f t="shared" si="444"/>
        <v xml:space="preserve"> </v>
      </c>
      <c r="AU783" s="523" t="str">
        <f t="shared" si="445"/>
        <v xml:space="preserve"> </v>
      </c>
      <c r="AV783" s="524" t="str">
        <f t="shared" si="446"/>
        <v xml:space="preserve"> </v>
      </c>
      <c r="AW783" s="177" t="str">
        <f t="shared" si="419"/>
        <v/>
      </c>
      <c r="AX783" s="147" t="str">
        <f t="shared" si="420"/>
        <v/>
      </c>
      <c r="AY783" s="174" t="str">
        <f t="shared" si="421"/>
        <v/>
      </c>
      <c r="AZ783" s="165" t="str">
        <f t="shared" si="422"/>
        <v/>
      </c>
      <c r="BA783" s="155" t="str">
        <f t="shared" si="423"/>
        <v/>
      </c>
      <c r="BB783" s="156" t="str">
        <f t="shared" si="424"/>
        <v/>
      </c>
      <c r="BC783" s="168" t="str">
        <f t="shared" si="415"/>
        <v/>
      </c>
      <c r="BD783" s="156" t="str">
        <f t="shared" si="425"/>
        <v/>
      </c>
      <c r="BE783" s="182" t="str">
        <f t="shared" si="426"/>
        <v/>
      </c>
      <c r="BF783" s="156" t="str">
        <f t="shared" si="427"/>
        <v/>
      </c>
      <c r="BG783" s="168" t="str">
        <f t="shared" si="428"/>
        <v/>
      </c>
      <c r="BH783" s="157" t="str">
        <f t="shared" si="429"/>
        <v/>
      </c>
      <c r="BI783" s="542"/>
    </row>
    <row r="784" spans="1:61" ht="18" x14ac:dyDescent="0.35">
      <c r="A784" s="202"/>
      <c r="B784" s="203"/>
      <c r="C784" s="195">
        <v>773</v>
      </c>
      <c r="D784" s="186"/>
      <c r="E784" s="16"/>
      <c r="F784" s="17"/>
      <c r="G784" s="116"/>
      <c r="H784" s="117"/>
      <c r="I784" s="123"/>
      <c r="J784" s="25"/>
      <c r="K784" s="127"/>
      <c r="L784" s="28"/>
      <c r="M784" s="371"/>
      <c r="N784" s="140" t="str">
        <f t="shared" si="430"/>
        <v/>
      </c>
      <c r="O784" s="27"/>
      <c r="P784" s="27"/>
      <c r="Q784" s="27"/>
      <c r="R784" s="27"/>
      <c r="S784" s="27"/>
      <c r="T784" s="28"/>
      <c r="U784" s="29"/>
      <c r="V784" s="32"/>
      <c r="W784" s="297"/>
      <c r="X784" s="298"/>
      <c r="Y784" s="142">
        <f t="shared" si="416"/>
        <v>0</v>
      </c>
      <c r="Z784" s="141">
        <f t="shared" si="431"/>
        <v>0</v>
      </c>
      <c r="AA784" s="306"/>
      <c r="AB784" s="376">
        <f t="shared" si="440"/>
        <v>0</v>
      </c>
      <c r="AC784" s="350"/>
      <c r="AD784" s="207" t="str">
        <f t="shared" si="417"/>
        <v/>
      </c>
      <c r="AE784" s="347">
        <f t="shared" si="432"/>
        <v>0</v>
      </c>
      <c r="AF784" s="318"/>
      <c r="AG784" s="317"/>
      <c r="AH784" s="315"/>
      <c r="AI784" s="143">
        <f t="shared" si="433"/>
        <v>0</v>
      </c>
      <c r="AJ784" s="144">
        <f t="shared" si="418"/>
        <v>0</v>
      </c>
      <c r="AK784" s="145">
        <f t="shared" si="434"/>
        <v>0</v>
      </c>
      <c r="AL784" s="146">
        <f t="shared" si="435"/>
        <v>0</v>
      </c>
      <c r="AM784" s="146">
        <f t="shared" si="436"/>
        <v>0</v>
      </c>
      <c r="AN784" s="146">
        <f t="shared" si="437"/>
        <v>0</v>
      </c>
      <c r="AO784" s="146">
        <f t="shared" si="438"/>
        <v>0</v>
      </c>
      <c r="AP784" s="520" t="str">
        <f t="shared" si="441"/>
        <v xml:space="preserve"> </v>
      </c>
      <c r="AQ784" s="523" t="str">
        <f t="shared" si="439"/>
        <v xml:space="preserve"> </v>
      </c>
      <c r="AR784" s="523" t="str">
        <f t="shared" si="442"/>
        <v xml:space="preserve"> </v>
      </c>
      <c r="AS784" s="523" t="str">
        <f t="shared" si="443"/>
        <v xml:space="preserve"> </v>
      </c>
      <c r="AT784" s="523" t="str">
        <f t="shared" si="444"/>
        <v xml:space="preserve"> </v>
      </c>
      <c r="AU784" s="523" t="str">
        <f t="shared" si="445"/>
        <v xml:space="preserve"> </v>
      </c>
      <c r="AV784" s="524" t="str">
        <f t="shared" si="446"/>
        <v xml:space="preserve"> </v>
      </c>
      <c r="AW784" s="177" t="str">
        <f t="shared" si="419"/>
        <v/>
      </c>
      <c r="AX784" s="147" t="str">
        <f t="shared" si="420"/>
        <v/>
      </c>
      <c r="AY784" s="174" t="str">
        <f t="shared" si="421"/>
        <v/>
      </c>
      <c r="AZ784" s="165" t="str">
        <f t="shared" si="422"/>
        <v/>
      </c>
      <c r="BA784" s="155" t="str">
        <f t="shared" si="423"/>
        <v/>
      </c>
      <c r="BB784" s="156" t="str">
        <f t="shared" si="424"/>
        <v/>
      </c>
      <c r="BC784" s="168" t="str">
        <f t="shared" si="415"/>
        <v/>
      </c>
      <c r="BD784" s="156" t="str">
        <f t="shared" si="425"/>
        <v/>
      </c>
      <c r="BE784" s="182" t="str">
        <f t="shared" si="426"/>
        <v/>
      </c>
      <c r="BF784" s="156" t="str">
        <f t="shared" si="427"/>
        <v/>
      </c>
      <c r="BG784" s="168" t="str">
        <f t="shared" si="428"/>
        <v/>
      </c>
      <c r="BH784" s="157" t="str">
        <f t="shared" si="429"/>
        <v/>
      </c>
      <c r="BI784" s="542"/>
    </row>
    <row r="785" spans="1:61" ht="18" x14ac:dyDescent="0.35">
      <c r="A785" s="202"/>
      <c r="B785" s="203"/>
      <c r="C785" s="194">
        <v>774</v>
      </c>
      <c r="D785" s="188"/>
      <c r="E785" s="18"/>
      <c r="F785" s="17"/>
      <c r="G785" s="116"/>
      <c r="H785" s="117"/>
      <c r="I785" s="123"/>
      <c r="J785" s="25"/>
      <c r="K785" s="127"/>
      <c r="L785" s="28"/>
      <c r="M785" s="371"/>
      <c r="N785" s="140" t="str">
        <f t="shared" si="430"/>
        <v/>
      </c>
      <c r="O785" s="27"/>
      <c r="P785" s="27"/>
      <c r="Q785" s="27"/>
      <c r="R785" s="27"/>
      <c r="S785" s="27"/>
      <c r="T785" s="28"/>
      <c r="U785" s="29"/>
      <c r="V785" s="32"/>
      <c r="W785" s="297"/>
      <c r="X785" s="298"/>
      <c r="Y785" s="142">
        <f t="shared" si="416"/>
        <v>0</v>
      </c>
      <c r="Z785" s="141">
        <f t="shared" si="431"/>
        <v>0</v>
      </c>
      <c r="AA785" s="306"/>
      <c r="AB785" s="376">
        <f t="shared" si="440"/>
        <v>0</v>
      </c>
      <c r="AC785" s="350"/>
      <c r="AD785" s="207" t="str">
        <f t="shared" si="417"/>
        <v/>
      </c>
      <c r="AE785" s="347">
        <f t="shared" si="432"/>
        <v>0</v>
      </c>
      <c r="AF785" s="318"/>
      <c r="AG785" s="317"/>
      <c r="AH785" s="315"/>
      <c r="AI785" s="143">
        <f t="shared" si="433"/>
        <v>0</v>
      </c>
      <c r="AJ785" s="144">
        <f t="shared" si="418"/>
        <v>0</v>
      </c>
      <c r="AK785" s="145">
        <f t="shared" si="434"/>
        <v>0</v>
      </c>
      <c r="AL785" s="146">
        <f t="shared" si="435"/>
        <v>0</v>
      </c>
      <c r="AM785" s="146">
        <f t="shared" si="436"/>
        <v>0</v>
      </c>
      <c r="AN785" s="146">
        <f t="shared" si="437"/>
        <v>0</v>
      </c>
      <c r="AO785" s="146">
        <f t="shared" si="438"/>
        <v>0</v>
      </c>
      <c r="AP785" s="520" t="str">
        <f t="shared" si="441"/>
        <v xml:space="preserve"> </v>
      </c>
      <c r="AQ785" s="523" t="str">
        <f t="shared" si="439"/>
        <v xml:space="preserve"> </v>
      </c>
      <c r="AR785" s="523" t="str">
        <f t="shared" si="442"/>
        <v xml:space="preserve"> </v>
      </c>
      <c r="AS785" s="523" t="str">
        <f t="shared" si="443"/>
        <v xml:space="preserve"> </v>
      </c>
      <c r="AT785" s="523" t="str">
        <f t="shared" si="444"/>
        <v xml:space="preserve"> </v>
      </c>
      <c r="AU785" s="523" t="str">
        <f t="shared" si="445"/>
        <v xml:space="preserve"> </v>
      </c>
      <c r="AV785" s="524" t="str">
        <f t="shared" si="446"/>
        <v xml:space="preserve"> </v>
      </c>
      <c r="AW785" s="177" t="str">
        <f t="shared" si="419"/>
        <v/>
      </c>
      <c r="AX785" s="147" t="str">
        <f t="shared" si="420"/>
        <v/>
      </c>
      <c r="AY785" s="174" t="str">
        <f t="shared" si="421"/>
        <v/>
      </c>
      <c r="AZ785" s="165" t="str">
        <f t="shared" si="422"/>
        <v/>
      </c>
      <c r="BA785" s="155" t="str">
        <f t="shared" si="423"/>
        <v/>
      </c>
      <c r="BB785" s="156" t="str">
        <f t="shared" si="424"/>
        <v/>
      </c>
      <c r="BC785" s="168" t="str">
        <f t="shared" si="415"/>
        <v/>
      </c>
      <c r="BD785" s="156" t="str">
        <f t="shared" si="425"/>
        <v/>
      </c>
      <c r="BE785" s="182" t="str">
        <f t="shared" si="426"/>
        <v/>
      </c>
      <c r="BF785" s="156" t="str">
        <f t="shared" si="427"/>
        <v/>
      </c>
      <c r="BG785" s="168" t="str">
        <f t="shared" si="428"/>
        <v/>
      </c>
      <c r="BH785" s="157" t="str">
        <f t="shared" si="429"/>
        <v/>
      </c>
      <c r="BI785" s="542"/>
    </row>
    <row r="786" spans="1:61" ht="18" x14ac:dyDescent="0.35">
      <c r="A786" s="202"/>
      <c r="B786" s="203"/>
      <c r="C786" s="195">
        <v>775</v>
      </c>
      <c r="D786" s="186"/>
      <c r="E786" s="16"/>
      <c r="F786" s="17"/>
      <c r="G786" s="116"/>
      <c r="H786" s="117"/>
      <c r="I786" s="123"/>
      <c r="J786" s="25"/>
      <c r="K786" s="127"/>
      <c r="L786" s="28"/>
      <c r="M786" s="371"/>
      <c r="N786" s="140" t="str">
        <f t="shared" si="430"/>
        <v/>
      </c>
      <c r="O786" s="27"/>
      <c r="P786" s="27"/>
      <c r="Q786" s="27"/>
      <c r="R786" s="27"/>
      <c r="S786" s="27"/>
      <c r="T786" s="28"/>
      <c r="U786" s="29"/>
      <c r="V786" s="32"/>
      <c r="W786" s="297"/>
      <c r="X786" s="298"/>
      <c r="Y786" s="142">
        <f t="shared" si="416"/>
        <v>0</v>
      </c>
      <c r="Z786" s="141">
        <f t="shared" si="431"/>
        <v>0</v>
      </c>
      <c r="AA786" s="306"/>
      <c r="AB786" s="376">
        <f t="shared" si="440"/>
        <v>0</v>
      </c>
      <c r="AC786" s="350"/>
      <c r="AD786" s="207" t="str">
        <f t="shared" si="417"/>
        <v/>
      </c>
      <c r="AE786" s="347">
        <f t="shared" si="432"/>
        <v>0</v>
      </c>
      <c r="AF786" s="318"/>
      <c r="AG786" s="317"/>
      <c r="AH786" s="315"/>
      <c r="AI786" s="143">
        <f t="shared" si="433"/>
        <v>0</v>
      </c>
      <c r="AJ786" s="144">
        <f t="shared" si="418"/>
        <v>0</v>
      </c>
      <c r="AK786" s="145">
        <f t="shared" si="434"/>
        <v>0</v>
      </c>
      <c r="AL786" s="146">
        <f t="shared" si="435"/>
        <v>0</v>
      </c>
      <c r="AM786" s="146">
        <f t="shared" si="436"/>
        <v>0</v>
      </c>
      <c r="AN786" s="146">
        <f t="shared" si="437"/>
        <v>0</v>
      </c>
      <c r="AO786" s="146">
        <f t="shared" si="438"/>
        <v>0</v>
      </c>
      <c r="AP786" s="520" t="str">
        <f t="shared" si="441"/>
        <v xml:space="preserve"> </v>
      </c>
      <c r="AQ786" s="523" t="str">
        <f t="shared" si="439"/>
        <v xml:space="preserve"> </v>
      </c>
      <c r="AR786" s="523" t="str">
        <f t="shared" si="442"/>
        <v xml:space="preserve"> </v>
      </c>
      <c r="AS786" s="523" t="str">
        <f t="shared" si="443"/>
        <v xml:space="preserve"> </v>
      </c>
      <c r="AT786" s="523" t="str">
        <f t="shared" si="444"/>
        <v xml:space="preserve"> </v>
      </c>
      <c r="AU786" s="523" t="str">
        <f t="shared" si="445"/>
        <v xml:space="preserve"> </v>
      </c>
      <c r="AV786" s="524" t="str">
        <f t="shared" si="446"/>
        <v xml:space="preserve"> </v>
      </c>
      <c r="AW786" s="177" t="str">
        <f t="shared" si="419"/>
        <v/>
      </c>
      <c r="AX786" s="147" t="str">
        <f t="shared" si="420"/>
        <v/>
      </c>
      <c r="AY786" s="174" t="str">
        <f t="shared" si="421"/>
        <v/>
      </c>
      <c r="AZ786" s="165" t="str">
        <f t="shared" si="422"/>
        <v/>
      </c>
      <c r="BA786" s="155" t="str">
        <f t="shared" si="423"/>
        <v/>
      </c>
      <c r="BB786" s="156" t="str">
        <f t="shared" si="424"/>
        <v/>
      </c>
      <c r="BC786" s="168" t="str">
        <f t="shared" ref="BC786:BC849" si="447">IF(OR(K786="x",F786="X",BA786&lt;=0),"",BA786)</f>
        <v/>
      </c>
      <c r="BD786" s="156" t="str">
        <f t="shared" si="425"/>
        <v/>
      </c>
      <c r="BE786" s="182" t="str">
        <f t="shared" si="426"/>
        <v/>
      </c>
      <c r="BF786" s="156" t="str">
        <f t="shared" si="427"/>
        <v/>
      </c>
      <c r="BG786" s="168" t="str">
        <f t="shared" si="428"/>
        <v/>
      </c>
      <c r="BH786" s="157" t="str">
        <f t="shared" si="429"/>
        <v/>
      </c>
      <c r="BI786" s="542"/>
    </row>
    <row r="787" spans="1:61" ht="18" x14ac:dyDescent="0.35">
      <c r="A787" s="202"/>
      <c r="B787" s="203"/>
      <c r="C787" s="194">
        <v>776</v>
      </c>
      <c r="D787" s="186"/>
      <c r="E787" s="16"/>
      <c r="F787" s="17"/>
      <c r="G787" s="116"/>
      <c r="H787" s="117"/>
      <c r="I787" s="123"/>
      <c r="J787" s="25"/>
      <c r="K787" s="127"/>
      <c r="L787" s="28"/>
      <c r="M787" s="371"/>
      <c r="N787" s="140" t="str">
        <f t="shared" si="430"/>
        <v/>
      </c>
      <c r="O787" s="27"/>
      <c r="P787" s="27"/>
      <c r="Q787" s="27"/>
      <c r="R787" s="27"/>
      <c r="S787" s="27"/>
      <c r="T787" s="28"/>
      <c r="U787" s="29"/>
      <c r="V787" s="32"/>
      <c r="W787" s="297"/>
      <c r="X787" s="298"/>
      <c r="Y787" s="142">
        <f t="shared" si="416"/>
        <v>0</v>
      </c>
      <c r="Z787" s="141">
        <f t="shared" si="431"/>
        <v>0</v>
      </c>
      <c r="AA787" s="306"/>
      <c r="AB787" s="376">
        <f t="shared" si="440"/>
        <v>0</v>
      </c>
      <c r="AC787" s="350"/>
      <c r="AD787" s="207" t="str">
        <f t="shared" si="417"/>
        <v/>
      </c>
      <c r="AE787" s="347">
        <f t="shared" si="432"/>
        <v>0</v>
      </c>
      <c r="AF787" s="318"/>
      <c r="AG787" s="317"/>
      <c r="AH787" s="315"/>
      <c r="AI787" s="143">
        <f t="shared" si="433"/>
        <v>0</v>
      </c>
      <c r="AJ787" s="144">
        <f t="shared" si="418"/>
        <v>0</v>
      </c>
      <c r="AK787" s="145">
        <f t="shared" si="434"/>
        <v>0</v>
      </c>
      <c r="AL787" s="146">
        <f t="shared" si="435"/>
        <v>0</v>
      </c>
      <c r="AM787" s="146">
        <f t="shared" si="436"/>
        <v>0</v>
      </c>
      <c r="AN787" s="146">
        <f t="shared" si="437"/>
        <v>0</v>
      </c>
      <c r="AO787" s="146">
        <f t="shared" si="438"/>
        <v>0</v>
      </c>
      <c r="AP787" s="520" t="str">
        <f t="shared" si="441"/>
        <v xml:space="preserve"> </v>
      </c>
      <c r="AQ787" s="523" t="str">
        <f t="shared" si="439"/>
        <v xml:space="preserve"> </v>
      </c>
      <c r="AR787" s="523" t="str">
        <f t="shared" si="442"/>
        <v xml:space="preserve"> </v>
      </c>
      <c r="AS787" s="523" t="str">
        <f t="shared" si="443"/>
        <v xml:space="preserve"> </v>
      </c>
      <c r="AT787" s="523" t="str">
        <f t="shared" si="444"/>
        <v xml:space="preserve"> </v>
      </c>
      <c r="AU787" s="523" t="str">
        <f t="shared" si="445"/>
        <v xml:space="preserve"> </v>
      </c>
      <c r="AV787" s="524" t="str">
        <f t="shared" si="446"/>
        <v xml:space="preserve"> </v>
      </c>
      <c r="AW787" s="177" t="str">
        <f t="shared" si="419"/>
        <v/>
      </c>
      <c r="AX787" s="147" t="str">
        <f t="shared" si="420"/>
        <v/>
      </c>
      <c r="AY787" s="174" t="str">
        <f t="shared" si="421"/>
        <v/>
      </c>
      <c r="AZ787" s="165" t="str">
        <f t="shared" si="422"/>
        <v/>
      </c>
      <c r="BA787" s="155" t="str">
        <f t="shared" si="423"/>
        <v/>
      </c>
      <c r="BB787" s="156" t="str">
        <f t="shared" si="424"/>
        <v/>
      </c>
      <c r="BC787" s="168" t="str">
        <f t="shared" si="447"/>
        <v/>
      </c>
      <c r="BD787" s="156" t="str">
        <f t="shared" si="425"/>
        <v/>
      </c>
      <c r="BE787" s="182" t="str">
        <f t="shared" si="426"/>
        <v/>
      </c>
      <c r="BF787" s="156" t="str">
        <f t="shared" si="427"/>
        <v/>
      </c>
      <c r="BG787" s="168" t="str">
        <f t="shared" si="428"/>
        <v/>
      </c>
      <c r="BH787" s="157" t="str">
        <f t="shared" si="429"/>
        <v/>
      </c>
      <c r="BI787" s="542"/>
    </row>
    <row r="788" spans="1:61" ht="18" x14ac:dyDescent="0.35">
      <c r="A788" s="202"/>
      <c r="B788" s="203"/>
      <c r="C788" s="195">
        <v>777</v>
      </c>
      <c r="D788" s="186"/>
      <c r="E788" s="16"/>
      <c r="F788" s="17"/>
      <c r="G788" s="116"/>
      <c r="H788" s="117"/>
      <c r="I788" s="123"/>
      <c r="J788" s="25"/>
      <c r="K788" s="127"/>
      <c r="L788" s="28"/>
      <c r="M788" s="371"/>
      <c r="N788" s="140" t="str">
        <f t="shared" si="430"/>
        <v/>
      </c>
      <c r="O788" s="27"/>
      <c r="P788" s="27"/>
      <c r="Q788" s="27"/>
      <c r="R788" s="27"/>
      <c r="S788" s="27"/>
      <c r="T788" s="28"/>
      <c r="U788" s="29"/>
      <c r="V788" s="32"/>
      <c r="W788" s="297"/>
      <c r="X788" s="298"/>
      <c r="Y788" s="142">
        <f t="shared" si="416"/>
        <v>0</v>
      </c>
      <c r="Z788" s="141">
        <f t="shared" si="431"/>
        <v>0</v>
      </c>
      <c r="AA788" s="306"/>
      <c r="AB788" s="376">
        <f t="shared" si="440"/>
        <v>0</v>
      </c>
      <c r="AC788" s="350"/>
      <c r="AD788" s="207" t="str">
        <f t="shared" si="417"/>
        <v/>
      </c>
      <c r="AE788" s="347">
        <f t="shared" si="432"/>
        <v>0</v>
      </c>
      <c r="AF788" s="318"/>
      <c r="AG788" s="317"/>
      <c r="AH788" s="315"/>
      <c r="AI788" s="143">
        <f t="shared" si="433"/>
        <v>0</v>
      </c>
      <c r="AJ788" s="144">
        <f t="shared" si="418"/>
        <v>0</v>
      </c>
      <c r="AK788" s="145">
        <f t="shared" si="434"/>
        <v>0</v>
      </c>
      <c r="AL788" s="146">
        <f t="shared" si="435"/>
        <v>0</v>
      </c>
      <c r="AM788" s="146">
        <f t="shared" si="436"/>
        <v>0</v>
      </c>
      <c r="AN788" s="146">
        <f t="shared" si="437"/>
        <v>0</v>
      </c>
      <c r="AO788" s="146">
        <f t="shared" si="438"/>
        <v>0</v>
      </c>
      <c r="AP788" s="520" t="str">
        <f t="shared" si="441"/>
        <v xml:space="preserve"> </v>
      </c>
      <c r="AQ788" s="523" t="str">
        <f t="shared" si="439"/>
        <v xml:space="preserve"> </v>
      </c>
      <c r="AR788" s="523" t="str">
        <f t="shared" si="442"/>
        <v xml:space="preserve"> </v>
      </c>
      <c r="AS788" s="523" t="str">
        <f t="shared" si="443"/>
        <v xml:space="preserve"> </v>
      </c>
      <c r="AT788" s="523" t="str">
        <f t="shared" si="444"/>
        <v xml:space="preserve"> </v>
      </c>
      <c r="AU788" s="523" t="str">
        <f t="shared" si="445"/>
        <v xml:space="preserve"> </v>
      </c>
      <c r="AV788" s="524" t="str">
        <f t="shared" si="446"/>
        <v xml:space="preserve"> </v>
      </c>
      <c r="AW788" s="177" t="str">
        <f t="shared" si="419"/>
        <v/>
      </c>
      <c r="AX788" s="147" t="str">
        <f t="shared" si="420"/>
        <v/>
      </c>
      <c r="AY788" s="174" t="str">
        <f t="shared" si="421"/>
        <v/>
      </c>
      <c r="AZ788" s="165" t="str">
        <f t="shared" si="422"/>
        <v/>
      </c>
      <c r="BA788" s="155" t="str">
        <f t="shared" si="423"/>
        <v/>
      </c>
      <c r="BB788" s="156" t="str">
        <f t="shared" si="424"/>
        <v/>
      </c>
      <c r="BC788" s="168" t="str">
        <f t="shared" si="447"/>
        <v/>
      </c>
      <c r="BD788" s="156" t="str">
        <f t="shared" si="425"/>
        <v/>
      </c>
      <c r="BE788" s="182" t="str">
        <f t="shared" si="426"/>
        <v/>
      </c>
      <c r="BF788" s="156" t="str">
        <f t="shared" si="427"/>
        <v/>
      </c>
      <c r="BG788" s="168" t="str">
        <f t="shared" si="428"/>
        <v/>
      </c>
      <c r="BH788" s="157" t="str">
        <f t="shared" si="429"/>
        <v/>
      </c>
      <c r="BI788" s="542"/>
    </row>
    <row r="789" spans="1:61" ht="18" x14ac:dyDescent="0.35">
      <c r="A789" s="202"/>
      <c r="B789" s="203"/>
      <c r="C789" s="195">
        <v>778</v>
      </c>
      <c r="D789" s="188"/>
      <c r="E789" s="18"/>
      <c r="F789" s="17"/>
      <c r="G789" s="116"/>
      <c r="H789" s="117"/>
      <c r="I789" s="123"/>
      <c r="J789" s="25"/>
      <c r="K789" s="127"/>
      <c r="L789" s="28"/>
      <c r="M789" s="371"/>
      <c r="N789" s="140" t="str">
        <f t="shared" si="430"/>
        <v/>
      </c>
      <c r="O789" s="27"/>
      <c r="P789" s="27"/>
      <c r="Q789" s="27"/>
      <c r="R789" s="27"/>
      <c r="S789" s="27"/>
      <c r="T789" s="28"/>
      <c r="U789" s="29"/>
      <c r="V789" s="32"/>
      <c r="W789" s="297"/>
      <c r="X789" s="298"/>
      <c r="Y789" s="142">
        <f t="shared" si="416"/>
        <v>0</v>
      </c>
      <c r="Z789" s="141">
        <f t="shared" si="431"/>
        <v>0</v>
      </c>
      <c r="AA789" s="306"/>
      <c r="AB789" s="376">
        <f t="shared" si="440"/>
        <v>0</v>
      </c>
      <c r="AC789" s="350"/>
      <c r="AD789" s="207" t="str">
        <f t="shared" si="417"/>
        <v/>
      </c>
      <c r="AE789" s="347">
        <f t="shared" si="432"/>
        <v>0</v>
      </c>
      <c r="AF789" s="318"/>
      <c r="AG789" s="317"/>
      <c r="AH789" s="315"/>
      <c r="AI789" s="143">
        <f t="shared" si="433"/>
        <v>0</v>
      </c>
      <c r="AJ789" s="144">
        <f t="shared" si="418"/>
        <v>0</v>
      </c>
      <c r="AK789" s="145">
        <f t="shared" si="434"/>
        <v>0</v>
      </c>
      <c r="AL789" s="146">
        <f t="shared" si="435"/>
        <v>0</v>
      </c>
      <c r="AM789" s="146">
        <f t="shared" si="436"/>
        <v>0</v>
      </c>
      <c r="AN789" s="146">
        <f t="shared" si="437"/>
        <v>0</v>
      </c>
      <c r="AO789" s="146">
        <f t="shared" si="438"/>
        <v>0</v>
      </c>
      <c r="AP789" s="520" t="str">
        <f t="shared" si="441"/>
        <v xml:space="preserve"> </v>
      </c>
      <c r="AQ789" s="523" t="str">
        <f t="shared" si="439"/>
        <v xml:space="preserve"> </v>
      </c>
      <c r="AR789" s="523" t="str">
        <f t="shared" si="442"/>
        <v xml:space="preserve"> </v>
      </c>
      <c r="AS789" s="523" t="str">
        <f t="shared" si="443"/>
        <v xml:space="preserve"> </v>
      </c>
      <c r="AT789" s="523" t="str">
        <f t="shared" si="444"/>
        <v xml:space="preserve"> </v>
      </c>
      <c r="AU789" s="523" t="str">
        <f t="shared" si="445"/>
        <v xml:space="preserve"> </v>
      </c>
      <c r="AV789" s="524" t="str">
        <f t="shared" si="446"/>
        <v xml:space="preserve"> </v>
      </c>
      <c r="AW789" s="177" t="str">
        <f t="shared" si="419"/>
        <v/>
      </c>
      <c r="AX789" s="147" t="str">
        <f t="shared" si="420"/>
        <v/>
      </c>
      <c r="AY789" s="174" t="str">
        <f t="shared" si="421"/>
        <v/>
      </c>
      <c r="AZ789" s="165" t="str">
        <f t="shared" si="422"/>
        <v/>
      </c>
      <c r="BA789" s="155" t="str">
        <f t="shared" si="423"/>
        <v/>
      </c>
      <c r="BB789" s="156" t="str">
        <f t="shared" si="424"/>
        <v/>
      </c>
      <c r="BC789" s="168" t="str">
        <f t="shared" si="447"/>
        <v/>
      </c>
      <c r="BD789" s="156" t="str">
        <f t="shared" si="425"/>
        <v/>
      </c>
      <c r="BE789" s="182" t="str">
        <f t="shared" si="426"/>
        <v/>
      </c>
      <c r="BF789" s="156" t="str">
        <f t="shared" si="427"/>
        <v/>
      </c>
      <c r="BG789" s="168" t="str">
        <f t="shared" si="428"/>
        <v/>
      </c>
      <c r="BH789" s="157" t="str">
        <f t="shared" si="429"/>
        <v/>
      </c>
      <c r="BI789" s="542"/>
    </row>
    <row r="790" spans="1:61" ht="18" x14ac:dyDescent="0.35">
      <c r="A790" s="202"/>
      <c r="B790" s="203"/>
      <c r="C790" s="194">
        <v>779</v>
      </c>
      <c r="D790" s="186"/>
      <c r="E790" s="16"/>
      <c r="F790" s="17"/>
      <c r="G790" s="116"/>
      <c r="H790" s="117"/>
      <c r="I790" s="123"/>
      <c r="J790" s="25"/>
      <c r="K790" s="127"/>
      <c r="L790" s="28"/>
      <c r="M790" s="371"/>
      <c r="N790" s="140" t="str">
        <f t="shared" si="430"/>
        <v/>
      </c>
      <c r="O790" s="27"/>
      <c r="P790" s="27"/>
      <c r="Q790" s="27"/>
      <c r="R790" s="27"/>
      <c r="S790" s="27"/>
      <c r="T790" s="28"/>
      <c r="U790" s="29"/>
      <c r="V790" s="32"/>
      <c r="W790" s="297"/>
      <c r="X790" s="298"/>
      <c r="Y790" s="142">
        <f t="shared" si="416"/>
        <v>0</v>
      </c>
      <c r="Z790" s="141">
        <f t="shared" si="431"/>
        <v>0</v>
      </c>
      <c r="AA790" s="306"/>
      <c r="AB790" s="376">
        <f t="shared" si="440"/>
        <v>0</v>
      </c>
      <c r="AC790" s="350"/>
      <c r="AD790" s="207" t="str">
        <f t="shared" si="417"/>
        <v/>
      </c>
      <c r="AE790" s="347">
        <f t="shared" si="432"/>
        <v>0</v>
      </c>
      <c r="AF790" s="318"/>
      <c r="AG790" s="317"/>
      <c r="AH790" s="315"/>
      <c r="AI790" s="143">
        <f t="shared" si="433"/>
        <v>0</v>
      </c>
      <c r="AJ790" s="144">
        <f t="shared" si="418"/>
        <v>0</v>
      </c>
      <c r="AK790" s="145">
        <f t="shared" si="434"/>
        <v>0</v>
      </c>
      <c r="AL790" s="146">
        <f t="shared" si="435"/>
        <v>0</v>
      </c>
      <c r="AM790" s="146">
        <f t="shared" si="436"/>
        <v>0</v>
      </c>
      <c r="AN790" s="146">
        <f t="shared" si="437"/>
        <v>0</v>
      </c>
      <c r="AO790" s="146">
        <f t="shared" si="438"/>
        <v>0</v>
      </c>
      <c r="AP790" s="520" t="str">
        <f t="shared" si="441"/>
        <v xml:space="preserve"> </v>
      </c>
      <c r="AQ790" s="523" t="str">
        <f t="shared" si="439"/>
        <v xml:space="preserve"> </v>
      </c>
      <c r="AR790" s="523" t="str">
        <f t="shared" si="442"/>
        <v xml:space="preserve"> </v>
      </c>
      <c r="AS790" s="523" t="str">
        <f t="shared" si="443"/>
        <v xml:space="preserve"> </v>
      </c>
      <c r="AT790" s="523" t="str">
        <f t="shared" si="444"/>
        <v xml:space="preserve"> </v>
      </c>
      <c r="AU790" s="523" t="str">
        <f t="shared" si="445"/>
        <v xml:space="preserve"> </v>
      </c>
      <c r="AV790" s="524" t="str">
        <f t="shared" si="446"/>
        <v xml:space="preserve"> </v>
      </c>
      <c r="AW790" s="177" t="str">
        <f t="shared" si="419"/>
        <v/>
      </c>
      <c r="AX790" s="147" t="str">
        <f t="shared" si="420"/>
        <v/>
      </c>
      <c r="AY790" s="174" t="str">
        <f t="shared" si="421"/>
        <v/>
      </c>
      <c r="AZ790" s="165" t="str">
        <f t="shared" si="422"/>
        <v/>
      </c>
      <c r="BA790" s="155" t="str">
        <f t="shared" si="423"/>
        <v/>
      </c>
      <c r="BB790" s="156" t="str">
        <f t="shared" si="424"/>
        <v/>
      </c>
      <c r="BC790" s="168" t="str">
        <f t="shared" si="447"/>
        <v/>
      </c>
      <c r="BD790" s="156" t="str">
        <f t="shared" si="425"/>
        <v/>
      </c>
      <c r="BE790" s="182" t="str">
        <f t="shared" si="426"/>
        <v/>
      </c>
      <c r="BF790" s="156" t="str">
        <f t="shared" si="427"/>
        <v/>
      </c>
      <c r="BG790" s="168" t="str">
        <f t="shared" si="428"/>
        <v/>
      </c>
      <c r="BH790" s="157" t="str">
        <f t="shared" si="429"/>
        <v/>
      </c>
      <c r="BI790" s="542"/>
    </row>
    <row r="791" spans="1:61" ht="18" x14ac:dyDescent="0.35">
      <c r="A791" s="202"/>
      <c r="B791" s="203"/>
      <c r="C791" s="195">
        <v>780</v>
      </c>
      <c r="D791" s="186"/>
      <c r="E791" s="16"/>
      <c r="F791" s="17"/>
      <c r="G791" s="116"/>
      <c r="H791" s="117"/>
      <c r="I791" s="123"/>
      <c r="J791" s="25"/>
      <c r="K791" s="127"/>
      <c r="L791" s="28"/>
      <c r="M791" s="371"/>
      <c r="N791" s="140" t="str">
        <f t="shared" si="430"/>
        <v/>
      </c>
      <c r="O791" s="27"/>
      <c r="P791" s="27"/>
      <c r="Q791" s="27"/>
      <c r="R791" s="27"/>
      <c r="S791" s="27"/>
      <c r="T791" s="28"/>
      <c r="U791" s="29"/>
      <c r="V791" s="32"/>
      <c r="W791" s="297"/>
      <c r="X791" s="298"/>
      <c r="Y791" s="142">
        <f t="shared" si="416"/>
        <v>0</v>
      </c>
      <c r="Z791" s="141">
        <f t="shared" si="431"/>
        <v>0</v>
      </c>
      <c r="AA791" s="306"/>
      <c r="AB791" s="376">
        <f t="shared" si="440"/>
        <v>0</v>
      </c>
      <c r="AC791" s="350"/>
      <c r="AD791" s="207" t="str">
        <f t="shared" si="417"/>
        <v/>
      </c>
      <c r="AE791" s="347">
        <f t="shared" si="432"/>
        <v>0</v>
      </c>
      <c r="AF791" s="318"/>
      <c r="AG791" s="317"/>
      <c r="AH791" s="315"/>
      <c r="AI791" s="143">
        <f t="shared" si="433"/>
        <v>0</v>
      </c>
      <c r="AJ791" s="144">
        <f t="shared" si="418"/>
        <v>0</v>
      </c>
      <c r="AK791" s="145">
        <f t="shared" si="434"/>
        <v>0</v>
      </c>
      <c r="AL791" s="146">
        <f t="shared" si="435"/>
        <v>0</v>
      </c>
      <c r="AM791" s="146">
        <f t="shared" si="436"/>
        <v>0</v>
      </c>
      <c r="AN791" s="146">
        <f t="shared" si="437"/>
        <v>0</v>
      </c>
      <c r="AO791" s="146">
        <f t="shared" si="438"/>
        <v>0</v>
      </c>
      <c r="AP791" s="520" t="str">
        <f t="shared" si="441"/>
        <v xml:space="preserve"> </v>
      </c>
      <c r="AQ791" s="523" t="str">
        <f t="shared" si="439"/>
        <v xml:space="preserve"> </v>
      </c>
      <c r="AR791" s="523" t="str">
        <f t="shared" si="442"/>
        <v xml:space="preserve"> </v>
      </c>
      <c r="AS791" s="523" t="str">
        <f t="shared" si="443"/>
        <v xml:space="preserve"> </v>
      </c>
      <c r="AT791" s="523" t="str">
        <f t="shared" si="444"/>
        <v xml:space="preserve"> </v>
      </c>
      <c r="AU791" s="523" t="str">
        <f t="shared" si="445"/>
        <v xml:space="preserve"> </v>
      </c>
      <c r="AV791" s="524" t="str">
        <f t="shared" si="446"/>
        <v xml:space="preserve"> </v>
      </c>
      <c r="AW791" s="177" t="str">
        <f t="shared" si="419"/>
        <v/>
      </c>
      <c r="AX791" s="147" t="str">
        <f t="shared" si="420"/>
        <v/>
      </c>
      <c r="AY791" s="174" t="str">
        <f t="shared" si="421"/>
        <v/>
      </c>
      <c r="AZ791" s="165" t="str">
        <f t="shared" si="422"/>
        <v/>
      </c>
      <c r="BA791" s="155" t="str">
        <f t="shared" si="423"/>
        <v/>
      </c>
      <c r="BB791" s="156" t="str">
        <f t="shared" si="424"/>
        <v/>
      </c>
      <c r="BC791" s="168" t="str">
        <f t="shared" si="447"/>
        <v/>
      </c>
      <c r="BD791" s="156" t="str">
        <f t="shared" si="425"/>
        <v/>
      </c>
      <c r="BE791" s="182" t="str">
        <f t="shared" si="426"/>
        <v/>
      </c>
      <c r="BF791" s="156" t="str">
        <f t="shared" si="427"/>
        <v/>
      </c>
      <c r="BG791" s="168" t="str">
        <f t="shared" si="428"/>
        <v/>
      </c>
      <c r="BH791" s="157" t="str">
        <f t="shared" si="429"/>
        <v/>
      </c>
      <c r="BI791" s="542"/>
    </row>
    <row r="792" spans="1:61" ht="18" x14ac:dyDescent="0.35">
      <c r="A792" s="202"/>
      <c r="B792" s="203"/>
      <c r="C792" s="194">
        <v>781</v>
      </c>
      <c r="D792" s="186"/>
      <c r="E792" s="16"/>
      <c r="F792" s="17"/>
      <c r="G792" s="116"/>
      <c r="H792" s="117"/>
      <c r="I792" s="123"/>
      <c r="J792" s="25"/>
      <c r="K792" s="127"/>
      <c r="L792" s="28"/>
      <c r="M792" s="371"/>
      <c r="N792" s="140" t="str">
        <f t="shared" si="430"/>
        <v/>
      </c>
      <c r="O792" s="27"/>
      <c r="P792" s="27"/>
      <c r="Q792" s="27"/>
      <c r="R792" s="27"/>
      <c r="S792" s="27"/>
      <c r="T792" s="28"/>
      <c r="U792" s="29"/>
      <c r="V792" s="32"/>
      <c r="W792" s="297"/>
      <c r="X792" s="298"/>
      <c r="Y792" s="142">
        <f t="shared" si="416"/>
        <v>0</v>
      </c>
      <c r="Z792" s="141">
        <f t="shared" si="431"/>
        <v>0</v>
      </c>
      <c r="AA792" s="306"/>
      <c r="AB792" s="376">
        <f t="shared" si="440"/>
        <v>0</v>
      </c>
      <c r="AC792" s="350"/>
      <c r="AD792" s="207" t="str">
        <f t="shared" si="417"/>
        <v/>
      </c>
      <c r="AE792" s="347">
        <f t="shared" si="432"/>
        <v>0</v>
      </c>
      <c r="AF792" s="318"/>
      <c r="AG792" s="317"/>
      <c r="AH792" s="315"/>
      <c r="AI792" s="143">
        <f t="shared" si="433"/>
        <v>0</v>
      </c>
      <c r="AJ792" s="144">
        <f t="shared" si="418"/>
        <v>0</v>
      </c>
      <c r="AK792" s="145">
        <f t="shared" si="434"/>
        <v>0</v>
      </c>
      <c r="AL792" s="146">
        <f t="shared" si="435"/>
        <v>0</v>
      </c>
      <c r="AM792" s="146">
        <f t="shared" si="436"/>
        <v>0</v>
      </c>
      <c r="AN792" s="146">
        <f t="shared" si="437"/>
        <v>0</v>
      </c>
      <c r="AO792" s="146">
        <f t="shared" si="438"/>
        <v>0</v>
      </c>
      <c r="AP792" s="520" t="str">
        <f t="shared" si="441"/>
        <v xml:space="preserve"> </v>
      </c>
      <c r="AQ792" s="523" t="str">
        <f t="shared" si="439"/>
        <v xml:space="preserve"> </v>
      </c>
      <c r="AR792" s="523" t="str">
        <f t="shared" si="442"/>
        <v xml:space="preserve"> </v>
      </c>
      <c r="AS792" s="523" t="str">
        <f t="shared" si="443"/>
        <v xml:space="preserve"> </v>
      </c>
      <c r="AT792" s="523" t="str">
        <f t="shared" si="444"/>
        <v xml:space="preserve"> </v>
      </c>
      <c r="AU792" s="523" t="str">
        <f t="shared" si="445"/>
        <v xml:space="preserve"> </v>
      </c>
      <c r="AV792" s="524" t="str">
        <f t="shared" si="446"/>
        <v xml:space="preserve"> </v>
      </c>
      <c r="AW792" s="177" t="str">
        <f t="shared" si="419"/>
        <v/>
      </c>
      <c r="AX792" s="147" t="str">
        <f t="shared" si="420"/>
        <v/>
      </c>
      <c r="AY792" s="174" t="str">
        <f t="shared" si="421"/>
        <v/>
      </c>
      <c r="AZ792" s="165" t="str">
        <f t="shared" si="422"/>
        <v/>
      </c>
      <c r="BA792" s="155" t="str">
        <f t="shared" si="423"/>
        <v/>
      </c>
      <c r="BB792" s="156" t="str">
        <f t="shared" si="424"/>
        <v/>
      </c>
      <c r="BC792" s="168" t="str">
        <f t="shared" si="447"/>
        <v/>
      </c>
      <c r="BD792" s="156" t="str">
        <f t="shared" si="425"/>
        <v/>
      </c>
      <c r="BE792" s="182" t="str">
        <f t="shared" si="426"/>
        <v/>
      </c>
      <c r="BF792" s="156" t="str">
        <f t="shared" si="427"/>
        <v/>
      </c>
      <c r="BG792" s="168" t="str">
        <f t="shared" si="428"/>
        <v/>
      </c>
      <c r="BH792" s="157" t="str">
        <f t="shared" si="429"/>
        <v/>
      </c>
      <c r="BI792" s="542"/>
    </row>
    <row r="793" spans="1:61" ht="18" x14ac:dyDescent="0.35">
      <c r="A793" s="202"/>
      <c r="B793" s="203"/>
      <c r="C793" s="195">
        <v>782</v>
      </c>
      <c r="D793" s="188"/>
      <c r="E793" s="18"/>
      <c r="F793" s="17"/>
      <c r="G793" s="116"/>
      <c r="H793" s="117"/>
      <c r="I793" s="123"/>
      <c r="J793" s="25"/>
      <c r="K793" s="127"/>
      <c r="L793" s="28"/>
      <c r="M793" s="371"/>
      <c r="N793" s="140" t="str">
        <f t="shared" si="430"/>
        <v/>
      </c>
      <c r="O793" s="27"/>
      <c r="P793" s="27"/>
      <c r="Q793" s="27"/>
      <c r="R793" s="27"/>
      <c r="S793" s="27"/>
      <c r="T793" s="28"/>
      <c r="U793" s="29"/>
      <c r="V793" s="32"/>
      <c r="W793" s="297"/>
      <c r="X793" s="298"/>
      <c r="Y793" s="142">
        <f t="shared" si="416"/>
        <v>0</v>
      </c>
      <c r="Z793" s="141">
        <f t="shared" si="431"/>
        <v>0</v>
      </c>
      <c r="AA793" s="306"/>
      <c r="AB793" s="376">
        <f t="shared" si="440"/>
        <v>0</v>
      </c>
      <c r="AC793" s="350"/>
      <c r="AD793" s="207" t="str">
        <f t="shared" si="417"/>
        <v/>
      </c>
      <c r="AE793" s="347">
        <f t="shared" si="432"/>
        <v>0</v>
      </c>
      <c r="AF793" s="318"/>
      <c r="AG793" s="317"/>
      <c r="AH793" s="315"/>
      <c r="AI793" s="143">
        <f t="shared" si="433"/>
        <v>0</v>
      </c>
      <c r="AJ793" s="144">
        <f t="shared" si="418"/>
        <v>0</v>
      </c>
      <c r="AK793" s="145">
        <f t="shared" si="434"/>
        <v>0</v>
      </c>
      <c r="AL793" s="146">
        <f t="shared" si="435"/>
        <v>0</v>
      </c>
      <c r="AM793" s="146">
        <f t="shared" si="436"/>
        <v>0</v>
      </c>
      <c r="AN793" s="146">
        <f t="shared" si="437"/>
        <v>0</v>
      </c>
      <c r="AO793" s="146">
        <f t="shared" si="438"/>
        <v>0</v>
      </c>
      <c r="AP793" s="520" t="str">
        <f t="shared" si="441"/>
        <v xml:space="preserve"> </v>
      </c>
      <c r="AQ793" s="523" t="str">
        <f t="shared" si="439"/>
        <v xml:space="preserve"> </v>
      </c>
      <c r="AR793" s="523" t="str">
        <f t="shared" si="442"/>
        <v xml:space="preserve"> </v>
      </c>
      <c r="AS793" s="523" t="str">
        <f t="shared" si="443"/>
        <v xml:space="preserve"> </v>
      </c>
      <c r="AT793" s="523" t="str">
        <f t="shared" si="444"/>
        <v xml:space="preserve"> </v>
      </c>
      <c r="AU793" s="523" t="str">
        <f t="shared" si="445"/>
        <v xml:space="preserve"> </v>
      </c>
      <c r="AV793" s="524" t="str">
        <f t="shared" si="446"/>
        <v xml:space="preserve"> </v>
      </c>
      <c r="AW793" s="177" t="str">
        <f t="shared" si="419"/>
        <v/>
      </c>
      <c r="AX793" s="147" t="str">
        <f t="shared" si="420"/>
        <v/>
      </c>
      <c r="AY793" s="174" t="str">
        <f t="shared" si="421"/>
        <v/>
      </c>
      <c r="AZ793" s="165" t="str">
        <f t="shared" si="422"/>
        <v/>
      </c>
      <c r="BA793" s="155" t="str">
        <f t="shared" si="423"/>
        <v/>
      </c>
      <c r="BB793" s="156" t="str">
        <f t="shared" si="424"/>
        <v/>
      </c>
      <c r="BC793" s="168" t="str">
        <f t="shared" si="447"/>
        <v/>
      </c>
      <c r="BD793" s="156" t="str">
        <f t="shared" si="425"/>
        <v/>
      </c>
      <c r="BE793" s="182" t="str">
        <f t="shared" si="426"/>
        <v/>
      </c>
      <c r="BF793" s="156" t="str">
        <f t="shared" si="427"/>
        <v/>
      </c>
      <c r="BG793" s="168" t="str">
        <f t="shared" si="428"/>
        <v/>
      </c>
      <c r="BH793" s="157" t="str">
        <f t="shared" si="429"/>
        <v/>
      </c>
      <c r="BI793" s="542"/>
    </row>
    <row r="794" spans="1:61" ht="18" x14ac:dyDescent="0.35">
      <c r="A794" s="202"/>
      <c r="B794" s="203"/>
      <c r="C794" s="195">
        <v>783</v>
      </c>
      <c r="D794" s="186"/>
      <c r="E794" s="16"/>
      <c r="F794" s="17"/>
      <c r="G794" s="116"/>
      <c r="H794" s="117"/>
      <c r="I794" s="123"/>
      <c r="J794" s="25"/>
      <c r="K794" s="127"/>
      <c r="L794" s="28"/>
      <c r="M794" s="371"/>
      <c r="N794" s="140" t="str">
        <f t="shared" si="430"/>
        <v/>
      </c>
      <c r="O794" s="27"/>
      <c r="P794" s="27"/>
      <c r="Q794" s="27"/>
      <c r="R794" s="27"/>
      <c r="S794" s="27"/>
      <c r="T794" s="28"/>
      <c r="U794" s="29"/>
      <c r="V794" s="32"/>
      <c r="W794" s="297"/>
      <c r="X794" s="298"/>
      <c r="Y794" s="142">
        <f t="shared" si="416"/>
        <v>0</v>
      </c>
      <c r="Z794" s="141">
        <f t="shared" si="431"/>
        <v>0</v>
      </c>
      <c r="AA794" s="306"/>
      <c r="AB794" s="376">
        <f t="shared" si="440"/>
        <v>0</v>
      </c>
      <c r="AC794" s="350"/>
      <c r="AD794" s="207" t="str">
        <f t="shared" si="417"/>
        <v/>
      </c>
      <c r="AE794" s="347">
        <f t="shared" si="432"/>
        <v>0</v>
      </c>
      <c r="AF794" s="318"/>
      <c r="AG794" s="317"/>
      <c r="AH794" s="315"/>
      <c r="AI794" s="143">
        <f t="shared" si="433"/>
        <v>0</v>
      </c>
      <c r="AJ794" s="144">
        <f t="shared" si="418"/>
        <v>0</v>
      </c>
      <c r="AK794" s="145">
        <f t="shared" si="434"/>
        <v>0</v>
      </c>
      <c r="AL794" s="146">
        <f t="shared" si="435"/>
        <v>0</v>
      </c>
      <c r="AM794" s="146">
        <f t="shared" si="436"/>
        <v>0</v>
      </c>
      <c r="AN794" s="146">
        <f t="shared" si="437"/>
        <v>0</v>
      </c>
      <c r="AO794" s="146">
        <f t="shared" si="438"/>
        <v>0</v>
      </c>
      <c r="AP794" s="520" t="str">
        <f t="shared" si="441"/>
        <v xml:space="preserve"> </v>
      </c>
      <c r="AQ794" s="523" t="str">
        <f t="shared" si="439"/>
        <v xml:space="preserve"> </v>
      </c>
      <c r="AR794" s="523" t="str">
        <f t="shared" si="442"/>
        <v xml:space="preserve"> </v>
      </c>
      <c r="AS794" s="523" t="str">
        <f t="shared" si="443"/>
        <v xml:space="preserve"> </v>
      </c>
      <c r="AT794" s="523" t="str">
        <f t="shared" si="444"/>
        <v xml:space="preserve"> </v>
      </c>
      <c r="AU794" s="523" t="str">
        <f t="shared" si="445"/>
        <v xml:space="preserve"> </v>
      </c>
      <c r="AV794" s="524" t="str">
        <f t="shared" si="446"/>
        <v xml:space="preserve"> </v>
      </c>
      <c r="AW794" s="177" t="str">
        <f t="shared" si="419"/>
        <v/>
      </c>
      <c r="AX794" s="147" t="str">
        <f t="shared" si="420"/>
        <v/>
      </c>
      <c r="AY794" s="174" t="str">
        <f t="shared" si="421"/>
        <v/>
      </c>
      <c r="AZ794" s="165" t="str">
        <f t="shared" si="422"/>
        <v/>
      </c>
      <c r="BA794" s="155" t="str">
        <f t="shared" si="423"/>
        <v/>
      </c>
      <c r="BB794" s="156" t="str">
        <f t="shared" si="424"/>
        <v/>
      </c>
      <c r="BC794" s="168" t="str">
        <f t="shared" si="447"/>
        <v/>
      </c>
      <c r="BD794" s="156" t="str">
        <f t="shared" si="425"/>
        <v/>
      </c>
      <c r="BE794" s="182" t="str">
        <f t="shared" si="426"/>
        <v/>
      </c>
      <c r="BF794" s="156" t="str">
        <f t="shared" si="427"/>
        <v/>
      </c>
      <c r="BG794" s="168" t="str">
        <f t="shared" si="428"/>
        <v/>
      </c>
      <c r="BH794" s="157" t="str">
        <f t="shared" si="429"/>
        <v/>
      </c>
      <c r="BI794" s="542"/>
    </row>
    <row r="795" spans="1:61" ht="18" x14ac:dyDescent="0.35">
      <c r="A795" s="202"/>
      <c r="B795" s="203"/>
      <c r="C795" s="194">
        <v>784</v>
      </c>
      <c r="D795" s="186"/>
      <c r="E795" s="16"/>
      <c r="F795" s="17"/>
      <c r="G795" s="116"/>
      <c r="H795" s="117"/>
      <c r="I795" s="123"/>
      <c r="J795" s="25"/>
      <c r="K795" s="127"/>
      <c r="L795" s="28"/>
      <c r="M795" s="371"/>
      <c r="N795" s="140" t="str">
        <f t="shared" si="430"/>
        <v/>
      </c>
      <c r="O795" s="27"/>
      <c r="P795" s="27"/>
      <c r="Q795" s="27"/>
      <c r="R795" s="27"/>
      <c r="S795" s="27"/>
      <c r="T795" s="28"/>
      <c r="U795" s="29"/>
      <c r="V795" s="32"/>
      <c r="W795" s="297"/>
      <c r="X795" s="298"/>
      <c r="Y795" s="142">
        <f t="shared" si="416"/>
        <v>0</v>
      </c>
      <c r="Z795" s="141">
        <f t="shared" si="431"/>
        <v>0</v>
      </c>
      <c r="AA795" s="306"/>
      <c r="AB795" s="376">
        <f t="shared" si="440"/>
        <v>0</v>
      </c>
      <c r="AC795" s="350"/>
      <c r="AD795" s="207" t="str">
        <f t="shared" si="417"/>
        <v/>
      </c>
      <c r="AE795" s="347">
        <f t="shared" si="432"/>
        <v>0</v>
      </c>
      <c r="AF795" s="318"/>
      <c r="AG795" s="317"/>
      <c r="AH795" s="315"/>
      <c r="AI795" s="143">
        <f t="shared" si="433"/>
        <v>0</v>
      </c>
      <c r="AJ795" s="144">
        <f t="shared" si="418"/>
        <v>0</v>
      </c>
      <c r="AK795" s="145">
        <f t="shared" si="434"/>
        <v>0</v>
      </c>
      <c r="AL795" s="146">
        <f t="shared" si="435"/>
        <v>0</v>
      </c>
      <c r="AM795" s="146">
        <f t="shared" si="436"/>
        <v>0</v>
      </c>
      <c r="AN795" s="146">
        <f t="shared" si="437"/>
        <v>0</v>
      </c>
      <c r="AO795" s="146">
        <f t="shared" si="438"/>
        <v>0</v>
      </c>
      <c r="AP795" s="520" t="str">
        <f t="shared" si="441"/>
        <v xml:space="preserve"> </v>
      </c>
      <c r="AQ795" s="523" t="str">
        <f t="shared" si="439"/>
        <v xml:space="preserve"> </v>
      </c>
      <c r="AR795" s="523" t="str">
        <f t="shared" si="442"/>
        <v xml:space="preserve"> </v>
      </c>
      <c r="AS795" s="523" t="str">
        <f t="shared" si="443"/>
        <v xml:space="preserve"> </v>
      </c>
      <c r="AT795" s="523" t="str">
        <f t="shared" si="444"/>
        <v xml:space="preserve"> </v>
      </c>
      <c r="AU795" s="523" t="str">
        <f t="shared" si="445"/>
        <v xml:space="preserve"> </v>
      </c>
      <c r="AV795" s="524" t="str">
        <f t="shared" si="446"/>
        <v xml:space="preserve"> </v>
      </c>
      <c r="AW795" s="177" t="str">
        <f t="shared" si="419"/>
        <v/>
      </c>
      <c r="AX795" s="147" t="str">
        <f t="shared" si="420"/>
        <v/>
      </c>
      <c r="AY795" s="174" t="str">
        <f t="shared" si="421"/>
        <v/>
      </c>
      <c r="AZ795" s="165" t="str">
        <f t="shared" si="422"/>
        <v/>
      </c>
      <c r="BA795" s="155" t="str">
        <f t="shared" si="423"/>
        <v/>
      </c>
      <c r="BB795" s="156" t="str">
        <f t="shared" si="424"/>
        <v/>
      </c>
      <c r="BC795" s="168" t="str">
        <f t="shared" si="447"/>
        <v/>
      </c>
      <c r="BD795" s="156" t="str">
        <f t="shared" si="425"/>
        <v/>
      </c>
      <c r="BE795" s="182" t="str">
        <f t="shared" si="426"/>
        <v/>
      </c>
      <c r="BF795" s="156" t="str">
        <f t="shared" si="427"/>
        <v/>
      </c>
      <c r="BG795" s="168" t="str">
        <f t="shared" si="428"/>
        <v/>
      </c>
      <c r="BH795" s="157" t="str">
        <f t="shared" si="429"/>
        <v/>
      </c>
      <c r="BI795" s="542"/>
    </row>
    <row r="796" spans="1:61" ht="18" x14ac:dyDescent="0.35">
      <c r="A796" s="202"/>
      <c r="B796" s="203"/>
      <c r="C796" s="195">
        <v>785</v>
      </c>
      <c r="D796" s="186"/>
      <c r="E796" s="16"/>
      <c r="F796" s="17"/>
      <c r="G796" s="116"/>
      <c r="H796" s="117"/>
      <c r="I796" s="123"/>
      <c r="J796" s="25"/>
      <c r="K796" s="127"/>
      <c r="L796" s="28"/>
      <c r="M796" s="371"/>
      <c r="N796" s="140" t="str">
        <f t="shared" si="430"/>
        <v/>
      </c>
      <c r="O796" s="27"/>
      <c r="P796" s="27"/>
      <c r="Q796" s="27"/>
      <c r="R796" s="27"/>
      <c r="S796" s="27"/>
      <c r="T796" s="28"/>
      <c r="U796" s="29"/>
      <c r="V796" s="32"/>
      <c r="W796" s="297"/>
      <c r="X796" s="298"/>
      <c r="Y796" s="142">
        <f t="shared" si="416"/>
        <v>0</v>
      </c>
      <c r="Z796" s="141">
        <f t="shared" si="431"/>
        <v>0</v>
      </c>
      <c r="AA796" s="306"/>
      <c r="AB796" s="376">
        <f t="shared" si="440"/>
        <v>0</v>
      </c>
      <c r="AC796" s="350"/>
      <c r="AD796" s="207" t="str">
        <f t="shared" si="417"/>
        <v/>
      </c>
      <c r="AE796" s="347">
        <f t="shared" si="432"/>
        <v>0</v>
      </c>
      <c r="AF796" s="318"/>
      <c r="AG796" s="317"/>
      <c r="AH796" s="315"/>
      <c r="AI796" s="143">
        <f t="shared" si="433"/>
        <v>0</v>
      </c>
      <c r="AJ796" s="144">
        <f t="shared" si="418"/>
        <v>0</v>
      </c>
      <c r="AK796" s="145">
        <f t="shared" si="434"/>
        <v>0</v>
      </c>
      <c r="AL796" s="146">
        <f t="shared" si="435"/>
        <v>0</v>
      </c>
      <c r="AM796" s="146">
        <f t="shared" si="436"/>
        <v>0</v>
      </c>
      <c r="AN796" s="146">
        <f t="shared" si="437"/>
        <v>0</v>
      </c>
      <c r="AO796" s="146">
        <f t="shared" si="438"/>
        <v>0</v>
      </c>
      <c r="AP796" s="520" t="str">
        <f t="shared" si="441"/>
        <v xml:space="preserve"> </v>
      </c>
      <c r="AQ796" s="523" t="str">
        <f t="shared" si="439"/>
        <v xml:space="preserve"> </v>
      </c>
      <c r="AR796" s="523" t="str">
        <f t="shared" si="442"/>
        <v xml:space="preserve"> </v>
      </c>
      <c r="AS796" s="523" t="str">
        <f t="shared" si="443"/>
        <v xml:space="preserve"> </v>
      </c>
      <c r="AT796" s="523" t="str">
        <f t="shared" si="444"/>
        <v xml:space="preserve"> </v>
      </c>
      <c r="AU796" s="523" t="str">
        <f t="shared" si="445"/>
        <v xml:space="preserve"> </v>
      </c>
      <c r="AV796" s="524" t="str">
        <f t="shared" si="446"/>
        <v xml:space="preserve"> </v>
      </c>
      <c r="AW796" s="177" t="str">
        <f t="shared" si="419"/>
        <v/>
      </c>
      <c r="AX796" s="147" t="str">
        <f t="shared" si="420"/>
        <v/>
      </c>
      <c r="AY796" s="174" t="str">
        <f t="shared" si="421"/>
        <v/>
      </c>
      <c r="AZ796" s="165" t="str">
        <f t="shared" si="422"/>
        <v/>
      </c>
      <c r="BA796" s="155" t="str">
        <f t="shared" si="423"/>
        <v/>
      </c>
      <c r="BB796" s="156" t="str">
        <f t="shared" si="424"/>
        <v/>
      </c>
      <c r="BC796" s="168" t="str">
        <f t="shared" si="447"/>
        <v/>
      </c>
      <c r="BD796" s="156" t="str">
        <f t="shared" si="425"/>
        <v/>
      </c>
      <c r="BE796" s="182" t="str">
        <f t="shared" si="426"/>
        <v/>
      </c>
      <c r="BF796" s="156" t="str">
        <f t="shared" si="427"/>
        <v/>
      </c>
      <c r="BG796" s="168" t="str">
        <f t="shared" si="428"/>
        <v/>
      </c>
      <c r="BH796" s="157" t="str">
        <f t="shared" si="429"/>
        <v/>
      </c>
      <c r="BI796" s="542"/>
    </row>
    <row r="797" spans="1:61" ht="18" x14ac:dyDescent="0.35">
      <c r="A797" s="202"/>
      <c r="B797" s="203"/>
      <c r="C797" s="194">
        <v>786</v>
      </c>
      <c r="D797" s="188"/>
      <c r="E797" s="18"/>
      <c r="F797" s="17"/>
      <c r="G797" s="116"/>
      <c r="H797" s="117"/>
      <c r="I797" s="123"/>
      <c r="J797" s="25"/>
      <c r="K797" s="127"/>
      <c r="L797" s="28"/>
      <c r="M797" s="371"/>
      <c r="N797" s="140" t="str">
        <f t="shared" si="430"/>
        <v/>
      </c>
      <c r="O797" s="27"/>
      <c r="P797" s="27"/>
      <c r="Q797" s="27"/>
      <c r="R797" s="27"/>
      <c r="S797" s="27"/>
      <c r="T797" s="28"/>
      <c r="U797" s="29"/>
      <c r="V797" s="32"/>
      <c r="W797" s="297"/>
      <c r="X797" s="298"/>
      <c r="Y797" s="142">
        <f t="shared" si="416"/>
        <v>0</v>
      </c>
      <c r="Z797" s="141">
        <f t="shared" si="431"/>
        <v>0</v>
      </c>
      <c r="AA797" s="306"/>
      <c r="AB797" s="376">
        <f t="shared" si="440"/>
        <v>0</v>
      </c>
      <c r="AC797" s="350"/>
      <c r="AD797" s="207" t="str">
        <f t="shared" si="417"/>
        <v/>
      </c>
      <c r="AE797" s="347">
        <f t="shared" si="432"/>
        <v>0</v>
      </c>
      <c r="AF797" s="318"/>
      <c r="AG797" s="317"/>
      <c r="AH797" s="315"/>
      <c r="AI797" s="143">
        <f t="shared" si="433"/>
        <v>0</v>
      </c>
      <c r="AJ797" s="144">
        <f t="shared" si="418"/>
        <v>0</v>
      </c>
      <c r="AK797" s="145">
        <f t="shared" si="434"/>
        <v>0</v>
      </c>
      <c r="AL797" s="146">
        <f t="shared" si="435"/>
        <v>0</v>
      </c>
      <c r="AM797" s="146">
        <f t="shared" si="436"/>
        <v>0</v>
      </c>
      <c r="AN797" s="146">
        <f t="shared" si="437"/>
        <v>0</v>
      </c>
      <c r="AO797" s="146">
        <f t="shared" si="438"/>
        <v>0</v>
      </c>
      <c r="AP797" s="520" t="str">
        <f t="shared" si="441"/>
        <v xml:space="preserve"> </v>
      </c>
      <c r="AQ797" s="523" t="str">
        <f t="shared" si="439"/>
        <v xml:space="preserve"> </v>
      </c>
      <c r="AR797" s="523" t="str">
        <f t="shared" si="442"/>
        <v xml:space="preserve"> </v>
      </c>
      <c r="AS797" s="523" t="str">
        <f t="shared" si="443"/>
        <v xml:space="preserve"> </v>
      </c>
      <c r="AT797" s="523" t="str">
        <f t="shared" si="444"/>
        <v xml:space="preserve"> </v>
      </c>
      <c r="AU797" s="523" t="str">
        <f t="shared" si="445"/>
        <v xml:space="preserve"> </v>
      </c>
      <c r="AV797" s="524" t="str">
        <f t="shared" si="446"/>
        <v xml:space="preserve"> </v>
      </c>
      <c r="AW797" s="177" t="str">
        <f t="shared" si="419"/>
        <v/>
      </c>
      <c r="AX797" s="147" t="str">
        <f t="shared" si="420"/>
        <v/>
      </c>
      <c r="AY797" s="174" t="str">
        <f t="shared" si="421"/>
        <v/>
      </c>
      <c r="AZ797" s="165" t="str">
        <f t="shared" si="422"/>
        <v/>
      </c>
      <c r="BA797" s="155" t="str">
        <f t="shared" si="423"/>
        <v/>
      </c>
      <c r="BB797" s="156" t="str">
        <f t="shared" si="424"/>
        <v/>
      </c>
      <c r="BC797" s="168" t="str">
        <f t="shared" si="447"/>
        <v/>
      </c>
      <c r="BD797" s="156" t="str">
        <f t="shared" si="425"/>
        <v/>
      </c>
      <c r="BE797" s="182" t="str">
        <f t="shared" si="426"/>
        <v/>
      </c>
      <c r="BF797" s="156" t="str">
        <f t="shared" si="427"/>
        <v/>
      </c>
      <c r="BG797" s="168" t="str">
        <f t="shared" si="428"/>
        <v/>
      </c>
      <c r="BH797" s="157" t="str">
        <f t="shared" si="429"/>
        <v/>
      </c>
      <c r="BI797" s="542"/>
    </row>
    <row r="798" spans="1:61" ht="18" x14ac:dyDescent="0.35">
      <c r="A798" s="202"/>
      <c r="B798" s="203"/>
      <c r="C798" s="195">
        <v>787</v>
      </c>
      <c r="D798" s="186"/>
      <c r="E798" s="16"/>
      <c r="F798" s="17"/>
      <c r="G798" s="116"/>
      <c r="H798" s="119"/>
      <c r="I798" s="125"/>
      <c r="J798" s="74"/>
      <c r="K798" s="129"/>
      <c r="L798" s="30"/>
      <c r="M798" s="371"/>
      <c r="N798" s="140" t="str">
        <f t="shared" si="430"/>
        <v/>
      </c>
      <c r="O798" s="27"/>
      <c r="P798" s="27"/>
      <c r="Q798" s="27"/>
      <c r="R798" s="27"/>
      <c r="S798" s="27"/>
      <c r="T798" s="28"/>
      <c r="U798" s="29"/>
      <c r="V798" s="32"/>
      <c r="W798" s="297"/>
      <c r="X798" s="298"/>
      <c r="Y798" s="142">
        <f t="shared" si="416"/>
        <v>0</v>
      </c>
      <c r="Z798" s="141">
        <f t="shared" si="431"/>
        <v>0</v>
      </c>
      <c r="AA798" s="306"/>
      <c r="AB798" s="376">
        <f t="shared" si="440"/>
        <v>0</v>
      </c>
      <c r="AC798" s="350"/>
      <c r="AD798" s="207" t="str">
        <f t="shared" si="417"/>
        <v/>
      </c>
      <c r="AE798" s="347">
        <f t="shared" si="432"/>
        <v>0</v>
      </c>
      <c r="AF798" s="318"/>
      <c r="AG798" s="317"/>
      <c r="AH798" s="315"/>
      <c r="AI798" s="143">
        <f t="shared" si="433"/>
        <v>0</v>
      </c>
      <c r="AJ798" s="144">
        <f t="shared" si="418"/>
        <v>0</v>
      </c>
      <c r="AK798" s="145">
        <f t="shared" si="434"/>
        <v>0</v>
      </c>
      <c r="AL798" s="146">
        <f t="shared" si="435"/>
        <v>0</v>
      </c>
      <c r="AM798" s="146">
        <f t="shared" si="436"/>
        <v>0</v>
      </c>
      <c r="AN798" s="146">
        <f t="shared" si="437"/>
        <v>0</v>
      </c>
      <c r="AO798" s="146">
        <f t="shared" si="438"/>
        <v>0</v>
      </c>
      <c r="AP798" s="520" t="str">
        <f t="shared" si="441"/>
        <v xml:space="preserve"> </v>
      </c>
      <c r="AQ798" s="523" t="str">
        <f t="shared" si="439"/>
        <v xml:space="preserve"> </v>
      </c>
      <c r="AR798" s="523" t="str">
        <f t="shared" si="442"/>
        <v xml:space="preserve"> </v>
      </c>
      <c r="AS798" s="523" t="str">
        <f t="shared" si="443"/>
        <v xml:space="preserve"> </v>
      </c>
      <c r="AT798" s="523" t="str">
        <f t="shared" si="444"/>
        <v xml:space="preserve"> </v>
      </c>
      <c r="AU798" s="523" t="str">
        <f t="shared" si="445"/>
        <v xml:space="preserve"> </v>
      </c>
      <c r="AV798" s="524" t="str">
        <f t="shared" si="446"/>
        <v xml:space="preserve"> </v>
      </c>
      <c r="AW798" s="177" t="str">
        <f t="shared" si="419"/>
        <v/>
      </c>
      <c r="AX798" s="147" t="str">
        <f t="shared" si="420"/>
        <v/>
      </c>
      <c r="AY798" s="174" t="str">
        <f t="shared" si="421"/>
        <v/>
      </c>
      <c r="AZ798" s="165" t="str">
        <f t="shared" si="422"/>
        <v/>
      </c>
      <c r="BA798" s="155" t="str">
        <f t="shared" si="423"/>
        <v/>
      </c>
      <c r="BB798" s="156" t="str">
        <f t="shared" si="424"/>
        <v/>
      </c>
      <c r="BC798" s="168" t="str">
        <f t="shared" si="447"/>
        <v/>
      </c>
      <c r="BD798" s="156" t="str">
        <f t="shared" si="425"/>
        <v/>
      </c>
      <c r="BE798" s="182" t="str">
        <f t="shared" si="426"/>
        <v/>
      </c>
      <c r="BF798" s="156" t="str">
        <f t="shared" si="427"/>
        <v/>
      </c>
      <c r="BG798" s="168" t="str">
        <f t="shared" si="428"/>
        <v/>
      </c>
      <c r="BH798" s="157" t="str">
        <f t="shared" si="429"/>
        <v/>
      </c>
      <c r="BI798" s="542"/>
    </row>
    <row r="799" spans="1:61" ht="18" x14ac:dyDescent="0.35">
      <c r="A799" s="202"/>
      <c r="B799" s="203"/>
      <c r="C799" s="195">
        <v>788</v>
      </c>
      <c r="D799" s="186"/>
      <c r="E799" s="16"/>
      <c r="F799" s="17"/>
      <c r="G799" s="116"/>
      <c r="H799" s="117"/>
      <c r="I799" s="123"/>
      <c r="J799" s="25"/>
      <c r="K799" s="127"/>
      <c r="L799" s="28"/>
      <c r="M799" s="371"/>
      <c r="N799" s="140" t="str">
        <f t="shared" si="430"/>
        <v/>
      </c>
      <c r="O799" s="27"/>
      <c r="P799" s="27"/>
      <c r="Q799" s="27"/>
      <c r="R799" s="27"/>
      <c r="S799" s="27"/>
      <c r="T799" s="28"/>
      <c r="U799" s="29"/>
      <c r="V799" s="32"/>
      <c r="W799" s="297"/>
      <c r="X799" s="298"/>
      <c r="Y799" s="142">
        <f t="shared" si="416"/>
        <v>0</v>
      </c>
      <c r="Z799" s="141">
        <f t="shared" si="431"/>
        <v>0</v>
      </c>
      <c r="AA799" s="306"/>
      <c r="AB799" s="376">
        <f t="shared" si="440"/>
        <v>0</v>
      </c>
      <c r="AC799" s="350"/>
      <c r="AD799" s="207" t="str">
        <f t="shared" si="417"/>
        <v/>
      </c>
      <c r="AE799" s="347">
        <f t="shared" si="432"/>
        <v>0</v>
      </c>
      <c r="AF799" s="318"/>
      <c r="AG799" s="317"/>
      <c r="AH799" s="315"/>
      <c r="AI799" s="143">
        <f t="shared" si="433"/>
        <v>0</v>
      </c>
      <c r="AJ799" s="144">
        <f t="shared" si="418"/>
        <v>0</v>
      </c>
      <c r="AK799" s="145">
        <f t="shared" si="434"/>
        <v>0</v>
      </c>
      <c r="AL799" s="146">
        <f t="shared" si="435"/>
        <v>0</v>
      </c>
      <c r="AM799" s="146">
        <f t="shared" si="436"/>
        <v>0</v>
      </c>
      <c r="AN799" s="146">
        <f t="shared" si="437"/>
        <v>0</v>
      </c>
      <c r="AO799" s="146">
        <f t="shared" si="438"/>
        <v>0</v>
      </c>
      <c r="AP799" s="520" t="str">
        <f t="shared" si="441"/>
        <v xml:space="preserve"> </v>
      </c>
      <c r="AQ799" s="523" t="str">
        <f t="shared" si="439"/>
        <v xml:space="preserve"> </v>
      </c>
      <c r="AR799" s="523" t="str">
        <f t="shared" si="442"/>
        <v xml:space="preserve"> </v>
      </c>
      <c r="AS799" s="523" t="str">
        <f t="shared" si="443"/>
        <v xml:space="preserve"> </v>
      </c>
      <c r="AT799" s="523" t="str">
        <f t="shared" si="444"/>
        <v xml:space="preserve"> </v>
      </c>
      <c r="AU799" s="523" t="str">
        <f t="shared" si="445"/>
        <v xml:space="preserve"> </v>
      </c>
      <c r="AV799" s="524" t="str">
        <f t="shared" si="446"/>
        <v xml:space="preserve"> </v>
      </c>
      <c r="AW799" s="177" t="str">
        <f t="shared" si="419"/>
        <v/>
      </c>
      <c r="AX799" s="147" t="str">
        <f t="shared" si="420"/>
        <v/>
      </c>
      <c r="AY799" s="174" t="str">
        <f t="shared" si="421"/>
        <v/>
      </c>
      <c r="AZ799" s="165" t="str">
        <f t="shared" si="422"/>
        <v/>
      </c>
      <c r="BA799" s="155" t="str">
        <f t="shared" si="423"/>
        <v/>
      </c>
      <c r="BB799" s="156" t="str">
        <f t="shared" si="424"/>
        <v/>
      </c>
      <c r="BC799" s="168" t="str">
        <f t="shared" si="447"/>
        <v/>
      </c>
      <c r="BD799" s="156" t="str">
        <f t="shared" si="425"/>
        <v/>
      </c>
      <c r="BE799" s="182" t="str">
        <f t="shared" si="426"/>
        <v/>
      </c>
      <c r="BF799" s="156" t="str">
        <f t="shared" si="427"/>
        <v/>
      </c>
      <c r="BG799" s="168" t="str">
        <f t="shared" si="428"/>
        <v/>
      </c>
      <c r="BH799" s="157" t="str">
        <f t="shared" si="429"/>
        <v/>
      </c>
      <c r="BI799" s="542"/>
    </row>
    <row r="800" spans="1:61" ht="18" x14ac:dyDescent="0.35">
      <c r="A800" s="202"/>
      <c r="B800" s="203"/>
      <c r="C800" s="194">
        <v>789</v>
      </c>
      <c r="D800" s="186"/>
      <c r="E800" s="16"/>
      <c r="F800" s="17"/>
      <c r="G800" s="116"/>
      <c r="H800" s="117"/>
      <c r="I800" s="123"/>
      <c r="J800" s="25"/>
      <c r="K800" s="127"/>
      <c r="L800" s="28"/>
      <c r="M800" s="371"/>
      <c r="N800" s="140" t="str">
        <f t="shared" si="430"/>
        <v/>
      </c>
      <c r="O800" s="27"/>
      <c r="P800" s="27"/>
      <c r="Q800" s="27"/>
      <c r="R800" s="27"/>
      <c r="S800" s="27"/>
      <c r="T800" s="28"/>
      <c r="U800" s="29"/>
      <c r="V800" s="32"/>
      <c r="W800" s="297"/>
      <c r="X800" s="298"/>
      <c r="Y800" s="142">
        <f t="shared" si="416"/>
        <v>0</v>
      </c>
      <c r="Z800" s="141">
        <f t="shared" si="431"/>
        <v>0</v>
      </c>
      <c r="AA800" s="306"/>
      <c r="AB800" s="376">
        <f t="shared" si="440"/>
        <v>0</v>
      </c>
      <c r="AC800" s="350"/>
      <c r="AD800" s="207" t="str">
        <f t="shared" si="417"/>
        <v/>
      </c>
      <c r="AE800" s="347">
        <f t="shared" si="432"/>
        <v>0</v>
      </c>
      <c r="AF800" s="318"/>
      <c r="AG800" s="317"/>
      <c r="AH800" s="315"/>
      <c r="AI800" s="143">
        <f t="shared" si="433"/>
        <v>0</v>
      </c>
      <c r="AJ800" s="144">
        <f t="shared" si="418"/>
        <v>0</v>
      </c>
      <c r="AK800" s="145">
        <f t="shared" si="434"/>
        <v>0</v>
      </c>
      <c r="AL800" s="146">
        <f t="shared" si="435"/>
        <v>0</v>
      </c>
      <c r="AM800" s="146">
        <f t="shared" si="436"/>
        <v>0</v>
      </c>
      <c r="AN800" s="146">
        <f t="shared" si="437"/>
        <v>0</v>
      </c>
      <c r="AO800" s="146">
        <f t="shared" si="438"/>
        <v>0</v>
      </c>
      <c r="AP800" s="520" t="str">
        <f t="shared" si="441"/>
        <v xml:space="preserve"> </v>
      </c>
      <c r="AQ800" s="523" t="str">
        <f t="shared" si="439"/>
        <v xml:space="preserve"> </v>
      </c>
      <c r="AR800" s="523" t="str">
        <f t="shared" si="442"/>
        <v xml:space="preserve"> </v>
      </c>
      <c r="AS800" s="523" t="str">
        <f t="shared" si="443"/>
        <v xml:space="preserve"> </v>
      </c>
      <c r="AT800" s="523" t="str">
        <f t="shared" si="444"/>
        <v xml:space="preserve"> </v>
      </c>
      <c r="AU800" s="523" t="str">
        <f t="shared" si="445"/>
        <v xml:space="preserve"> </v>
      </c>
      <c r="AV800" s="524" t="str">
        <f t="shared" si="446"/>
        <v xml:space="preserve"> </v>
      </c>
      <c r="AW800" s="177" t="str">
        <f t="shared" si="419"/>
        <v/>
      </c>
      <c r="AX800" s="147" t="str">
        <f t="shared" si="420"/>
        <v/>
      </c>
      <c r="AY800" s="174" t="str">
        <f t="shared" si="421"/>
        <v/>
      </c>
      <c r="AZ800" s="165" t="str">
        <f t="shared" si="422"/>
        <v/>
      </c>
      <c r="BA800" s="155" t="str">
        <f t="shared" si="423"/>
        <v/>
      </c>
      <c r="BB800" s="156" t="str">
        <f t="shared" si="424"/>
        <v/>
      </c>
      <c r="BC800" s="168" t="str">
        <f t="shared" si="447"/>
        <v/>
      </c>
      <c r="BD800" s="156" t="str">
        <f t="shared" si="425"/>
        <v/>
      </c>
      <c r="BE800" s="182" t="str">
        <f t="shared" si="426"/>
        <v/>
      </c>
      <c r="BF800" s="156" t="str">
        <f t="shared" si="427"/>
        <v/>
      </c>
      <c r="BG800" s="168" t="str">
        <f t="shared" si="428"/>
        <v/>
      </c>
      <c r="BH800" s="157" t="str">
        <f t="shared" si="429"/>
        <v/>
      </c>
      <c r="BI800" s="542"/>
    </row>
    <row r="801" spans="1:139" ht="18" x14ac:dyDescent="0.35">
      <c r="A801" s="202"/>
      <c r="B801" s="203"/>
      <c r="C801" s="195">
        <v>790</v>
      </c>
      <c r="D801" s="188"/>
      <c r="E801" s="18"/>
      <c r="F801" s="17"/>
      <c r="G801" s="116"/>
      <c r="H801" s="117"/>
      <c r="I801" s="123"/>
      <c r="J801" s="25"/>
      <c r="K801" s="127"/>
      <c r="L801" s="28"/>
      <c r="M801" s="371"/>
      <c r="N801" s="140" t="str">
        <f t="shared" si="430"/>
        <v/>
      </c>
      <c r="O801" s="27"/>
      <c r="P801" s="27"/>
      <c r="Q801" s="27"/>
      <c r="R801" s="27"/>
      <c r="S801" s="27"/>
      <c r="T801" s="28"/>
      <c r="U801" s="29"/>
      <c r="V801" s="32"/>
      <c r="W801" s="297"/>
      <c r="X801" s="298"/>
      <c r="Y801" s="142">
        <f t="shared" si="416"/>
        <v>0</v>
      </c>
      <c r="Z801" s="141">
        <f t="shared" si="431"/>
        <v>0</v>
      </c>
      <c r="AA801" s="306"/>
      <c r="AB801" s="376">
        <f t="shared" si="440"/>
        <v>0</v>
      </c>
      <c r="AC801" s="350"/>
      <c r="AD801" s="207" t="str">
        <f t="shared" si="417"/>
        <v/>
      </c>
      <c r="AE801" s="347">
        <f t="shared" si="432"/>
        <v>0</v>
      </c>
      <c r="AF801" s="318"/>
      <c r="AG801" s="317"/>
      <c r="AH801" s="315"/>
      <c r="AI801" s="143">
        <f t="shared" si="433"/>
        <v>0</v>
      </c>
      <c r="AJ801" s="144">
        <f t="shared" si="418"/>
        <v>0</v>
      </c>
      <c r="AK801" s="145">
        <f t="shared" si="434"/>
        <v>0</v>
      </c>
      <c r="AL801" s="146">
        <f t="shared" si="435"/>
        <v>0</v>
      </c>
      <c r="AM801" s="146">
        <f t="shared" si="436"/>
        <v>0</v>
      </c>
      <c r="AN801" s="146">
        <f t="shared" si="437"/>
        <v>0</v>
      </c>
      <c r="AO801" s="146">
        <f t="shared" si="438"/>
        <v>0</v>
      </c>
      <c r="AP801" s="520" t="str">
        <f t="shared" si="441"/>
        <v xml:space="preserve"> </v>
      </c>
      <c r="AQ801" s="523" t="str">
        <f t="shared" si="439"/>
        <v xml:space="preserve"> </v>
      </c>
      <c r="AR801" s="523" t="str">
        <f t="shared" si="442"/>
        <v xml:space="preserve"> </v>
      </c>
      <c r="AS801" s="523" t="str">
        <f t="shared" si="443"/>
        <v xml:space="preserve"> </v>
      </c>
      <c r="AT801" s="523" t="str">
        <f t="shared" si="444"/>
        <v xml:space="preserve"> </v>
      </c>
      <c r="AU801" s="523" t="str">
        <f t="shared" si="445"/>
        <v xml:space="preserve"> </v>
      </c>
      <c r="AV801" s="524" t="str">
        <f t="shared" si="446"/>
        <v xml:space="preserve"> </v>
      </c>
      <c r="AW801" s="177" t="str">
        <f t="shared" si="419"/>
        <v/>
      </c>
      <c r="AX801" s="147" t="str">
        <f t="shared" si="420"/>
        <v/>
      </c>
      <c r="AY801" s="174" t="str">
        <f t="shared" si="421"/>
        <v/>
      </c>
      <c r="AZ801" s="165" t="str">
        <f t="shared" si="422"/>
        <v/>
      </c>
      <c r="BA801" s="155" t="str">
        <f t="shared" si="423"/>
        <v/>
      </c>
      <c r="BB801" s="156" t="str">
        <f t="shared" si="424"/>
        <v/>
      </c>
      <c r="BC801" s="168" t="str">
        <f t="shared" si="447"/>
        <v/>
      </c>
      <c r="BD801" s="156" t="str">
        <f t="shared" si="425"/>
        <v/>
      </c>
      <c r="BE801" s="182" t="str">
        <f t="shared" si="426"/>
        <v/>
      </c>
      <c r="BF801" s="156" t="str">
        <f t="shared" si="427"/>
        <v/>
      </c>
      <c r="BG801" s="168" t="str">
        <f t="shared" si="428"/>
        <v/>
      </c>
      <c r="BH801" s="157" t="str">
        <f t="shared" si="429"/>
        <v/>
      </c>
      <c r="BI801" s="542"/>
    </row>
    <row r="802" spans="1:139" ht="18" x14ac:dyDescent="0.35">
      <c r="A802" s="202"/>
      <c r="B802" s="203"/>
      <c r="C802" s="194">
        <v>791</v>
      </c>
      <c r="D802" s="186"/>
      <c r="E802" s="16"/>
      <c r="F802" s="17"/>
      <c r="G802" s="116"/>
      <c r="H802" s="117"/>
      <c r="I802" s="123"/>
      <c r="J802" s="25"/>
      <c r="K802" s="127"/>
      <c r="L802" s="28"/>
      <c r="M802" s="371"/>
      <c r="N802" s="140" t="str">
        <f t="shared" si="430"/>
        <v/>
      </c>
      <c r="O802" s="27"/>
      <c r="P802" s="27"/>
      <c r="Q802" s="27"/>
      <c r="R802" s="27"/>
      <c r="S802" s="27"/>
      <c r="T802" s="28"/>
      <c r="U802" s="29"/>
      <c r="V802" s="32"/>
      <c r="W802" s="297"/>
      <c r="X802" s="298"/>
      <c r="Y802" s="142">
        <f t="shared" si="416"/>
        <v>0</v>
      </c>
      <c r="Z802" s="141">
        <f t="shared" si="431"/>
        <v>0</v>
      </c>
      <c r="AA802" s="306"/>
      <c r="AB802" s="376">
        <f t="shared" si="440"/>
        <v>0</v>
      </c>
      <c r="AC802" s="350"/>
      <c r="AD802" s="207" t="str">
        <f t="shared" si="417"/>
        <v/>
      </c>
      <c r="AE802" s="347">
        <f t="shared" si="432"/>
        <v>0</v>
      </c>
      <c r="AF802" s="318"/>
      <c r="AG802" s="317"/>
      <c r="AH802" s="315"/>
      <c r="AI802" s="143">
        <f t="shared" si="433"/>
        <v>0</v>
      </c>
      <c r="AJ802" s="144">
        <f t="shared" si="418"/>
        <v>0</v>
      </c>
      <c r="AK802" s="145">
        <f t="shared" si="434"/>
        <v>0</v>
      </c>
      <c r="AL802" s="146">
        <f t="shared" si="435"/>
        <v>0</v>
      </c>
      <c r="AM802" s="146">
        <f t="shared" si="436"/>
        <v>0</v>
      </c>
      <c r="AN802" s="146">
        <f t="shared" si="437"/>
        <v>0</v>
      </c>
      <c r="AO802" s="146">
        <f t="shared" si="438"/>
        <v>0</v>
      </c>
      <c r="AP802" s="520" t="str">
        <f t="shared" si="441"/>
        <v xml:space="preserve"> </v>
      </c>
      <c r="AQ802" s="523" t="str">
        <f t="shared" si="439"/>
        <v xml:space="preserve"> </v>
      </c>
      <c r="AR802" s="523" t="str">
        <f t="shared" si="442"/>
        <v xml:space="preserve"> </v>
      </c>
      <c r="AS802" s="523" t="str">
        <f t="shared" si="443"/>
        <v xml:space="preserve"> </v>
      </c>
      <c r="AT802" s="523" t="str">
        <f t="shared" si="444"/>
        <v xml:space="preserve"> </v>
      </c>
      <c r="AU802" s="523" t="str">
        <f t="shared" si="445"/>
        <v xml:space="preserve"> </v>
      </c>
      <c r="AV802" s="524" t="str">
        <f t="shared" si="446"/>
        <v xml:space="preserve"> </v>
      </c>
      <c r="AW802" s="177" t="str">
        <f t="shared" si="419"/>
        <v/>
      </c>
      <c r="AX802" s="147" t="str">
        <f t="shared" si="420"/>
        <v/>
      </c>
      <c r="AY802" s="174" t="str">
        <f t="shared" si="421"/>
        <v/>
      </c>
      <c r="AZ802" s="165" t="str">
        <f t="shared" si="422"/>
        <v/>
      </c>
      <c r="BA802" s="155" t="str">
        <f t="shared" si="423"/>
        <v/>
      </c>
      <c r="BB802" s="156" t="str">
        <f t="shared" si="424"/>
        <v/>
      </c>
      <c r="BC802" s="168" t="str">
        <f t="shared" si="447"/>
        <v/>
      </c>
      <c r="BD802" s="156" t="str">
        <f t="shared" si="425"/>
        <v/>
      </c>
      <c r="BE802" s="182" t="str">
        <f t="shared" si="426"/>
        <v/>
      </c>
      <c r="BF802" s="156" t="str">
        <f t="shared" si="427"/>
        <v/>
      </c>
      <c r="BG802" s="168" t="str">
        <f t="shared" si="428"/>
        <v/>
      </c>
      <c r="BH802" s="157" t="str">
        <f t="shared" si="429"/>
        <v/>
      </c>
      <c r="BI802" s="542"/>
    </row>
    <row r="803" spans="1:139" ht="18" x14ac:dyDescent="0.35">
      <c r="A803" s="202"/>
      <c r="B803" s="203"/>
      <c r="C803" s="195">
        <v>792</v>
      </c>
      <c r="D803" s="186"/>
      <c r="E803" s="16"/>
      <c r="F803" s="17"/>
      <c r="G803" s="116"/>
      <c r="H803" s="117"/>
      <c r="I803" s="123"/>
      <c r="J803" s="25"/>
      <c r="K803" s="127"/>
      <c r="L803" s="28"/>
      <c r="M803" s="371"/>
      <c r="N803" s="140" t="str">
        <f t="shared" si="430"/>
        <v/>
      </c>
      <c r="O803" s="27"/>
      <c r="P803" s="27"/>
      <c r="Q803" s="27"/>
      <c r="R803" s="27"/>
      <c r="S803" s="27"/>
      <c r="T803" s="28"/>
      <c r="U803" s="29"/>
      <c r="V803" s="32"/>
      <c r="W803" s="297"/>
      <c r="X803" s="298"/>
      <c r="Y803" s="142">
        <f t="shared" si="416"/>
        <v>0</v>
      </c>
      <c r="Z803" s="141">
        <f t="shared" si="431"/>
        <v>0</v>
      </c>
      <c r="AA803" s="306"/>
      <c r="AB803" s="376">
        <f t="shared" si="440"/>
        <v>0</v>
      </c>
      <c r="AC803" s="350"/>
      <c r="AD803" s="207" t="str">
        <f t="shared" si="417"/>
        <v/>
      </c>
      <c r="AE803" s="347">
        <f t="shared" si="432"/>
        <v>0</v>
      </c>
      <c r="AF803" s="318"/>
      <c r="AG803" s="317"/>
      <c r="AH803" s="315"/>
      <c r="AI803" s="143">
        <f t="shared" si="433"/>
        <v>0</v>
      </c>
      <c r="AJ803" s="144">
        <f t="shared" si="418"/>
        <v>0</v>
      </c>
      <c r="AK803" s="145">
        <f t="shared" si="434"/>
        <v>0</v>
      </c>
      <c r="AL803" s="146">
        <f t="shared" si="435"/>
        <v>0</v>
      </c>
      <c r="AM803" s="146">
        <f t="shared" si="436"/>
        <v>0</v>
      </c>
      <c r="AN803" s="146">
        <f t="shared" si="437"/>
        <v>0</v>
      </c>
      <c r="AO803" s="146">
        <f t="shared" si="438"/>
        <v>0</v>
      </c>
      <c r="AP803" s="520" t="str">
        <f t="shared" si="441"/>
        <v xml:space="preserve"> </v>
      </c>
      <c r="AQ803" s="523" t="str">
        <f t="shared" si="439"/>
        <v xml:space="preserve"> </v>
      </c>
      <c r="AR803" s="523" t="str">
        <f t="shared" si="442"/>
        <v xml:space="preserve"> </v>
      </c>
      <c r="AS803" s="523" t="str">
        <f t="shared" si="443"/>
        <v xml:space="preserve"> </v>
      </c>
      <c r="AT803" s="523" t="str">
        <f t="shared" si="444"/>
        <v xml:space="preserve"> </v>
      </c>
      <c r="AU803" s="523" t="str">
        <f t="shared" si="445"/>
        <v xml:space="preserve"> </v>
      </c>
      <c r="AV803" s="524" t="str">
        <f t="shared" si="446"/>
        <v xml:space="preserve"> </v>
      </c>
      <c r="AW803" s="177" t="str">
        <f t="shared" si="419"/>
        <v/>
      </c>
      <c r="AX803" s="147" t="str">
        <f t="shared" si="420"/>
        <v/>
      </c>
      <c r="AY803" s="174" t="str">
        <f t="shared" si="421"/>
        <v/>
      </c>
      <c r="AZ803" s="165" t="str">
        <f t="shared" si="422"/>
        <v/>
      </c>
      <c r="BA803" s="155" t="str">
        <f t="shared" si="423"/>
        <v/>
      </c>
      <c r="BB803" s="156" t="str">
        <f t="shared" si="424"/>
        <v/>
      </c>
      <c r="BC803" s="168" t="str">
        <f t="shared" si="447"/>
        <v/>
      </c>
      <c r="BD803" s="156" t="str">
        <f t="shared" si="425"/>
        <v/>
      </c>
      <c r="BE803" s="182" t="str">
        <f t="shared" si="426"/>
        <v/>
      </c>
      <c r="BF803" s="156" t="str">
        <f t="shared" si="427"/>
        <v/>
      </c>
      <c r="BG803" s="168" t="str">
        <f t="shared" si="428"/>
        <v/>
      </c>
      <c r="BH803" s="157" t="str">
        <f t="shared" si="429"/>
        <v/>
      </c>
      <c r="BI803" s="542"/>
    </row>
    <row r="804" spans="1:139" ht="18" x14ac:dyDescent="0.35">
      <c r="A804" s="202"/>
      <c r="B804" s="203"/>
      <c r="C804" s="195">
        <v>793</v>
      </c>
      <c r="D804" s="186"/>
      <c r="E804" s="16"/>
      <c r="F804" s="17"/>
      <c r="G804" s="116"/>
      <c r="H804" s="117"/>
      <c r="I804" s="123"/>
      <c r="J804" s="25"/>
      <c r="K804" s="127"/>
      <c r="L804" s="28"/>
      <c r="M804" s="371"/>
      <c r="N804" s="140" t="str">
        <f t="shared" si="430"/>
        <v/>
      </c>
      <c r="O804" s="27"/>
      <c r="P804" s="27"/>
      <c r="Q804" s="27"/>
      <c r="R804" s="27"/>
      <c r="S804" s="27"/>
      <c r="T804" s="28"/>
      <c r="U804" s="29"/>
      <c r="V804" s="32"/>
      <c r="W804" s="297"/>
      <c r="X804" s="298"/>
      <c r="Y804" s="142">
        <f t="shared" si="416"/>
        <v>0</v>
      </c>
      <c r="Z804" s="141">
        <f t="shared" si="431"/>
        <v>0</v>
      </c>
      <c r="AA804" s="306"/>
      <c r="AB804" s="376">
        <f t="shared" si="440"/>
        <v>0</v>
      </c>
      <c r="AC804" s="350"/>
      <c r="AD804" s="207" t="str">
        <f t="shared" si="417"/>
        <v/>
      </c>
      <c r="AE804" s="347">
        <f t="shared" si="432"/>
        <v>0</v>
      </c>
      <c r="AF804" s="318"/>
      <c r="AG804" s="317"/>
      <c r="AH804" s="315"/>
      <c r="AI804" s="143">
        <f t="shared" si="433"/>
        <v>0</v>
      </c>
      <c r="AJ804" s="144">
        <f t="shared" si="418"/>
        <v>0</v>
      </c>
      <c r="AK804" s="145">
        <f t="shared" si="434"/>
        <v>0</v>
      </c>
      <c r="AL804" s="146">
        <f t="shared" si="435"/>
        <v>0</v>
      </c>
      <c r="AM804" s="146">
        <f t="shared" si="436"/>
        <v>0</v>
      </c>
      <c r="AN804" s="146">
        <f t="shared" si="437"/>
        <v>0</v>
      </c>
      <c r="AO804" s="146">
        <f t="shared" si="438"/>
        <v>0</v>
      </c>
      <c r="AP804" s="520" t="str">
        <f t="shared" si="441"/>
        <v xml:space="preserve"> </v>
      </c>
      <c r="AQ804" s="523" t="str">
        <f t="shared" si="439"/>
        <v xml:space="preserve"> </v>
      </c>
      <c r="AR804" s="523" t="str">
        <f t="shared" si="442"/>
        <v xml:space="preserve"> </v>
      </c>
      <c r="AS804" s="523" t="str">
        <f t="shared" si="443"/>
        <v xml:space="preserve"> </v>
      </c>
      <c r="AT804" s="523" t="str">
        <f t="shared" si="444"/>
        <v xml:space="preserve"> </v>
      </c>
      <c r="AU804" s="523" t="str">
        <f t="shared" si="445"/>
        <v xml:space="preserve"> </v>
      </c>
      <c r="AV804" s="524" t="str">
        <f t="shared" si="446"/>
        <v xml:space="preserve"> </v>
      </c>
      <c r="AW804" s="177" t="str">
        <f t="shared" si="419"/>
        <v/>
      </c>
      <c r="AX804" s="147" t="str">
        <f t="shared" si="420"/>
        <v/>
      </c>
      <c r="AY804" s="174" t="str">
        <f t="shared" si="421"/>
        <v/>
      </c>
      <c r="AZ804" s="165" t="str">
        <f t="shared" si="422"/>
        <v/>
      </c>
      <c r="BA804" s="155" t="str">
        <f t="shared" si="423"/>
        <v/>
      </c>
      <c r="BB804" s="156" t="str">
        <f t="shared" si="424"/>
        <v/>
      </c>
      <c r="BC804" s="168" t="str">
        <f t="shared" si="447"/>
        <v/>
      </c>
      <c r="BD804" s="156" t="str">
        <f t="shared" si="425"/>
        <v/>
      </c>
      <c r="BE804" s="182" t="str">
        <f t="shared" si="426"/>
        <v/>
      </c>
      <c r="BF804" s="156" t="str">
        <f t="shared" si="427"/>
        <v/>
      </c>
      <c r="BG804" s="168" t="str">
        <f t="shared" si="428"/>
        <v/>
      </c>
      <c r="BH804" s="157" t="str">
        <f t="shared" si="429"/>
        <v/>
      </c>
      <c r="BI804" s="542"/>
    </row>
    <row r="805" spans="1:139" ht="18" x14ac:dyDescent="0.35">
      <c r="A805" s="202"/>
      <c r="B805" s="203"/>
      <c r="C805" s="194">
        <v>794</v>
      </c>
      <c r="D805" s="188"/>
      <c r="E805" s="18"/>
      <c r="F805" s="17"/>
      <c r="G805" s="116"/>
      <c r="H805" s="117"/>
      <c r="I805" s="123"/>
      <c r="J805" s="25"/>
      <c r="K805" s="127"/>
      <c r="L805" s="28"/>
      <c r="M805" s="371"/>
      <c r="N805" s="140" t="str">
        <f t="shared" si="430"/>
        <v/>
      </c>
      <c r="O805" s="27"/>
      <c r="P805" s="27"/>
      <c r="Q805" s="27"/>
      <c r="R805" s="27"/>
      <c r="S805" s="27"/>
      <c r="T805" s="28"/>
      <c r="U805" s="29"/>
      <c r="V805" s="32"/>
      <c r="W805" s="297"/>
      <c r="X805" s="298"/>
      <c r="Y805" s="142">
        <f t="shared" si="416"/>
        <v>0</v>
      </c>
      <c r="Z805" s="141">
        <f t="shared" si="431"/>
        <v>0</v>
      </c>
      <c r="AA805" s="306"/>
      <c r="AB805" s="376">
        <f t="shared" si="440"/>
        <v>0</v>
      </c>
      <c r="AC805" s="350"/>
      <c r="AD805" s="207" t="str">
        <f t="shared" si="417"/>
        <v/>
      </c>
      <c r="AE805" s="347">
        <f t="shared" si="432"/>
        <v>0</v>
      </c>
      <c r="AF805" s="318"/>
      <c r="AG805" s="317"/>
      <c r="AH805" s="315"/>
      <c r="AI805" s="143">
        <f t="shared" si="433"/>
        <v>0</v>
      </c>
      <c r="AJ805" s="144">
        <f t="shared" si="418"/>
        <v>0</v>
      </c>
      <c r="AK805" s="145">
        <f t="shared" si="434"/>
        <v>0</v>
      </c>
      <c r="AL805" s="146">
        <f t="shared" si="435"/>
        <v>0</v>
      </c>
      <c r="AM805" s="146">
        <f t="shared" si="436"/>
        <v>0</v>
      </c>
      <c r="AN805" s="146">
        <f t="shared" si="437"/>
        <v>0</v>
      </c>
      <c r="AO805" s="146">
        <f t="shared" si="438"/>
        <v>0</v>
      </c>
      <c r="AP805" s="520" t="str">
        <f t="shared" si="441"/>
        <v xml:space="preserve"> </v>
      </c>
      <c r="AQ805" s="523" t="str">
        <f t="shared" si="439"/>
        <v xml:space="preserve"> </v>
      </c>
      <c r="AR805" s="523" t="str">
        <f t="shared" si="442"/>
        <v xml:space="preserve"> </v>
      </c>
      <c r="AS805" s="523" t="str">
        <f t="shared" si="443"/>
        <v xml:space="preserve"> </v>
      </c>
      <c r="AT805" s="523" t="str">
        <f t="shared" si="444"/>
        <v xml:space="preserve"> </v>
      </c>
      <c r="AU805" s="523" t="str">
        <f t="shared" si="445"/>
        <v xml:space="preserve"> </v>
      </c>
      <c r="AV805" s="524" t="str">
        <f t="shared" si="446"/>
        <v xml:space="preserve"> </v>
      </c>
      <c r="AW805" s="177" t="str">
        <f t="shared" si="419"/>
        <v/>
      </c>
      <c r="AX805" s="147" t="str">
        <f t="shared" si="420"/>
        <v/>
      </c>
      <c r="AY805" s="174" t="str">
        <f t="shared" si="421"/>
        <v/>
      </c>
      <c r="AZ805" s="165" t="str">
        <f t="shared" si="422"/>
        <v/>
      </c>
      <c r="BA805" s="155" t="str">
        <f t="shared" si="423"/>
        <v/>
      </c>
      <c r="BB805" s="156" t="str">
        <f t="shared" si="424"/>
        <v/>
      </c>
      <c r="BC805" s="168" t="str">
        <f t="shared" si="447"/>
        <v/>
      </c>
      <c r="BD805" s="156" t="str">
        <f t="shared" si="425"/>
        <v/>
      </c>
      <c r="BE805" s="182" t="str">
        <f t="shared" si="426"/>
        <v/>
      </c>
      <c r="BF805" s="156" t="str">
        <f t="shared" si="427"/>
        <v/>
      </c>
      <c r="BG805" s="168" t="str">
        <f t="shared" si="428"/>
        <v/>
      </c>
      <c r="BH805" s="157" t="str">
        <f t="shared" si="429"/>
        <v/>
      </c>
      <c r="BI805" s="542"/>
    </row>
    <row r="806" spans="1:139" ht="18" x14ac:dyDescent="0.35">
      <c r="A806" s="202"/>
      <c r="B806" s="203"/>
      <c r="C806" s="195">
        <v>795</v>
      </c>
      <c r="D806" s="186"/>
      <c r="E806" s="16"/>
      <c r="F806" s="17"/>
      <c r="G806" s="116"/>
      <c r="H806" s="117"/>
      <c r="I806" s="123"/>
      <c r="J806" s="25"/>
      <c r="K806" s="127"/>
      <c r="L806" s="28"/>
      <c r="M806" s="371"/>
      <c r="N806" s="140" t="str">
        <f t="shared" si="430"/>
        <v/>
      </c>
      <c r="O806" s="27"/>
      <c r="P806" s="27"/>
      <c r="Q806" s="27"/>
      <c r="R806" s="27"/>
      <c r="S806" s="27"/>
      <c r="T806" s="28"/>
      <c r="U806" s="29"/>
      <c r="V806" s="32"/>
      <c r="W806" s="297"/>
      <c r="X806" s="298"/>
      <c r="Y806" s="142">
        <f t="shared" si="416"/>
        <v>0</v>
      </c>
      <c r="Z806" s="141">
        <f t="shared" si="431"/>
        <v>0</v>
      </c>
      <c r="AA806" s="306"/>
      <c r="AB806" s="376">
        <f t="shared" si="440"/>
        <v>0</v>
      </c>
      <c r="AC806" s="350"/>
      <c r="AD806" s="207" t="str">
        <f t="shared" si="417"/>
        <v/>
      </c>
      <c r="AE806" s="347">
        <f t="shared" si="432"/>
        <v>0</v>
      </c>
      <c r="AF806" s="318"/>
      <c r="AG806" s="317"/>
      <c r="AH806" s="315"/>
      <c r="AI806" s="143">
        <f t="shared" si="433"/>
        <v>0</v>
      </c>
      <c r="AJ806" s="144">
        <f t="shared" si="418"/>
        <v>0</v>
      </c>
      <c r="AK806" s="145">
        <f t="shared" si="434"/>
        <v>0</v>
      </c>
      <c r="AL806" s="146">
        <f t="shared" si="435"/>
        <v>0</v>
      </c>
      <c r="AM806" s="146">
        <f t="shared" si="436"/>
        <v>0</v>
      </c>
      <c r="AN806" s="146">
        <f t="shared" si="437"/>
        <v>0</v>
      </c>
      <c r="AO806" s="146">
        <f t="shared" si="438"/>
        <v>0</v>
      </c>
      <c r="AP806" s="520" t="str">
        <f t="shared" si="441"/>
        <v xml:space="preserve"> </v>
      </c>
      <c r="AQ806" s="523" t="str">
        <f t="shared" si="439"/>
        <v xml:space="preserve"> </v>
      </c>
      <c r="AR806" s="523" t="str">
        <f t="shared" si="442"/>
        <v xml:space="preserve"> </v>
      </c>
      <c r="AS806" s="523" t="str">
        <f t="shared" si="443"/>
        <v xml:space="preserve"> </v>
      </c>
      <c r="AT806" s="523" t="str">
        <f t="shared" si="444"/>
        <v xml:space="preserve"> </v>
      </c>
      <c r="AU806" s="523" t="str">
        <f t="shared" si="445"/>
        <v xml:space="preserve"> </v>
      </c>
      <c r="AV806" s="524" t="str">
        <f t="shared" si="446"/>
        <v xml:space="preserve"> </v>
      </c>
      <c r="AW806" s="177" t="str">
        <f t="shared" si="419"/>
        <v/>
      </c>
      <c r="AX806" s="147" t="str">
        <f t="shared" si="420"/>
        <v/>
      </c>
      <c r="AY806" s="174" t="str">
        <f t="shared" si="421"/>
        <v/>
      </c>
      <c r="AZ806" s="165" t="str">
        <f t="shared" si="422"/>
        <v/>
      </c>
      <c r="BA806" s="155" t="str">
        <f t="shared" si="423"/>
        <v/>
      </c>
      <c r="BB806" s="156" t="str">
        <f t="shared" si="424"/>
        <v/>
      </c>
      <c r="BC806" s="168" t="str">
        <f t="shared" si="447"/>
        <v/>
      </c>
      <c r="BD806" s="156" t="str">
        <f t="shared" si="425"/>
        <v/>
      </c>
      <c r="BE806" s="182" t="str">
        <f t="shared" si="426"/>
        <v/>
      </c>
      <c r="BF806" s="156" t="str">
        <f t="shared" si="427"/>
        <v/>
      </c>
      <c r="BG806" s="168" t="str">
        <f t="shared" si="428"/>
        <v/>
      </c>
      <c r="BH806" s="157" t="str">
        <f t="shared" si="429"/>
        <v/>
      </c>
      <c r="BI806" s="542"/>
    </row>
    <row r="807" spans="1:139" ht="18" x14ac:dyDescent="0.35">
      <c r="A807" s="202"/>
      <c r="B807" s="203"/>
      <c r="C807" s="194">
        <v>796</v>
      </c>
      <c r="D807" s="186"/>
      <c r="E807" s="22"/>
      <c r="F807" s="17"/>
      <c r="G807" s="116"/>
      <c r="H807" s="117"/>
      <c r="I807" s="123"/>
      <c r="J807" s="25"/>
      <c r="K807" s="127"/>
      <c r="L807" s="28"/>
      <c r="M807" s="371"/>
      <c r="N807" s="140" t="str">
        <f t="shared" si="430"/>
        <v/>
      </c>
      <c r="O807" s="27"/>
      <c r="P807" s="27"/>
      <c r="Q807" s="27"/>
      <c r="R807" s="27"/>
      <c r="S807" s="27"/>
      <c r="T807" s="28"/>
      <c r="U807" s="29"/>
      <c r="V807" s="32"/>
      <c r="W807" s="297"/>
      <c r="X807" s="298"/>
      <c r="Y807" s="142">
        <f t="shared" si="416"/>
        <v>0</v>
      </c>
      <c r="Z807" s="141">
        <f t="shared" si="431"/>
        <v>0</v>
      </c>
      <c r="AA807" s="306"/>
      <c r="AB807" s="376">
        <f t="shared" si="440"/>
        <v>0</v>
      </c>
      <c r="AC807" s="350"/>
      <c r="AD807" s="207" t="str">
        <f t="shared" si="417"/>
        <v/>
      </c>
      <c r="AE807" s="347">
        <f t="shared" si="432"/>
        <v>0</v>
      </c>
      <c r="AF807" s="318"/>
      <c r="AG807" s="317"/>
      <c r="AH807" s="315"/>
      <c r="AI807" s="143">
        <f t="shared" si="433"/>
        <v>0</v>
      </c>
      <c r="AJ807" s="144">
        <f t="shared" si="418"/>
        <v>0</v>
      </c>
      <c r="AK807" s="145">
        <f t="shared" si="434"/>
        <v>0</v>
      </c>
      <c r="AL807" s="146">
        <f t="shared" si="435"/>
        <v>0</v>
      </c>
      <c r="AM807" s="146">
        <f t="shared" si="436"/>
        <v>0</v>
      </c>
      <c r="AN807" s="146">
        <f t="shared" si="437"/>
        <v>0</v>
      </c>
      <c r="AO807" s="146">
        <f t="shared" si="438"/>
        <v>0</v>
      </c>
      <c r="AP807" s="520" t="str">
        <f t="shared" si="441"/>
        <v xml:space="preserve"> </v>
      </c>
      <c r="AQ807" s="523" t="str">
        <f t="shared" si="439"/>
        <v xml:space="preserve"> </v>
      </c>
      <c r="AR807" s="523" t="str">
        <f t="shared" si="442"/>
        <v xml:space="preserve"> </v>
      </c>
      <c r="AS807" s="523" t="str">
        <f t="shared" si="443"/>
        <v xml:space="preserve"> </v>
      </c>
      <c r="AT807" s="523" t="str">
        <f t="shared" si="444"/>
        <v xml:space="preserve"> </v>
      </c>
      <c r="AU807" s="523" t="str">
        <f t="shared" si="445"/>
        <v xml:space="preserve"> </v>
      </c>
      <c r="AV807" s="524" t="str">
        <f t="shared" si="446"/>
        <v xml:space="preserve"> </v>
      </c>
      <c r="AW807" s="177" t="str">
        <f t="shared" si="419"/>
        <v/>
      </c>
      <c r="AX807" s="147" t="str">
        <f t="shared" si="420"/>
        <v/>
      </c>
      <c r="AY807" s="174" t="str">
        <f t="shared" si="421"/>
        <v/>
      </c>
      <c r="AZ807" s="165" t="str">
        <f t="shared" si="422"/>
        <v/>
      </c>
      <c r="BA807" s="155" t="str">
        <f t="shared" si="423"/>
        <v/>
      </c>
      <c r="BB807" s="156" t="str">
        <f t="shared" si="424"/>
        <v/>
      </c>
      <c r="BC807" s="168" t="str">
        <f t="shared" si="447"/>
        <v/>
      </c>
      <c r="BD807" s="156" t="str">
        <f t="shared" si="425"/>
        <v/>
      </c>
      <c r="BE807" s="182" t="str">
        <f t="shared" si="426"/>
        <v/>
      </c>
      <c r="BF807" s="156" t="str">
        <f t="shared" si="427"/>
        <v/>
      </c>
      <c r="BG807" s="168" t="str">
        <f t="shared" si="428"/>
        <v/>
      </c>
      <c r="BH807" s="157" t="str">
        <f t="shared" si="429"/>
        <v/>
      </c>
      <c r="BI807" s="542"/>
    </row>
    <row r="808" spans="1:139" ht="18" x14ac:dyDescent="0.35">
      <c r="A808" s="202"/>
      <c r="B808" s="203"/>
      <c r="C808" s="195">
        <v>797</v>
      </c>
      <c r="D808" s="186"/>
      <c r="E808" s="16"/>
      <c r="F808" s="17"/>
      <c r="G808" s="116"/>
      <c r="H808" s="117"/>
      <c r="I808" s="123"/>
      <c r="J808" s="25"/>
      <c r="K808" s="127"/>
      <c r="L808" s="28"/>
      <c r="M808" s="371"/>
      <c r="N808" s="140" t="str">
        <f t="shared" si="430"/>
        <v/>
      </c>
      <c r="O808" s="27"/>
      <c r="P808" s="27"/>
      <c r="Q808" s="27"/>
      <c r="R808" s="27"/>
      <c r="S808" s="27"/>
      <c r="T808" s="28"/>
      <c r="U808" s="29"/>
      <c r="V808" s="32"/>
      <c r="W808" s="297"/>
      <c r="X808" s="298"/>
      <c r="Y808" s="142">
        <f t="shared" si="416"/>
        <v>0</v>
      </c>
      <c r="Z808" s="141">
        <f t="shared" si="431"/>
        <v>0</v>
      </c>
      <c r="AA808" s="306"/>
      <c r="AB808" s="376">
        <f t="shared" si="440"/>
        <v>0</v>
      </c>
      <c r="AC808" s="350"/>
      <c r="AD808" s="207" t="str">
        <f t="shared" si="417"/>
        <v/>
      </c>
      <c r="AE808" s="347">
        <f t="shared" si="432"/>
        <v>0</v>
      </c>
      <c r="AF808" s="318"/>
      <c r="AG808" s="317"/>
      <c r="AH808" s="315"/>
      <c r="AI808" s="143">
        <f t="shared" si="433"/>
        <v>0</v>
      </c>
      <c r="AJ808" s="144">
        <f t="shared" si="418"/>
        <v>0</v>
      </c>
      <c r="AK808" s="145">
        <f t="shared" si="434"/>
        <v>0</v>
      </c>
      <c r="AL808" s="146">
        <f t="shared" si="435"/>
        <v>0</v>
      </c>
      <c r="AM808" s="146">
        <f t="shared" si="436"/>
        <v>0</v>
      </c>
      <c r="AN808" s="146">
        <f t="shared" si="437"/>
        <v>0</v>
      </c>
      <c r="AO808" s="146">
        <f t="shared" si="438"/>
        <v>0</v>
      </c>
      <c r="AP808" s="520" t="str">
        <f t="shared" si="441"/>
        <v xml:space="preserve"> </v>
      </c>
      <c r="AQ808" s="523" t="str">
        <f t="shared" si="439"/>
        <v xml:space="preserve"> </v>
      </c>
      <c r="AR808" s="523" t="str">
        <f t="shared" si="442"/>
        <v xml:space="preserve"> </v>
      </c>
      <c r="AS808" s="523" t="str">
        <f t="shared" si="443"/>
        <v xml:space="preserve"> </v>
      </c>
      <c r="AT808" s="523" t="str">
        <f t="shared" si="444"/>
        <v xml:space="preserve"> </v>
      </c>
      <c r="AU808" s="523" t="str">
        <f t="shared" si="445"/>
        <v xml:space="preserve"> </v>
      </c>
      <c r="AV808" s="524" t="str">
        <f t="shared" si="446"/>
        <v xml:space="preserve"> </v>
      </c>
      <c r="AW808" s="177" t="str">
        <f t="shared" si="419"/>
        <v/>
      </c>
      <c r="AX808" s="147" t="str">
        <f t="shared" si="420"/>
        <v/>
      </c>
      <c r="AY808" s="174" t="str">
        <f t="shared" si="421"/>
        <v/>
      </c>
      <c r="AZ808" s="165" t="str">
        <f t="shared" si="422"/>
        <v/>
      </c>
      <c r="BA808" s="155" t="str">
        <f t="shared" si="423"/>
        <v/>
      </c>
      <c r="BB808" s="156" t="str">
        <f t="shared" si="424"/>
        <v/>
      </c>
      <c r="BC808" s="168" t="str">
        <f t="shared" si="447"/>
        <v/>
      </c>
      <c r="BD808" s="156" t="str">
        <f t="shared" si="425"/>
        <v/>
      </c>
      <c r="BE808" s="182" t="str">
        <f t="shared" si="426"/>
        <v/>
      </c>
      <c r="BF808" s="156" t="str">
        <f t="shared" si="427"/>
        <v/>
      </c>
      <c r="BG808" s="168" t="str">
        <f t="shared" si="428"/>
        <v/>
      </c>
      <c r="BH808" s="157" t="str">
        <f t="shared" si="429"/>
        <v/>
      </c>
      <c r="BI808" s="542"/>
    </row>
    <row r="809" spans="1:139" ht="18" x14ac:dyDescent="0.35">
      <c r="A809" s="202"/>
      <c r="B809" s="203"/>
      <c r="C809" s="195">
        <v>798</v>
      </c>
      <c r="D809" s="186"/>
      <c r="E809" s="16"/>
      <c r="F809" s="17"/>
      <c r="G809" s="116"/>
      <c r="H809" s="117"/>
      <c r="I809" s="123"/>
      <c r="J809" s="25"/>
      <c r="K809" s="127"/>
      <c r="L809" s="28"/>
      <c r="M809" s="371"/>
      <c r="N809" s="140" t="str">
        <f t="shared" si="430"/>
        <v/>
      </c>
      <c r="O809" s="27"/>
      <c r="P809" s="27"/>
      <c r="Q809" s="27"/>
      <c r="R809" s="27"/>
      <c r="S809" s="27"/>
      <c r="T809" s="28"/>
      <c r="U809" s="29"/>
      <c r="V809" s="32"/>
      <c r="W809" s="297"/>
      <c r="X809" s="298"/>
      <c r="Y809" s="142">
        <f t="shared" si="416"/>
        <v>0</v>
      </c>
      <c r="Z809" s="141">
        <f t="shared" si="431"/>
        <v>0</v>
      </c>
      <c r="AA809" s="306"/>
      <c r="AB809" s="376">
        <f t="shared" si="440"/>
        <v>0</v>
      </c>
      <c r="AC809" s="350"/>
      <c r="AD809" s="207" t="str">
        <f t="shared" si="417"/>
        <v/>
      </c>
      <c r="AE809" s="347">
        <f t="shared" si="432"/>
        <v>0</v>
      </c>
      <c r="AF809" s="318"/>
      <c r="AG809" s="317"/>
      <c r="AH809" s="315"/>
      <c r="AI809" s="143">
        <f t="shared" si="433"/>
        <v>0</v>
      </c>
      <c r="AJ809" s="144">
        <f t="shared" si="418"/>
        <v>0</v>
      </c>
      <c r="AK809" s="145">
        <f t="shared" si="434"/>
        <v>0</v>
      </c>
      <c r="AL809" s="146">
        <f t="shared" si="435"/>
        <v>0</v>
      </c>
      <c r="AM809" s="146">
        <f t="shared" si="436"/>
        <v>0</v>
      </c>
      <c r="AN809" s="146">
        <f t="shared" si="437"/>
        <v>0</v>
      </c>
      <c r="AO809" s="146">
        <f t="shared" si="438"/>
        <v>0</v>
      </c>
      <c r="AP809" s="520" t="str">
        <f t="shared" si="441"/>
        <v xml:space="preserve"> </v>
      </c>
      <c r="AQ809" s="523" t="str">
        <f t="shared" si="439"/>
        <v xml:space="preserve"> </v>
      </c>
      <c r="AR809" s="523" t="str">
        <f t="shared" si="442"/>
        <v xml:space="preserve"> </v>
      </c>
      <c r="AS809" s="523" t="str">
        <f t="shared" si="443"/>
        <v xml:space="preserve"> </v>
      </c>
      <c r="AT809" s="523" t="str">
        <f t="shared" si="444"/>
        <v xml:space="preserve"> </v>
      </c>
      <c r="AU809" s="523" t="str">
        <f t="shared" si="445"/>
        <v xml:space="preserve"> </v>
      </c>
      <c r="AV809" s="524" t="str">
        <f t="shared" si="446"/>
        <v xml:space="preserve"> </v>
      </c>
      <c r="AW809" s="177" t="str">
        <f t="shared" si="419"/>
        <v/>
      </c>
      <c r="AX809" s="147" t="str">
        <f t="shared" si="420"/>
        <v/>
      </c>
      <c r="AY809" s="174" t="str">
        <f t="shared" si="421"/>
        <v/>
      </c>
      <c r="AZ809" s="165" t="str">
        <f t="shared" si="422"/>
        <v/>
      </c>
      <c r="BA809" s="155" t="str">
        <f t="shared" si="423"/>
        <v/>
      </c>
      <c r="BB809" s="156" t="str">
        <f t="shared" si="424"/>
        <v/>
      </c>
      <c r="BC809" s="168" t="str">
        <f t="shared" si="447"/>
        <v/>
      </c>
      <c r="BD809" s="156" t="str">
        <f t="shared" si="425"/>
        <v/>
      </c>
      <c r="BE809" s="182" t="str">
        <f t="shared" si="426"/>
        <v/>
      </c>
      <c r="BF809" s="156" t="str">
        <f t="shared" si="427"/>
        <v/>
      </c>
      <c r="BG809" s="168" t="str">
        <f t="shared" si="428"/>
        <v/>
      </c>
      <c r="BH809" s="157" t="str">
        <f t="shared" si="429"/>
        <v/>
      </c>
      <c r="BI809" s="542"/>
    </row>
    <row r="810" spans="1:139" ht="18" x14ac:dyDescent="0.35">
      <c r="A810" s="202"/>
      <c r="B810" s="203"/>
      <c r="C810" s="194">
        <v>799</v>
      </c>
      <c r="D810" s="190"/>
      <c r="E810" s="19"/>
      <c r="F810" s="17"/>
      <c r="G810" s="120"/>
      <c r="H810" s="119"/>
      <c r="I810" s="125"/>
      <c r="J810" s="74"/>
      <c r="K810" s="129"/>
      <c r="L810" s="30"/>
      <c r="M810" s="372"/>
      <c r="N810" s="140" t="str">
        <f t="shared" si="430"/>
        <v/>
      </c>
      <c r="O810" s="27"/>
      <c r="P810" s="27"/>
      <c r="Q810" s="27"/>
      <c r="R810" s="27"/>
      <c r="S810" s="27"/>
      <c r="T810" s="30"/>
      <c r="U810" s="31"/>
      <c r="V810" s="32"/>
      <c r="W810" s="299"/>
      <c r="X810" s="297"/>
      <c r="Y810" s="142">
        <f t="shared" si="416"/>
        <v>0</v>
      </c>
      <c r="Z810" s="141">
        <f t="shared" si="431"/>
        <v>0</v>
      </c>
      <c r="AA810" s="307"/>
      <c r="AB810" s="376">
        <f t="shared" si="440"/>
        <v>0</v>
      </c>
      <c r="AC810" s="350"/>
      <c r="AD810" s="207" t="str">
        <f t="shared" si="417"/>
        <v/>
      </c>
      <c r="AE810" s="347">
        <f t="shared" si="432"/>
        <v>0</v>
      </c>
      <c r="AF810" s="319"/>
      <c r="AG810" s="320"/>
      <c r="AH810" s="318"/>
      <c r="AI810" s="143">
        <f t="shared" si="433"/>
        <v>0</v>
      </c>
      <c r="AJ810" s="144">
        <f t="shared" si="418"/>
        <v>0</v>
      </c>
      <c r="AK810" s="145">
        <f t="shared" si="434"/>
        <v>0</v>
      </c>
      <c r="AL810" s="146">
        <f t="shared" si="435"/>
        <v>0</v>
      </c>
      <c r="AM810" s="146">
        <f t="shared" si="436"/>
        <v>0</v>
      </c>
      <c r="AN810" s="146">
        <f t="shared" si="437"/>
        <v>0</v>
      </c>
      <c r="AO810" s="146">
        <f t="shared" si="438"/>
        <v>0</v>
      </c>
      <c r="AP810" s="520" t="str">
        <f t="shared" si="441"/>
        <v xml:space="preserve"> </v>
      </c>
      <c r="AQ810" s="523" t="str">
        <f t="shared" si="439"/>
        <v xml:space="preserve"> </v>
      </c>
      <c r="AR810" s="523" t="str">
        <f t="shared" si="442"/>
        <v xml:space="preserve"> </v>
      </c>
      <c r="AS810" s="523" t="str">
        <f t="shared" si="443"/>
        <v xml:space="preserve"> </v>
      </c>
      <c r="AT810" s="523" t="str">
        <f t="shared" si="444"/>
        <v xml:space="preserve"> </v>
      </c>
      <c r="AU810" s="523" t="str">
        <f t="shared" si="445"/>
        <v xml:space="preserve"> </v>
      </c>
      <c r="AV810" s="524" t="str">
        <f t="shared" si="446"/>
        <v xml:space="preserve"> </v>
      </c>
      <c r="AW810" s="177" t="str">
        <f t="shared" si="419"/>
        <v/>
      </c>
      <c r="AX810" s="147" t="str">
        <f t="shared" si="420"/>
        <v/>
      </c>
      <c r="AY810" s="174" t="str">
        <f t="shared" si="421"/>
        <v/>
      </c>
      <c r="AZ810" s="165" t="str">
        <f t="shared" si="422"/>
        <v/>
      </c>
      <c r="BA810" s="155" t="str">
        <f t="shared" si="423"/>
        <v/>
      </c>
      <c r="BB810" s="156" t="str">
        <f t="shared" si="424"/>
        <v/>
      </c>
      <c r="BC810" s="168" t="str">
        <f t="shared" si="447"/>
        <v/>
      </c>
      <c r="BD810" s="156" t="str">
        <f t="shared" si="425"/>
        <v/>
      </c>
      <c r="BE810" s="182" t="str">
        <f t="shared" si="426"/>
        <v/>
      </c>
      <c r="BF810" s="156" t="str">
        <f t="shared" si="427"/>
        <v/>
      </c>
      <c r="BG810" s="168" t="str">
        <f t="shared" si="428"/>
        <v/>
      </c>
      <c r="BH810" s="157" t="str">
        <f t="shared" si="429"/>
        <v/>
      </c>
      <c r="BI810" s="542"/>
    </row>
    <row r="811" spans="1:139" s="26" customFormat="1" ht="18" x14ac:dyDescent="0.35">
      <c r="A811" s="202"/>
      <c r="B811" s="203"/>
      <c r="C811" s="194">
        <v>800</v>
      </c>
      <c r="D811" s="186"/>
      <c r="E811" s="24"/>
      <c r="F811" s="17"/>
      <c r="G811" s="116"/>
      <c r="H811" s="121"/>
      <c r="I811" s="123"/>
      <c r="J811" s="25"/>
      <c r="K811" s="127"/>
      <c r="L811" s="28"/>
      <c r="M811" s="371"/>
      <c r="N811" s="140" t="str">
        <f t="shared" si="430"/>
        <v/>
      </c>
      <c r="O811" s="27"/>
      <c r="P811" s="27"/>
      <c r="Q811" s="27"/>
      <c r="R811" s="27"/>
      <c r="S811" s="27"/>
      <c r="T811" s="27"/>
      <c r="U811" s="28"/>
      <c r="V811" s="32"/>
      <c r="W811" s="297"/>
      <c r="X811" s="297"/>
      <c r="Y811" s="142">
        <f t="shared" si="416"/>
        <v>0</v>
      </c>
      <c r="Z811" s="141">
        <f t="shared" si="431"/>
        <v>0</v>
      </c>
      <c r="AA811" s="306"/>
      <c r="AB811" s="376">
        <f t="shared" si="440"/>
        <v>0</v>
      </c>
      <c r="AC811" s="350"/>
      <c r="AD811" s="207" t="str">
        <f t="shared" si="417"/>
        <v/>
      </c>
      <c r="AE811" s="347">
        <f t="shared" si="432"/>
        <v>0</v>
      </c>
      <c r="AF811" s="318"/>
      <c r="AG811" s="321"/>
      <c r="AH811" s="318"/>
      <c r="AI811" s="143">
        <f t="shared" si="433"/>
        <v>0</v>
      </c>
      <c r="AJ811" s="144">
        <f t="shared" si="418"/>
        <v>0</v>
      </c>
      <c r="AK811" s="145">
        <f t="shared" si="434"/>
        <v>0</v>
      </c>
      <c r="AL811" s="146">
        <f t="shared" si="435"/>
        <v>0</v>
      </c>
      <c r="AM811" s="146">
        <f t="shared" si="436"/>
        <v>0</v>
      </c>
      <c r="AN811" s="146">
        <f t="shared" si="437"/>
        <v>0</v>
      </c>
      <c r="AO811" s="146">
        <f t="shared" si="438"/>
        <v>0</v>
      </c>
      <c r="AP811" s="520" t="str">
        <f t="shared" si="441"/>
        <v xml:space="preserve"> </v>
      </c>
      <c r="AQ811" s="523" t="str">
        <f t="shared" si="439"/>
        <v xml:space="preserve"> </v>
      </c>
      <c r="AR811" s="523" t="str">
        <f t="shared" si="442"/>
        <v xml:space="preserve"> </v>
      </c>
      <c r="AS811" s="523" t="str">
        <f t="shared" si="443"/>
        <v xml:space="preserve"> </v>
      </c>
      <c r="AT811" s="523" t="str">
        <f t="shared" si="444"/>
        <v xml:space="preserve"> </v>
      </c>
      <c r="AU811" s="523" t="str">
        <f t="shared" si="445"/>
        <v xml:space="preserve"> </v>
      </c>
      <c r="AV811" s="524" t="str">
        <f t="shared" si="446"/>
        <v xml:space="preserve"> </v>
      </c>
      <c r="AW811" s="177" t="str">
        <f t="shared" si="419"/>
        <v/>
      </c>
      <c r="AX811" s="147" t="str">
        <f t="shared" si="420"/>
        <v/>
      </c>
      <c r="AY811" s="174" t="str">
        <f t="shared" si="421"/>
        <v/>
      </c>
      <c r="AZ811" s="165" t="str">
        <f t="shared" si="422"/>
        <v/>
      </c>
      <c r="BA811" s="155" t="str">
        <f t="shared" si="423"/>
        <v/>
      </c>
      <c r="BB811" s="156" t="str">
        <f t="shared" si="424"/>
        <v/>
      </c>
      <c r="BC811" s="168" t="str">
        <f t="shared" si="447"/>
        <v/>
      </c>
      <c r="BD811" s="156" t="str">
        <f t="shared" si="425"/>
        <v/>
      </c>
      <c r="BE811" s="182" t="str">
        <f t="shared" si="426"/>
        <v/>
      </c>
      <c r="BF811" s="156" t="str">
        <f t="shared" si="427"/>
        <v/>
      </c>
      <c r="BG811" s="168" t="str">
        <f t="shared" si="428"/>
        <v/>
      </c>
      <c r="BH811" s="157" t="str">
        <f t="shared" si="429"/>
        <v/>
      </c>
      <c r="BI811" s="543"/>
      <c r="BJ811" s="63"/>
      <c r="BK811" s="63"/>
      <c r="BL811" s="63"/>
      <c r="BM811" s="63"/>
      <c r="BN811" s="63"/>
      <c r="BO811" s="63"/>
      <c r="BP811" s="63"/>
      <c r="BQ811" s="63"/>
      <c r="BR811" s="63"/>
      <c r="BS811" s="63"/>
      <c r="BT811" s="63"/>
      <c r="BU811" s="63"/>
      <c r="BV811" s="63"/>
      <c r="BW811" s="63"/>
      <c r="BX811" s="63"/>
      <c r="BY811" s="63"/>
      <c r="BZ811" s="63"/>
      <c r="CA811" s="63"/>
      <c r="CB811" s="63"/>
      <c r="CC811" s="63"/>
      <c r="CD811" s="63"/>
      <c r="CE811" s="63"/>
      <c r="CF811" s="63"/>
      <c r="CG811" s="63"/>
      <c r="CH811" s="63"/>
      <c r="CI811" s="64"/>
      <c r="CJ811" s="64"/>
      <c r="CK811" s="64"/>
      <c r="CL811" s="64"/>
      <c r="CM811" s="64"/>
      <c r="CN811" s="64"/>
      <c r="CO811" s="64"/>
      <c r="CP811" s="64"/>
      <c r="CQ811" s="64"/>
      <c r="CR811" s="64"/>
      <c r="CS811" s="64"/>
      <c r="CT811" s="64"/>
      <c r="CU811" s="64"/>
      <c r="CV811" s="64"/>
      <c r="CW811" s="64"/>
      <c r="CX811" s="64"/>
      <c r="CY811" s="64"/>
      <c r="CZ811" s="64"/>
      <c r="DA811" s="64"/>
      <c r="DB811" s="64"/>
      <c r="DC811" s="64"/>
      <c r="DD811" s="64"/>
      <c r="DE811" s="64"/>
      <c r="DF811" s="64"/>
      <c r="DG811" s="64"/>
      <c r="DH811" s="64"/>
      <c r="DI811" s="64"/>
      <c r="DJ811" s="64"/>
      <c r="DK811" s="64"/>
      <c r="DL811" s="64"/>
      <c r="DM811" s="64"/>
      <c r="DN811" s="64"/>
      <c r="DO811" s="64"/>
      <c r="DP811" s="64"/>
      <c r="DQ811" s="64"/>
      <c r="DR811" s="64"/>
      <c r="DS811" s="64"/>
      <c r="DT811" s="64"/>
      <c r="DU811" s="64"/>
      <c r="DV811" s="64"/>
      <c r="DW811" s="64"/>
      <c r="DX811" s="64"/>
      <c r="DY811" s="64"/>
      <c r="DZ811" s="64"/>
      <c r="EA811" s="64"/>
      <c r="EB811" s="64"/>
      <c r="EC811" s="64"/>
      <c r="ED811" s="64"/>
      <c r="EE811" s="64"/>
      <c r="EF811" s="64"/>
      <c r="EG811" s="64"/>
      <c r="EH811" s="64"/>
      <c r="EI811" s="64"/>
    </row>
    <row r="812" spans="1:139" ht="18" x14ac:dyDescent="0.35">
      <c r="A812" s="200"/>
      <c r="B812" s="201"/>
      <c r="C812" s="194">
        <v>801</v>
      </c>
      <c r="D812" s="185"/>
      <c r="E812" s="35"/>
      <c r="F812" s="34"/>
      <c r="G812" s="113"/>
      <c r="H812" s="118"/>
      <c r="I812" s="122"/>
      <c r="J812" s="72"/>
      <c r="K812" s="126"/>
      <c r="L812" s="104"/>
      <c r="M812" s="371"/>
      <c r="N812" s="140" t="str">
        <f t="shared" si="430"/>
        <v/>
      </c>
      <c r="O812" s="300"/>
      <c r="P812" s="294"/>
      <c r="Q812" s="294"/>
      <c r="R812" s="294"/>
      <c r="S812" s="294"/>
      <c r="T812" s="294"/>
      <c r="U812" s="295"/>
      <c r="V812" s="149"/>
      <c r="W812" s="292"/>
      <c r="X812" s="292"/>
      <c r="Y812" s="142">
        <f t="shared" si="416"/>
        <v>0</v>
      </c>
      <c r="Z812" s="141">
        <f t="shared" si="431"/>
        <v>0</v>
      </c>
      <c r="AA812" s="306"/>
      <c r="AB812" s="376">
        <f t="shared" si="440"/>
        <v>0</v>
      </c>
      <c r="AC812" s="350"/>
      <c r="AD812" s="207" t="str">
        <f t="shared" si="417"/>
        <v/>
      </c>
      <c r="AE812" s="347">
        <f t="shared" si="432"/>
        <v>0</v>
      </c>
      <c r="AF812" s="318"/>
      <c r="AG812" s="317"/>
      <c r="AH812" s="315"/>
      <c r="AI812" s="143">
        <f t="shared" si="433"/>
        <v>0</v>
      </c>
      <c r="AJ812" s="144">
        <f t="shared" si="418"/>
        <v>0</v>
      </c>
      <c r="AK812" s="145">
        <f t="shared" si="434"/>
        <v>0</v>
      </c>
      <c r="AL812" s="146">
        <f t="shared" si="435"/>
        <v>0</v>
      </c>
      <c r="AM812" s="146">
        <f t="shared" si="436"/>
        <v>0</v>
      </c>
      <c r="AN812" s="146">
        <f t="shared" si="437"/>
        <v>0</v>
      </c>
      <c r="AO812" s="146">
        <f t="shared" si="438"/>
        <v>0</v>
      </c>
      <c r="AP812" s="520" t="str">
        <f t="shared" si="441"/>
        <v xml:space="preserve"> </v>
      </c>
      <c r="AQ812" s="523" t="str">
        <f t="shared" si="439"/>
        <v xml:space="preserve"> </v>
      </c>
      <c r="AR812" s="523" t="str">
        <f t="shared" si="442"/>
        <v xml:space="preserve"> </v>
      </c>
      <c r="AS812" s="523" t="str">
        <f t="shared" si="443"/>
        <v xml:space="preserve"> </v>
      </c>
      <c r="AT812" s="523" t="str">
        <f t="shared" si="444"/>
        <v xml:space="preserve"> </v>
      </c>
      <c r="AU812" s="523" t="str">
        <f t="shared" si="445"/>
        <v xml:space="preserve"> </v>
      </c>
      <c r="AV812" s="524" t="str">
        <f t="shared" si="446"/>
        <v xml:space="preserve"> </v>
      </c>
      <c r="AW812" s="177" t="str">
        <f t="shared" si="419"/>
        <v/>
      </c>
      <c r="AX812" s="147" t="str">
        <f t="shared" si="420"/>
        <v/>
      </c>
      <c r="AY812" s="174" t="str">
        <f t="shared" si="421"/>
        <v/>
      </c>
      <c r="AZ812" s="165" t="str">
        <f t="shared" si="422"/>
        <v/>
      </c>
      <c r="BA812" s="155" t="str">
        <f t="shared" si="423"/>
        <v/>
      </c>
      <c r="BB812" s="156" t="str">
        <f t="shared" si="424"/>
        <v/>
      </c>
      <c r="BC812" s="168" t="str">
        <f t="shared" si="447"/>
        <v/>
      </c>
      <c r="BD812" s="156" t="str">
        <f t="shared" si="425"/>
        <v/>
      </c>
      <c r="BE812" s="182" t="str">
        <f t="shared" si="426"/>
        <v/>
      </c>
      <c r="BF812" s="156" t="str">
        <f t="shared" si="427"/>
        <v/>
      </c>
      <c r="BG812" s="168" t="str">
        <f t="shared" si="428"/>
        <v/>
      </c>
      <c r="BH812" s="157" t="str">
        <f t="shared" si="429"/>
        <v/>
      </c>
      <c r="BI812" s="542"/>
    </row>
    <row r="813" spans="1:139" ht="18" x14ac:dyDescent="0.35">
      <c r="A813" s="200"/>
      <c r="B813" s="201"/>
      <c r="C813" s="194">
        <v>802</v>
      </c>
      <c r="D813" s="185"/>
      <c r="E813" s="33"/>
      <c r="F813" s="34"/>
      <c r="G813" s="113"/>
      <c r="H813" s="115"/>
      <c r="I813" s="122"/>
      <c r="J813" s="72"/>
      <c r="K813" s="126"/>
      <c r="L813" s="104"/>
      <c r="M813" s="370"/>
      <c r="N813" s="140" t="str">
        <f t="shared" si="430"/>
        <v/>
      </c>
      <c r="O813" s="294"/>
      <c r="P813" s="294"/>
      <c r="Q813" s="294"/>
      <c r="R813" s="294"/>
      <c r="S813" s="294"/>
      <c r="T813" s="295"/>
      <c r="U813" s="296"/>
      <c r="V813" s="149"/>
      <c r="W813" s="292"/>
      <c r="X813" s="292"/>
      <c r="Y813" s="142">
        <f t="shared" si="416"/>
        <v>0</v>
      </c>
      <c r="Z813" s="141">
        <f t="shared" si="431"/>
        <v>0</v>
      </c>
      <c r="AA813" s="305"/>
      <c r="AB813" s="376">
        <f t="shared" si="440"/>
        <v>0</v>
      </c>
      <c r="AC813" s="349"/>
      <c r="AD813" s="207" t="str">
        <f t="shared" si="417"/>
        <v/>
      </c>
      <c r="AE813" s="347">
        <f t="shared" si="432"/>
        <v>0</v>
      </c>
      <c r="AF813" s="310"/>
      <c r="AG813" s="312"/>
      <c r="AH813" s="313"/>
      <c r="AI813" s="143">
        <f t="shared" si="433"/>
        <v>0</v>
      </c>
      <c r="AJ813" s="144">
        <f t="shared" si="418"/>
        <v>0</v>
      </c>
      <c r="AK813" s="145">
        <f t="shared" si="434"/>
        <v>0</v>
      </c>
      <c r="AL813" s="146">
        <f t="shared" si="435"/>
        <v>0</v>
      </c>
      <c r="AM813" s="146">
        <f t="shared" si="436"/>
        <v>0</v>
      </c>
      <c r="AN813" s="146">
        <f t="shared" si="437"/>
        <v>0</v>
      </c>
      <c r="AO813" s="146">
        <f t="shared" si="438"/>
        <v>0</v>
      </c>
      <c r="AP813" s="520" t="str">
        <f t="shared" si="441"/>
        <v xml:space="preserve"> </v>
      </c>
      <c r="AQ813" s="523" t="str">
        <f t="shared" si="439"/>
        <v xml:space="preserve"> </v>
      </c>
      <c r="AR813" s="523" t="str">
        <f t="shared" si="442"/>
        <v xml:space="preserve"> </v>
      </c>
      <c r="AS813" s="523" t="str">
        <f t="shared" si="443"/>
        <v xml:space="preserve"> </v>
      </c>
      <c r="AT813" s="523" t="str">
        <f t="shared" si="444"/>
        <v xml:space="preserve"> </v>
      </c>
      <c r="AU813" s="523" t="str">
        <f t="shared" si="445"/>
        <v xml:space="preserve"> </v>
      </c>
      <c r="AV813" s="524" t="str">
        <f t="shared" si="446"/>
        <v xml:space="preserve"> </v>
      </c>
      <c r="AW813" s="177" t="str">
        <f t="shared" si="419"/>
        <v/>
      </c>
      <c r="AX813" s="147" t="str">
        <f t="shared" si="420"/>
        <v/>
      </c>
      <c r="AY813" s="174" t="str">
        <f t="shared" si="421"/>
        <v/>
      </c>
      <c r="AZ813" s="165" t="str">
        <f t="shared" si="422"/>
        <v/>
      </c>
      <c r="BA813" s="155" t="str">
        <f t="shared" si="423"/>
        <v/>
      </c>
      <c r="BB813" s="156" t="str">
        <f t="shared" si="424"/>
        <v/>
      </c>
      <c r="BC813" s="168" t="str">
        <f t="shared" si="447"/>
        <v/>
      </c>
      <c r="BD813" s="156" t="str">
        <f t="shared" si="425"/>
        <v/>
      </c>
      <c r="BE813" s="182" t="str">
        <f t="shared" si="426"/>
        <v/>
      </c>
      <c r="BF813" s="156" t="str">
        <f t="shared" si="427"/>
        <v/>
      </c>
      <c r="BG813" s="168" t="str">
        <f t="shared" si="428"/>
        <v/>
      </c>
      <c r="BH813" s="157" t="str">
        <f t="shared" si="429"/>
        <v/>
      </c>
      <c r="BI813" s="542"/>
    </row>
    <row r="814" spans="1:139" ht="18" x14ac:dyDescent="0.35">
      <c r="A814" s="200"/>
      <c r="B814" s="201"/>
      <c r="C814" s="194">
        <v>803</v>
      </c>
      <c r="D814" s="185"/>
      <c r="E814" s="33"/>
      <c r="F814" s="34"/>
      <c r="G814" s="116"/>
      <c r="H814" s="117"/>
      <c r="I814" s="123"/>
      <c r="J814" s="25"/>
      <c r="K814" s="127"/>
      <c r="L814" s="28"/>
      <c r="M814" s="371"/>
      <c r="N814" s="140" t="str">
        <f t="shared" si="430"/>
        <v/>
      </c>
      <c r="O814" s="294"/>
      <c r="P814" s="294"/>
      <c r="Q814" s="294"/>
      <c r="R814" s="294"/>
      <c r="S814" s="294"/>
      <c r="T814" s="295"/>
      <c r="U814" s="296"/>
      <c r="V814" s="149"/>
      <c r="W814" s="292"/>
      <c r="X814" s="292"/>
      <c r="Y814" s="142">
        <f t="shared" si="416"/>
        <v>0</v>
      </c>
      <c r="Z814" s="141">
        <f t="shared" si="431"/>
        <v>0</v>
      </c>
      <c r="AA814" s="305"/>
      <c r="AB814" s="376">
        <f t="shared" si="440"/>
        <v>0</v>
      </c>
      <c r="AC814" s="349"/>
      <c r="AD814" s="207" t="str">
        <f t="shared" si="417"/>
        <v/>
      </c>
      <c r="AE814" s="347">
        <f t="shared" si="432"/>
        <v>0</v>
      </c>
      <c r="AF814" s="310"/>
      <c r="AG814" s="312"/>
      <c r="AH814" s="313"/>
      <c r="AI814" s="143">
        <f t="shared" si="433"/>
        <v>0</v>
      </c>
      <c r="AJ814" s="144">
        <f t="shared" si="418"/>
        <v>0</v>
      </c>
      <c r="AK814" s="145">
        <f t="shared" si="434"/>
        <v>0</v>
      </c>
      <c r="AL814" s="146">
        <f t="shared" si="435"/>
        <v>0</v>
      </c>
      <c r="AM814" s="146">
        <f t="shared" si="436"/>
        <v>0</v>
      </c>
      <c r="AN814" s="146">
        <f t="shared" si="437"/>
        <v>0</v>
      </c>
      <c r="AO814" s="146">
        <f t="shared" si="438"/>
        <v>0</v>
      </c>
      <c r="AP814" s="520" t="str">
        <f t="shared" si="441"/>
        <v xml:space="preserve"> </v>
      </c>
      <c r="AQ814" s="523" t="str">
        <f t="shared" si="439"/>
        <v xml:space="preserve"> </v>
      </c>
      <c r="AR814" s="523" t="str">
        <f t="shared" si="442"/>
        <v xml:space="preserve"> </v>
      </c>
      <c r="AS814" s="523" t="str">
        <f t="shared" si="443"/>
        <v xml:space="preserve"> </v>
      </c>
      <c r="AT814" s="523" t="str">
        <f t="shared" si="444"/>
        <v xml:space="preserve"> </v>
      </c>
      <c r="AU814" s="523" t="str">
        <f t="shared" si="445"/>
        <v xml:space="preserve"> </v>
      </c>
      <c r="AV814" s="524" t="str">
        <f t="shared" si="446"/>
        <v xml:space="preserve"> </v>
      </c>
      <c r="AW814" s="177" t="str">
        <f t="shared" si="419"/>
        <v/>
      </c>
      <c r="AX814" s="147" t="str">
        <f t="shared" si="420"/>
        <v/>
      </c>
      <c r="AY814" s="174" t="str">
        <f t="shared" si="421"/>
        <v/>
      </c>
      <c r="AZ814" s="165" t="str">
        <f t="shared" si="422"/>
        <v/>
      </c>
      <c r="BA814" s="155" t="str">
        <f t="shared" si="423"/>
        <v/>
      </c>
      <c r="BB814" s="156" t="str">
        <f t="shared" si="424"/>
        <v/>
      </c>
      <c r="BC814" s="168" t="str">
        <f t="shared" si="447"/>
        <v/>
      </c>
      <c r="BD814" s="156" t="str">
        <f t="shared" si="425"/>
        <v/>
      </c>
      <c r="BE814" s="182" t="str">
        <f t="shared" si="426"/>
        <v/>
      </c>
      <c r="BF814" s="156" t="str">
        <f t="shared" si="427"/>
        <v/>
      </c>
      <c r="BG814" s="168" t="str">
        <f t="shared" si="428"/>
        <v/>
      </c>
      <c r="BH814" s="157" t="str">
        <f t="shared" si="429"/>
        <v/>
      </c>
      <c r="BI814" s="542"/>
    </row>
    <row r="815" spans="1:139" ht="18" x14ac:dyDescent="0.35">
      <c r="A815" s="200"/>
      <c r="B815" s="201"/>
      <c r="C815" s="194">
        <v>804</v>
      </c>
      <c r="D815" s="185"/>
      <c r="E815" s="33"/>
      <c r="F815" s="34"/>
      <c r="G815" s="116"/>
      <c r="H815" s="117"/>
      <c r="I815" s="123"/>
      <c r="J815" s="25"/>
      <c r="K815" s="127"/>
      <c r="L815" s="28"/>
      <c r="M815" s="371"/>
      <c r="N815" s="140" t="str">
        <f t="shared" si="430"/>
        <v/>
      </c>
      <c r="O815" s="294"/>
      <c r="P815" s="294"/>
      <c r="Q815" s="294"/>
      <c r="R815" s="294"/>
      <c r="S815" s="294"/>
      <c r="T815" s="295"/>
      <c r="U815" s="296"/>
      <c r="V815" s="149"/>
      <c r="W815" s="292"/>
      <c r="X815" s="292"/>
      <c r="Y815" s="142">
        <f t="shared" si="416"/>
        <v>0</v>
      </c>
      <c r="Z815" s="141">
        <f t="shared" si="431"/>
        <v>0</v>
      </c>
      <c r="AA815" s="305"/>
      <c r="AB815" s="376">
        <f t="shared" si="440"/>
        <v>0</v>
      </c>
      <c r="AC815" s="349"/>
      <c r="AD815" s="207" t="str">
        <f t="shared" si="417"/>
        <v/>
      </c>
      <c r="AE815" s="347">
        <f t="shared" si="432"/>
        <v>0</v>
      </c>
      <c r="AF815" s="310"/>
      <c r="AG815" s="312"/>
      <c r="AH815" s="313"/>
      <c r="AI815" s="143">
        <f t="shared" si="433"/>
        <v>0</v>
      </c>
      <c r="AJ815" s="144">
        <f t="shared" si="418"/>
        <v>0</v>
      </c>
      <c r="AK815" s="145">
        <f t="shared" si="434"/>
        <v>0</v>
      </c>
      <c r="AL815" s="146">
        <f t="shared" si="435"/>
        <v>0</v>
      </c>
      <c r="AM815" s="146">
        <f t="shared" si="436"/>
        <v>0</v>
      </c>
      <c r="AN815" s="146">
        <f t="shared" si="437"/>
        <v>0</v>
      </c>
      <c r="AO815" s="146">
        <f t="shared" si="438"/>
        <v>0</v>
      </c>
      <c r="AP815" s="520" t="str">
        <f t="shared" si="441"/>
        <v xml:space="preserve"> </v>
      </c>
      <c r="AQ815" s="523" t="str">
        <f t="shared" si="439"/>
        <v xml:space="preserve"> </v>
      </c>
      <c r="AR815" s="523" t="str">
        <f t="shared" si="442"/>
        <v xml:space="preserve"> </v>
      </c>
      <c r="AS815" s="523" t="str">
        <f t="shared" si="443"/>
        <v xml:space="preserve"> </v>
      </c>
      <c r="AT815" s="523" t="str">
        <f t="shared" si="444"/>
        <v xml:space="preserve"> </v>
      </c>
      <c r="AU815" s="523" t="str">
        <f t="shared" si="445"/>
        <v xml:space="preserve"> </v>
      </c>
      <c r="AV815" s="524" t="str">
        <f t="shared" si="446"/>
        <v xml:space="preserve"> </v>
      </c>
      <c r="AW815" s="177" t="str">
        <f t="shared" si="419"/>
        <v/>
      </c>
      <c r="AX815" s="147" t="str">
        <f t="shared" si="420"/>
        <v/>
      </c>
      <c r="AY815" s="174" t="str">
        <f t="shared" si="421"/>
        <v/>
      </c>
      <c r="AZ815" s="165" t="str">
        <f t="shared" si="422"/>
        <v/>
      </c>
      <c r="BA815" s="155" t="str">
        <f t="shared" si="423"/>
        <v/>
      </c>
      <c r="BB815" s="156" t="str">
        <f t="shared" si="424"/>
        <v/>
      </c>
      <c r="BC815" s="168" t="str">
        <f t="shared" si="447"/>
        <v/>
      </c>
      <c r="BD815" s="156" t="str">
        <f t="shared" si="425"/>
        <v/>
      </c>
      <c r="BE815" s="182" t="str">
        <f t="shared" si="426"/>
        <v/>
      </c>
      <c r="BF815" s="156" t="str">
        <f t="shared" si="427"/>
        <v/>
      </c>
      <c r="BG815" s="168" t="str">
        <f t="shared" si="428"/>
        <v/>
      </c>
      <c r="BH815" s="157" t="str">
        <f t="shared" si="429"/>
        <v/>
      </c>
      <c r="BI815" s="542"/>
    </row>
    <row r="816" spans="1:139" ht="18" x14ac:dyDescent="0.35">
      <c r="A816" s="202"/>
      <c r="B816" s="203"/>
      <c r="C816" s="195">
        <v>805</v>
      </c>
      <c r="D816" s="186"/>
      <c r="E816" s="16"/>
      <c r="F816" s="17"/>
      <c r="G816" s="116"/>
      <c r="H816" s="117"/>
      <c r="I816" s="123"/>
      <c r="J816" s="25"/>
      <c r="K816" s="127"/>
      <c r="L816" s="28"/>
      <c r="M816" s="371"/>
      <c r="N816" s="140" t="str">
        <f t="shared" si="430"/>
        <v/>
      </c>
      <c r="O816" s="27"/>
      <c r="P816" s="27"/>
      <c r="Q816" s="27"/>
      <c r="R816" s="27"/>
      <c r="S816" s="27"/>
      <c r="T816" s="28"/>
      <c r="U816" s="29"/>
      <c r="V816" s="149"/>
      <c r="W816" s="292"/>
      <c r="X816" s="292"/>
      <c r="Y816" s="142">
        <f t="shared" si="416"/>
        <v>0</v>
      </c>
      <c r="Z816" s="141">
        <f t="shared" si="431"/>
        <v>0</v>
      </c>
      <c r="AA816" s="306"/>
      <c r="AB816" s="376">
        <f t="shared" si="440"/>
        <v>0</v>
      </c>
      <c r="AC816" s="350"/>
      <c r="AD816" s="207" t="str">
        <f t="shared" si="417"/>
        <v/>
      </c>
      <c r="AE816" s="347">
        <f t="shared" si="432"/>
        <v>0</v>
      </c>
      <c r="AF816" s="318"/>
      <c r="AG816" s="317"/>
      <c r="AH816" s="315"/>
      <c r="AI816" s="143">
        <f t="shared" si="433"/>
        <v>0</v>
      </c>
      <c r="AJ816" s="144">
        <f t="shared" si="418"/>
        <v>0</v>
      </c>
      <c r="AK816" s="145">
        <f t="shared" si="434"/>
        <v>0</v>
      </c>
      <c r="AL816" s="146">
        <f t="shared" si="435"/>
        <v>0</v>
      </c>
      <c r="AM816" s="146">
        <f t="shared" si="436"/>
        <v>0</v>
      </c>
      <c r="AN816" s="146">
        <f t="shared" si="437"/>
        <v>0</v>
      </c>
      <c r="AO816" s="146">
        <f t="shared" si="438"/>
        <v>0</v>
      </c>
      <c r="AP816" s="520" t="str">
        <f t="shared" si="441"/>
        <v xml:space="preserve"> </v>
      </c>
      <c r="AQ816" s="523" t="str">
        <f t="shared" si="439"/>
        <v xml:space="preserve"> </v>
      </c>
      <c r="AR816" s="523" t="str">
        <f t="shared" si="442"/>
        <v xml:space="preserve"> </v>
      </c>
      <c r="AS816" s="523" t="str">
        <f t="shared" si="443"/>
        <v xml:space="preserve"> </v>
      </c>
      <c r="AT816" s="523" t="str">
        <f t="shared" si="444"/>
        <v xml:space="preserve"> </v>
      </c>
      <c r="AU816" s="523" t="str">
        <f t="shared" si="445"/>
        <v xml:space="preserve"> </v>
      </c>
      <c r="AV816" s="524" t="str">
        <f t="shared" si="446"/>
        <v xml:space="preserve"> </v>
      </c>
      <c r="AW816" s="177" t="str">
        <f t="shared" si="419"/>
        <v/>
      </c>
      <c r="AX816" s="147" t="str">
        <f t="shared" si="420"/>
        <v/>
      </c>
      <c r="AY816" s="174" t="str">
        <f t="shared" si="421"/>
        <v/>
      </c>
      <c r="AZ816" s="165" t="str">
        <f t="shared" si="422"/>
        <v/>
      </c>
      <c r="BA816" s="155" t="str">
        <f t="shared" si="423"/>
        <v/>
      </c>
      <c r="BB816" s="156" t="str">
        <f t="shared" si="424"/>
        <v/>
      </c>
      <c r="BC816" s="168" t="str">
        <f t="shared" si="447"/>
        <v/>
      </c>
      <c r="BD816" s="156" t="str">
        <f t="shared" si="425"/>
        <v/>
      </c>
      <c r="BE816" s="182" t="str">
        <f t="shared" si="426"/>
        <v/>
      </c>
      <c r="BF816" s="156" t="str">
        <f t="shared" si="427"/>
        <v/>
      </c>
      <c r="BG816" s="168" t="str">
        <f t="shared" si="428"/>
        <v/>
      </c>
      <c r="BH816" s="157" t="str">
        <f t="shared" si="429"/>
        <v/>
      </c>
      <c r="BI816" s="542"/>
    </row>
    <row r="817" spans="1:61" ht="18" x14ac:dyDescent="0.35">
      <c r="A817" s="202"/>
      <c r="B817" s="203"/>
      <c r="C817" s="194">
        <v>806</v>
      </c>
      <c r="D817" s="186"/>
      <c r="E817" s="16"/>
      <c r="F817" s="17"/>
      <c r="G817" s="116"/>
      <c r="H817" s="117"/>
      <c r="I817" s="123"/>
      <c r="J817" s="25"/>
      <c r="K817" s="127"/>
      <c r="L817" s="28"/>
      <c r="M817" s="371"/>
      <c r="N817" s="140" t="str">
        <f t="shared" si="430"/>
        <v/>
      </c>
      <c r="O817" s="27"/>
      <c r="P817" s="27"/>
      <c r="Q817" s="27"/>
      <c r="R817" s="27"/>
      <c r="S817" s="27"/>
      <c r="T817" s="28"/>
      <c r="U817" s="29"/>
      <c r="V817" s="32"/>
      <c r="W817" s="297"/>
      <c r="X817" s="298"/>
      <c r="Y817" s="142">
        <f t="shared" si="416"/>
        <v>0</v>
      </c>
      <c r="Z817" s="141">
        <f t="shared" si="431"/>
        <v>0</v>
      </c>
      <c r="AA817" s="306"/>
      <c r="AB817" s="376">
        <f t="shared" si="440"/>
        <v>0</v>
      </c>
      <c r="AC817" s="350"/>
      <c r="AD817" s="207" t="str">
        <f t="shared" si="417"/>
        <v/>
      </c>
      <c r="AE817" s="347">
        <f t="shared" si="432"/>
        <v>0</v>
      </c>
      <c r="AF817" s="318"/>
      <c r="AG817" s="317"/>
      <c r="AH817" s="315"/>
      <c r="AI817" s="143">
        <f t="shared" si="433"/>
        <v>0</v>
      </c>
      <c r="AJ817" s="144">
        <f t="shared" si="418"/>
        <v>0</v>
      </c>
      <c r="AK817" s="145">
        <f t="shared" si="434"/>
        <v>0</v>
      </c>
      <c r="AL817" s="146">
        <f t="shared" si="435"/>
        <v>0</v>
      </c>
      <c r="AM817" s="146">
        <f t="shared" si="436"/>
        <v>0</v>
      </c>
      <c r="AN817" s="146">
        <f t="shared" si="437"/>
        <v>0</v>
      </c>
      <c r="AO817" s="146">
        <f t="shared" si="438"/>
        <v>0</v>
      </c>
      <c r="AP817" s="520" t="str">
        <f t="shared" si="441"/>
        <v xml:space="preserve"> </v>
      </c>
      <c r="AQ817" s="523" t="str">
        <f t="shared" si="439"/>
        <v xml:space="preserve"> </v>
      </c>
      <c r="AR817" s="523" t="str">
        <f t="shared" si="442"/>
        <v xml:space="preserve"> </v>
      </c>
      <c r="AS817" s="523" t="str">
        <f t="shared" si="443"/>
        <v xml:space="preserve"> </v>
      </c>
      <c r="AT817" s="523" t="str">
        <f t="shared" si="444"/>
        <v xml:space="preserve"> </v>
      </c>
      <c r="AU817" s="523" t="str">
        <f t="shared" si="445"/>
        <v xml:space="preserve"> </v>
      </c>
      <c r="AV817" s="524" t="str">
        <f t="shared" si="446"/>
        <v xml:space="preserve"> </v>
      </c>
      <c r="AW817" s="177" t="str">
        <f t="shared" si="419"/>
        <v/>
      </c>
      <c r="AX817" s="147" t="str">
        <f t="shared" si="420"/>
        <v/>
      </c>
      <c r="AY817" s="174" t="str">
        <f t="shared" si="421"/>
        <v/>
      </c>
      <c r="AZ817" s="165" t="str">
        <f t="shared" si="422"/>
        <v/>
      </c>
      <c r="BA817" s="155" t="str">
        <f t="shared" si="423"/>
        <v/>
      </c>
      <c r="BB817" s="156" t="str">
        <f t="shared" si="424"/>
        <v/>
      </c>
      <c r="BC817" s="168" t="str">
        <f t="shared" si="447"/>
        <v/>
      </c>
      <c r="BD817" s="156" t="str">
        <f t="shared" si="425"/>
        <v/>
      </c>
      <c r="BE817" s="182" t="str">
        <f t="shared" si="426"/>
        <v/>
      </c>
      <c r="BF817" s="156" t="str">
        <f t="shared" si="427"/>
        <v/>
      </c>
      <c r="BG817" s="168" t="str">
        <f t="shared" si="428"/>
        <v/>
      </c>
      <c r="BH817" s="157" t="str">
        <f t="shared" si="429"/>
        <v/>
      </c>
      <c r="BI817" s="542"/>
    </row>
    <row r="818" spans="1:61" ht="18" x14ac:dyDescent="0.35">
      <c r="A818" s="202"/>
      <c r="B818" s="203"/>
      <c r="C818" s="195">
        <v>807</v>
      </c>
      <c r="D818" s="186"/>
      <c r="E818" s="16"/>
      <c r="F818" s="17"/>
      <c r="G818" s="116"/>
      <c r="H818" s="117"/>
      <c r="I818" s="123"/>
      <c r="J818" s="25"/>
      <c r="K818" s="127"/>
      <c r="L818" s="28"/>
      <c r="M818" s="371"/>
      <c r="N818" s="140" t="str">
        <f t="shared" si="430"/>
        <v/>
      </c>
      <c r="O818" s="27"/>
      <c r="P818" s="27"/>
      <c r="Q818" s="27"/>
      <c r="R818" s="27"/>
      <c r="S818" s="27"/>
      <c r="T818" s="28"/>
      <c r="U818" s="29"/>
      <c r="V818" s="32"/>
      <c r="W818" s="297"/>
      <c r="X818" s="298"/>
      <c r="Y818" s="142">
        <f t="shared" si="416"/>
        <v>0</v>
      </c>
      <c r="Z818" s="141">
        <f t="shared" si="431"/>
        <v>0</v>
      </c>
      <c r="AA818" s="306"/>
      <c r="AB818" s="376">
        <f t="shared" si="440"/>
        <v>0</v>
      </c>
      <c r="AC818" s="350"/>
      <c r="AD818" s="207" t="str">
        <f t="shared" si="417"/>
        <v/>
      </c>
      <c r="AE818" s="347">
        <f t="shared" si="432"/>
        <v>0</v>
      </c>
      <c r="AF818" s="318"/>
      <c r="AG818" s="317"/>
      <c r="AH818" s="315"/>
      <c r="AI818" s="143">
        <f t="shared" si="433"/>
        <v>0</v>
      </c>
      <c r="AJ818" s="144">
        <f t="shared" si="418"/>
        <v>0</v>
      </c>
      <c r="AK818" s="145">
        <f t="shared" si="434"/>
        <v>0</v>
      </c>
      <c r="AL818" s="146">
        <f t="shared" si="435"/>
        <v>0</v>
      </c>
      <c r="AM818" s="146">
        <f t="shared" si="436"/>
        <v>0</v>
      </c>
      <c r="AN818" s="146">
        <f t="shared" si="437"/>
        <v>0</v>
      </c>
      <c r="AO818" s="146">
        <f t="shared" si="438"/>
        <v>0</v>
      </c>
      <c r="AP818" s="520" t="str">
        <f t="shared" si="441"/>
        <v xml:space="preserve"> </v>
      </c>
      <c r="AQ818" s="523" t="str">
        <f t="shared" si="439"/>
        <v xml:space="preserve"> </v>
      </c>
      <c r="AR818" s="523" t="str">
        <f t="shared" si="442"/>
        <v xml:space="preserve"> </v>
      </c>
      <c r="AS818" s="523" t="str">
        <f t="shared" si="443"/>
        <v xml:space="preserve"> </v>
      </c>
      <c r="AT818" s="523" t="str">
        <f t="shared" si="444"/>
        <v xml:space="preserve"> </v>
      </c>
      <c r="AU818" s="523" t="str">
        <f t="shared" si="445"/>
        <v xml:space="preserve"> </v>
      </c>
      <c r="AV818" s="524" t="str">
        <f t="shared" si="446"/>
        <v xml:space="preserve"> </v>
      </c>
      <c r="AW818" s="177" t="str">
        <f t="shared" si="419"/>
        <v/>
      </c>
      <c r="AX818" s="147" t="str">
        <f t="shared" si="420"/>
        <v/>
      </c>
      <c r="AY818" s="174" t="str">
        <f t="shared" si="421"/>
        <v/>
      </c>
      <c r="AZ818" s="165" t="str">
        <f t="shared" si="422"/>
        <v/>
      </c>
      <c r="BA818" s="155" t="str">
        <f t="shared" si="423"/>
        <v/>
      </c>
      <c r="BB818" s="156" t="str">
        <f t="shared" si="424"/>
        <v/>
      </c>
      <c r="BC818" s="168" t="str">
        <f t="shared" si="447"/>
        <v/>
      </c>
      <c r="BD818" s="156" t="str">
        <f t="shared" si="425"/>
        <v/>
      </c>
      <c r="BE818" s="182" t="str">
        <f t="shared" si="426"/>
        <v/>
      </c>
      <c r="BF818" s="156" t="str">
        <f t="shared" si="427"/>
        <v/>
      </c>
      <c r="BG818" s="168" t="str">
        <f t="shared" si="428"/>
        <v/>
      </c>
      <c r="BH818" s="157" t="str">
        <f t="shared" si="429"/>
        <v/>
      </c>
      <c r="BI818" s="542"/>
    </row>
    <row r="819" spans="1:61" ht="18" x14ac:dyDescent="0.35">
      <c r="A819" s="202"/>
      <c r="B819" s="203"/>
      <c r="C819" s="195">
        <v>808</v>
      </c>
      <c r="D819" s="188"/>
      <c r="E819" s="18"/>
      <c r="F819" s="17"/>
      <c r="G819" s="116"/>
      <c r="H819" s="117"/>
      <c r="I819" s="123"/>
      <c r="J819" s="25"/>
      <c r="K819" s="127"/>
      <c r="L819" s="28"/>
      <c r="M819" s="371"/>
      <c r="N819" s="140" t="str">
        <f t="shared" si="430"/>
        <v/>
      </c>
      <c r="O819" s="27"/>
      <c r="P819" s="27"/>
      <c r="Q819" s="27"/>
      <c r="R819" s="27"/>
      <c r="S819" s="27"/>
      <c r="T819" s="28"/>
      <c r="U819" s="29"/>
      <c r="V819" s="32"/>
      <c r="W819" s="297"/>
      <c r="X819" s="298"/>
      <c r="Y819" s="142">
        <f t="shared" si="416"/>
        <v>0</v>
      </c>
      <c r="Z819" s="141">
        <f t="shared" si="431"/>
        <v>0</v>
      </c>
      <c r="AA819" s="306"/>
      <c r="AB819" s="376">
        <f t="shared" si="440"/>
        <v>0</v>
      </c>
      <c r="AC819" s="350"/>
      <c r="AD819" s="207" t="str">
        <f t="shared" si="417"/>
        <v/>
      </c>
      <c r="AE819" s="347">
        <f t="shared" si="432"/>
        <v>0</v>
      </c>
      <c r="AF819" s="318"/>
      <c r="AG819" s="317"/>
      <c r="AH819" s="315"/>
      <c r="AI819" s="143">
        <f t="shared" si="433"/>
        <v>0</v>
      </c>
      <c r="AJ819" s="144">
        <f t="shared" si="418"/>
        <v>0</v>
      </c>
      <c r="AK819" s="145">
        <f t="shared" si="434"/>
        <v>0</v>
      </c>
      <c r="AL819" s="146">
        <f t="shared" si="435"/>
        <v>0</v>
      </c>
      <c r="AM819" s="146">
        <f t="shared" si="436"/>
        <v>0</v>
      </c>
      <c r="AN819" s="146">
        <f t="shared" si="437"/>
        <v>0</v>
      </c>
      <c r="AO819" s="146">
        <f t="shared" si="438"/>
        <v>0</v>
      </c>
      <c r="AP819" s="520" t="str">
        <f t="shared" si="441"/>
        <v xml:space="preserve"> </v>
      </c>
      <c r="AQ819" s="523" t="str">
        <f t="shared" si="439"/>
        <v xml:space="preserve"> </v>
      </c>
      <c r="AR819" s="523" t="str">
        <f t="shared" si="442"/>
        <v xml:space="preserve"> </v>
      </c>
      <c r="AS819" s="523" t="str">
        <f t="shared" si="443"/>
        <v xml:space="preserve"> </v>
      </c>
      <c r="AT819" s="523" t="str">
        <f t="shared" si="444"/>
        <v xml:space="preserve"> </v>
      </c>
      <c r="AU819" s="523" t="str">
        <f t="shared" si="445"/>
        <v xml:space="preserve"> </v>
      </c>
      <c r="AV819" s="524" t="str">
        <f t="shared" si="446"/>
        <v xml:space="preserve"> </v>
      </c>
      <c r="AW819" s="177" t="str">
        <f t="shared" si="419"/>
        <v/>
      </c>
      <c r="AX819" s="147" t="str">
        <f t="shared" si="420"/>
        <v/>
      </c>
      <c r="AY819" s="174" t="str">
        <f t="shared" si="421"/>
        <v/>
      </c>
      <c r="AZ819" s="165" t="str">
        <f t="shared" si="422"/>
        <v/>
      </c>
      <c r="BA819" s="155" t="str">
        <f t="shared" si="423"/>
        <v/>
      </c>
      <c r="BB819" s="156" t="str">
        <f t="shared" si="424"/>
        <v/>
      </c>
      <c r="BC819" s="168" t="str">
        <f t="shared" si="447"/>
        <v/>
      </c>
      <c r="BD819" s="156" t="str">
        <f t="shared" si="425"/>
        <v/>
      </c>
      <c r="BE819" s="182" t="str">
        <f t="shared" si="426"/>
        <v/>
      </c>
      <c r="BF819" s="156" t="str">
        <f t="shared" si="427"/>
        <v/>
      </c>
      <c r="BG819" s="168" t="str">
        <f t="shared" si="428"/>
        <v/>
      </c>
      <c r="BH819" s="157" t="str">
        <f t="shared" si="429"/>
        <v/>
      </c>
      <c r="BI819" s="542"/>
    </row>
    <row r="820" spans="1:61" ht="18" x14ac:dyDescent="0.35">
      <c r="A820" s="202"/>
      <c r="B820" s="203"/>
      <c r="C820" s="194">
        <v>809</v>
      </c>
      <c r="D820" s="189"/>
      <c r="E820" s="16"/>
      <c r="F820" s="17"/>
      <c r="G820" s="116"/>
      <c r="H820" s="117"/>
      <c r="I820" s="123"/>
      <c r="J820" s="25"/>
      <c r="K820" s="127"/>
      <c r="L820" s="28"/>
      <c r="M820" s="371"/>
      <c r="N820" s="140" t="str">
        <f t="shared" si="430"/>
        <v/>
      </c>
      <c r="O820" s="27"/>
      <c r="P820" s="27"/>
      <c r="Q820" s="27"/>
      <c r="R820" s="27"/>
      <c r="S820" s="27"/>
      <c r="T820" s="28"/>
      <c r="U820" s="29"/>
      <c r="V820" s="32"/>
      <c r="W820" s="297"/>
      <c r="X820" s="298"/>
      <c r="Y820" s="142">
        <f t="shared" si="416"/>
        <v>0</v>
      </c>
      <c r="Z820" s="141">
        <f t="shared" si="431"/>
        <v>0</v>
      </c>
      <c r="AA820" s="306"/>
      <c r="AB820" s="376">
        <f t="shared" si="440"/>
        <v>0</v>
      </c>
      <c r="AC820" s="350"/>
      <c r="AD820" s="207" t="str">
        <f t="shared" si="417"/>
        <v/>
      </c>
      <c r="AE820" s="347">
        <f t="shared" si="432"/>
        <v>0</v>
      </c>
      <c r="AF820" s="318"/>
      <c r="AG820" s="317"/>
      <c r="AH820" s="315"/>
      <c r="AI820" s="143">
        <f t="shared" si="433"/>
        <v>0</v>
      </c>
      <c r="AJ820" s="144">
        <f t="shared" si="418"/>
        <v>0</v>
      </c>
      <c r="AK820" s="145">
        <f t="shared" si="434"/>
        <v>0</v>
      </c>
      <c r="AL820" s="146">
        <f t="shared" si="435"/>
        <v>0</v>
      </c>
      <c r="AM820" s="146">
        <f t="shared" si="436"/>
        <v>0</v>
      </c>
      <c r="AN820" s="146">
        <f t="shared" si="437"/>
        <v>0</v>
      </c>
      <c r="AO820" s="146">
        <f t="shared" si="438"/>
        <v>0</v>
      </c>
      <c r="AP820" s="520" t="str">
        <f t="shared" si="441"/>
        <v xml:space="preserve"> </v>
      </c>
      <c r="AQ820" s="523" t="str">
        <f t="shared" si="439"/>
        <v xml:space="preserve"> </v>
      </c>
      <c r="AR820" s="523" t="str">
        <f t="shared" si="442"/>
        <v xml:space="preserve"> </v>
      </c>
      <c r="AS820" s="523" t="str">
        <f t="shared" si="443"/>
        <v xml:space="preserve"> </v>
      </c>
      <c r="AT820" s="523" t="str">
        <f t="shared" si="444"/>
        <v xml:space="preserve"> </v>
      </c>
      <c r="AU820" s="523" t="str">
        <f t="shared" si="445"/>
        <v xml:space="preserve"> </v>
      </c>
      <c r="AV820" s="524" t="str">
        <f t="shared" si="446"/>
        <v xml:space="preserve"> </v>
      </c>
      <c r="AW820" s="177" t="str">
        <f t="shared" si="419"/>
        <v/>
      </c>
      <c r="AX820" s="147" t="str">
        <f t="shared" si="420"/>
        <v/>
      </c>
      <c r="AY820" s="174" t="str">
        <f t="shared" si="421"/>
        <v/>
      </c>
      <c r="AZ820" s="165" t="str">
        <f t="shared" si="422"/>
        <v/>
      </c>
      <c r="BA820" s="155" t="str">
        <f t="shared" si="423"/>
        <v/>
      </c>
      <c r="BB820" s="156" t="str">
        <f t="shared" si="424"/>
        <v/>
      </c>
      <c r="BC820" s="168" t="str">
        <f t="shared" si="447"/>
        <v/>
      </c>
      <c r="BD820" s="156" t="str">
        <f t="shared" si="425"/>
        <v/>
      </c>
      <c r="BE820" s="182" t="str">
        <f t="shared" si="426"/>
        <v/>
      </c>
      <c r="BF820" s="156" t="str">
        <f t="shared" si="427"/>
        <v/>
      </c>
      <c r="BG820" s="168" t="str">
        <f t="shared" si="428"/>
        <v/>
      </c>
      <c r="BH820" s="157" t="str">
        <f t="shared" si="429"/>
        <v/>
      </c>
      <c r="BI820" s="542"/>
    </row>
    <row r="821" spans="1:61" ht="18" x14ac:dyDescent="0.35">
      <c r="A821" s="202"/>
      <c r="B821" s="203"/>
      <c r="C821" s="195">
        <v>810</v>
      </c>
      <c r="D821" s="186"/>
      <c r="E821" s="16"/>
      <c r="F821" s="17"/>
      <c r="G821" s="116"/>
      <c r="H821" s="119"/>
      <c r="I821" s="125"/>
      <c r="J821" s="74"/>
      <c r="K821" s="129"/>
      <c r="L821" s="30"/>
      <c r="M821" s="371"/>
      <c r="N821" s="140" t="str">
        <f t="shared" si="430"/>
        <v/>
      </c>
      <c r="O821" s="27"/>
      <c r="P821" s="27"/>
      <c r="Q821" s="27"/>
      <c r="R821" s="27"/>
      <c r="S821" s="27"/>
      <c r="T821" s="28"/>
      <c r="U821" s="29"/>
      <c r="V821" s="32"/>
      <c r="W821" s="297"/>
      <c r="X821" s="298"/>
      <c r="Y821" s="142">
        <f t="shared" si="416"/>
        <v>0</v>
      </c>
      <c r="Z821" s="141">
        <f t="shared" si="431"/>
        <v>0</v>
      </c>
      <c r="AA821" s="306"/>
      <c r="AB821" s="376">
        <f t="shared" si="440"/>
        <v>0</v>
      </c>
      <c r="AC821" s="350"/>
      <c r="AD821" s="207" t="str">
        <f t="shared" si="417"/>
        <v/>
      </c>
      <c r="AE821" s="347">
        <f t="shared" si="432"/>
        <v>0</v>
      </c>
      <c r="AF821" s="318"/>
      <c r="AG821" s="317"/>
      <c r="AH821" s="315"/>
      <c r="AI821" s="143">
        <f t="shared" si="433"/>
        <v>0</v>
      </c>
      <c r="AJ821" s="144">
        <f t="shared" si="418"/>
        <v>0</v>
      </c>
      <c r="AK821" s="145">
        <f t="shared" si="434"/>
        <v>0</v>
      </c>
      <c r="AL821" s="146">
        <f t="shared" si="435"/>
        <v>0</v>
      </c>
      <c r="AM821" s="146">
        <f t="shared" si="436"/>
        <v>0</v>
      </c>
      <c r="AN821" s="146">
        <f t="shared" si="437"/>
        <v>0</v>
      </c>
      <c r="AO821" s="146">
        <f t="shared" si="438"/>
        <v>0</v>
      </c>
      <c r="AP821" s="520" t="str">
        <f t="shared" si="441"/>
        <v xml:space="preserve"> </v>
      </c>
      <c r="AQ821" s="523" t="str">
        <f t="shared" si="439"/>
        <v xml:space="preserve"> </v>
      </c>
      <c r="AR821" s="523" t="str">
        <f t="shared" si="442"/>
        <v xml:space="preserve"> </v>
      </c>
      <c r="AS821" s="523" t="str">
        <f t="shared" si="443"/>
        <v xml:space="preserve"> </v>
      </c>
      <c r="AT821" s="523" t="str">
        <f t="shared" si="444"/>
        <v xml:space="preserve"> </v>
      </c>
      <c r="AU821" s="523" t="str">
        <f t="shared" si="445"/>
        <v xml:space="preserve"> </v>
      </c>
      <c r="AV821" s="524" t="str">
        <f t="shared" si="446"/>
        <v xml:space="preserve"> </v>
      </c>
      <c r="AW821" s="177" t="str">
        <f t="shared" si="419"/>
        <v/>
      </c>
      <c r="AX821" s="147" t="str">
        <f t="shared" si="420"/>
        <v/>
      </c>
      <c r="AY821" s="174" t="str">
        <f t="shared" si="421"/>
        <v/>
      </c>
      <c r="AZ821" s="165" t="str">
        <f t="shared" si="422"/>
        <v/>
      </c>
      <c r="BA821" s="155" t="str">
        <f t="shared" si="423"/>
        <v/>
      </c>
      <c r="BB821" s="156" t="str">
        <f t="shared" si="424"/>
        <v/>
      </c>
      <c r="BC821" s="168" t="str">
        <f t="shared" si="447"/>
        <v/>
      </c>
      <c r="BD821" s="156" t="str">
        <f t="shared" si="425"/>
        <v/>
      </c>
      <c r="BE821" s="182" t="str">
        <f t="shared" si="426"/>
        <v/>
      </c>
      <c r="BF821" s="156" t="str">
        <f t="shared" si="427"/>
        <v/>
      </c>
      <c r="BG821" s="168" t="str">
        <f t="shared" si="428"/>
        <v/>
      </c>
      <c r="BH821" s="157" t="str">
        <f t="shared" si="429"/>
        <v/>
      </c>
      <c r="BI821" s="542"/>
    </row>
    <row r="822" spans="1:61" ht="18" x14ac:dyDescent="0.35">
      <c r="A822" s="202"/>
      <c r="B822" s="203"/>
      <c r="C822" s="194">
        <v>811</v>
      </c>
      <c r="D822" s="186"/>
      <c r="E822" s="16"/>
      <c r="F822" s="17"/>
      <c r="G822" s="116"/>
      <c r="H822" s="117"/>
      <c r="I822" s="123"/>
      <c r="J822" s="25"/>
      <c r="K822" s="127"/>
      <c r="L822" s="28"/>
      <c r="M822" s="371"/>
      <c r="N822" s="140" t="str">
        <f t="shared" si="430"/>
        <v/>
      </c>
      <c r="O822" s="27"/>
      <c r="P822" s="27"/>
      <c r="Q822" s="27"/>
      <c r="R822" s="27"/>
      <c r="S822" s="27"/>
      <c r="T822" s="28"/>
      <c r="U822" s="29"/>
      <c r="V822" s="32"/>
      <c r="W822" s="297"/>
      <c r="X822" s="298"/>
      <c r="Y822" s="142">
        <f t="shared" si="416"/>
        <v>0</v>
      </c>
      <c r="Z822" s="141">
        <f t="shared" si="431"/>
        <v>0</v>
      </c>
      <c r="AA822" s="306"/>
      <c r="AB822" s="376">
        <f t="shared" si="440"/>
        <v>0</v>
      </c>
      <c r="AC822" s="350"/>
      <c r="AD822" s="207" t="str">
        <f t="shared" si="417"/>
        <v/>
      </c>
      <c r="AE822" s="347">
        <f t="shared" si="432"/>
        <v>0</v>
      </c>
      <c r="AF822" s="318"/>
      <c r="AG822" s="317"/>
      <c r="AH822" s="315"/>
      <c r="AI822" s="143">
        <f t="shared" si="433"/>
        <v>0</v>
      </c>
      <c r="AJ822" s="144">
        <f t="shared" si="418"/>
        <v>0</v>
      </c>
      <c r="AK822" s="145">
        <f t="shared" si="434"/>
        <v>0</v>
      </c>
      <c r="AL822" s="146">
        <f t="shared" si="435"/>
        <v>0</v>
      </c>
      <c r="AM822" s="146">
        <f t="shared" si="436"/>
        <v>0</v>
      </c>
      <c r="AN822" s="146">
        <f t="shared" si="437"/>
        <v>0</v>
      </c>
      <c r="AO822" s="146">
        <f t="shared" si="438"/>
        <v>0</v>
      </c>
      <c r="AP822" s="520" t="str">
        <f t="shared" si="441"/>
        <v xml:space="preserve"> </v>
      </c>
      <c r="AQ822" s="523" t="str">
        <f t="shared" si="439"/>
        <v xml:space="preserve"> </v>
      </c>
      <c r="AR822" s="523" t="str">
        <f t="shared" si="442"/>
        <v xml:space="preserve"> </v>
      </c>
      <c r="AS822" s="523" t="str">
        <f t="shared" si="443"/>
        <v xml:space="preserve"> </v>
      </c>
      <c r="AT822" s="523" t="str">
        <f t="shared" si="444"/>
        <v xml:space="preserve"> </v>
      </c>
      <c r="AU822" s="523" t="str">
        <f t="shared" si="445"/>
        <v xml:space="preserve"> </v>
      </c>
      <c r="AV822" s="524" t="str">
        <f t="shared" si="446"/>
        <v xml:space="preserve"> </v>
      </c>
      <c r="AW822" s="177" t="str">
        <f t="shared" si="419"/>
        <v/>
      </c>
      <c r="AX822" s="147" t="str">
        <f t="shared" si="420"/>
        <v/>
      </c>
      <c r="AY822" s="174" t="str">
        <f t="shared" si="421"/>
        <v/>
      </c>
      <c r="AZ822" s="165" t="str">
        <f t="shared" si="422"/>
        <v/>
      </c>
      <c r="BA822" s="155" t="str">
        <f t="shared" si="423"/>
        <v/>
      </c>
      <c r="BB822" s="156" t="str">
        <f t="shared" si="424"/>
        <v/>
      </c>
      <c r="BC822" s="168" t="str">
        <f t="shared" si="447"/>
        <v/>
      </c>
      <c r="BD822" s="156" t="str">
        <f t="shared" si="425"/>
        <v/>
      </c>
      <c r="BE822" s="182" t="str">
        <f t="shared" si="426"/>
        <v/>
      </c>
      <c r="BF822" s="156" t="str">
        <f t="shared" si="427"/>
        <v/>
      </c>
      <c r="BG822" s="168" t="str">
        <f t="shared" si="428"/>
        <v/>
      </c>
      <c r="BH822" s="157" t="str">
        <f t="shared" si="429"/>
        <v/>
      </c>
      <c r="BI822" s="542"/>
    </row>
    <row r="823" spans="1:61" ht="18" x14ac:dyDescent="0.35">
      <c r="A823" s="202"/>
      <c r="B823" s="203"/>
      <c r="C823" s="195">
        <v>812</v>
      </c>
      <c r="D823" s="188"/>
      <c r="E823" s="18"/>
      <c r="F823" s="17"/>
      <c r="G823" s="116"/>
      <c r="H823" s="117"/>
      <c r="I823" s="123"/>
      <c r="J823" s="25"/>
      <c r="K823" s="127"/>
      <c r="L823" s="28"/>
      <c r="M823" s="371"/>
      <c r="N823" s="140" t="str">
        <f t="shared" si="430"/>
        <v/>
      </c>
      <c r="O823" s="27"/>
      <c r="P823" s="27"/>
      <c r="Q823" s="27"/>
      <c r="R823" s="27"/>
      <c r="S823" s="27"/>
      <c r="T823" s="28"/>
      <c r="U823" s="29"/>
      <c r="V823" s="32"/>
      <c r="W823" s="297"/>
      <c r="X823" s="298"/>
      <c r="Y823" s="142">
        <f t="shared" si="416"/>
        <v>0</v>
      </c>
      <c r="Z823" s="141">
        <f t="shared" si="431"/>
        <v>0</v>
      </c>
      <c r="AA823" s="306"/>
      <c r="AB823" s="376">
        <f t="shared" si="440"/>
        <v>0</v>
      </c>
      <c r="AC823" s="350"/>
      <c r="AD823" s="207" t="str">
        <f t="shared" si="417"/>
        <v/>
      </c>
      <c r="AE823" s="347">
        <f t="shared" si="432"/>
        <v>0</v>
      </c>
      <c r="AF823" s="318"/>
      <c r="AG823" s="317"/>
      <c r="AH823" s="315"/>
      <c r="AI823" s="143">
        <f t="shared" si="433"/>
        <v>0</v>
      </c>
      <c r="AJ823" s="144">
        <f t="shared" si="418"/>
        <v>0</v>
      </c>
      <c r="AK823" s="145">
        <f t="shared" si="434"/>
        <v>0</v>
      </c>
      <c r="AL823" s="146">
        <f t="shared" si="435"/>
        <v>0</v>
      </c>
      <c r="AM823" s="146">
        <f t="shared" si="436"/>
        <v>0</v>
      </c>
      <c r="AN823" s="146">
        <f t="shared" si="437"/>
        <v>0</v>
      </c>
      <c r="AO823" s="146">
        <f t="shared" si="438"/>
        <v>0</v>
      </c>
      <c r="AP823" s="520" t="str">
        <f t="shared" si="441"/>
        <v xml:space="preserve"> </v>
      </c>
      <c r="AQ823" s="523" t="str">
        <f t="shared" si="439"/>
        <v xml:space="preserve"> </v>
      </c>
      <c r="AR823" s="523" t="str">
        <f t="shared" si="442"/>
        <v xml:space="preserve"> </v>
      </c>
      <c r="AS823" s="523" t="str">
        <f t="shared" si="443"/>
        <v xml:space="preserve"> </v>
      </c>
      <c r="AT823" s="523" t="str">
        <f t="shared" si="444"/>
        <v xml:space="preserve"> </v>
      </c>
      <c r="AU823" s="523" t="str">
        <f t="shared" si="445"/>
        <v xml:space="preserve"> </v>
      </c>
      <c r="AV823" s="524" t="str">
        <f t="shared" si="446"/>
        <v xml:space="preserve"> </v>
      </c>
      <c r="AW823" s="177" t="str">
        <f t="shared" si="419"/>
        <v/>
      </c>
      <c r="AX823" s="147" t="str">
        <f t="shared" si="420"/>
        <v/>
      </c>
      <c r="AY823" s="174" t="str">
        <f t="shared" si="421"/>
        <v/>
      </c>
      <c r="AZ823" s="165" t="str">
        <f t="shared" si="422"/>
        <v/>
      </c>
      <c r="BA823" s="155" t="str">
        <f t="shared" si="423"/>
        <v/>
      </c>
      <c r="BB823" s="156" t="str">
        <f t="shared" si="424"/>
        <v/>
      </c>
      <c r="BC823" s="168" t="str">
        <f t="shared" si="447"/>
        <v/>
      </c>
      <c r="BD823" s="156" t="str">
        <f t="shared" si="425"/>
        <v/>
      </c>
      <c r="BE823" s="182" t="str">
        <f t="shared" si="426"/>
        <v/>
      </c>
      <c r="BF823" s="156" t="str">
        <f t="shared" si="427"/>
        <v/>
      </c>
      <c r="BG823" s="168" t="str">
        <f t="shared" si="428"/>
        <v/>
      </c>
      <c r="BH823" s="157" t="str">
        <f t="shared" si="429"/>
        <v/>
      </c>
      <c r="BI823" s="542"/>
    </row>
    <row r="824" spans="1:61" ht="18" x14ac:dyDescent="0.35">
      <c r="A824" s="202"/>
      <c r="B824" s="203"/>
      <c r="C824" s="195">
        <v>813</v>
      </c>
      <c r="D824" s="186"/>
      <c r="E824" s="16"/>
      <c r="F824" s="17"/>
      <c r="G824" s="116"/>
      <c r="H824" s="117"/>
      <c r="I824" s="123"/>
      <c r="J824" s="25"/>
      <c r="K824" s="127"/>
      <c r="L824" s="28"/>
      <c r="M824" s="371"/>
      <c r="N824" s="140" t="str">
        <f t="shared" si="430"/>
        <v/>
      </c>
      <c r="O824" s="27"/>
      <c r="P824" s="27"/>
      <c r="Q824" s="27"/>
      <c r="R824" s="27"/>
      <c r="S824" s="27"/>
      <c r="T824" s="28"/>
      <c r="U824" s="29"/>
      <c r="V824" s="32"/>
      <c r="W824" s="297"/>
      <c r="X824" s="298"/>
      <c r="Y824" s="142">
        <f t="shared" si="416"/>
        <v>0</v>
      </c>
      <c r="Z824" s="141">
        <f t="shared" si="431"/>
        <v>0</v>
      </c>
      <c r="AA824" s="306"/>
      <c r="AB824" s="376">
        <f t="shared" si="440"/>
        <v>0</v>
      </c>
      <c r="AC824" s="350"/>
      <c r="AD824" s="207" t="str">
        <f t="shared" si="417"/>
        <v/>
      </c>
      <c r="AE824" s="347">
        <f t="shared" si="432"/>
        <v>0</v>
      </c>
      <c r="AF824" s="318"/>
      <c r="AG824" s="317"/>
      <c r="AH824" s="315"/>
      <c r="AI824" s="143">
        <f t="shared" si="433"/>
        <v>0</v>
      </c>
      <c r="AJ824" s="144">
        <f t="shared" si="418"/>
        <v>0</v>
      </c>
      <c r="AK824" s="145">
        <f t="shared" si="434"/>
        <v>0</v>
      </c>
      <c r="AL824" s="146">
        <f t="shared" si="435"/>
        <v>0</v>
      </c>
      <c r="AM824" s="146">
        <f t="shared" si="436"/>
        <v>0</v>
      </c>
      <c r="AN824" s="146">
        <f t="shared" si="437"/>
        <v>0</v>
      </c>
      <c r="AO824" s="146">
        <f t="shared" si="438"/>
        <v>0</v>
      </c>
      <c r="AP824" s="520" t="str">
        <f t="shared" si="441"/>
        <v xml:space="preserve"> </v>
      </c>
      <c r="AQ824" s="523" t="str">
        <f t="shared" si="439"/>
        <v xml:space="preserve"> </v>
      </c>
      <c r="AR824" s="523" t="str">
        <f t="shared" si="442"/>
        <v xml:space="preserve"> </v>
      </c>
      <c r="AS824" s="523" t="str">
        <f t="shared" si="443"/>
        <v xml:space="preserve"> </v>
      </c>
      <c r="AT824" s="523" t="str">
        <f t="shared" si="444"/>
        <v xml:space="preserve"> </v>
      </c>
      <c r="AU824" s="523" t="str">
        <f t="shared" si="445"/>
        <v xml:space="preserve"> </v>
      </c>
      <c r="AV824" s="524" t="str">
        <f t="shared" si="446"/>
        <v xml:space="preserve"> </v>
      </c>
      <c r="AW824" s="177" t="str">
        <f t="shared" si="419"/>
        <v/>
      </c>
      <c r="AX824" s="147" t="str">
        <f t="shared" si="420"/>
        <v/>
      </c>
      <c r="AY824" s="174" t="str">
        <f t="shared" si="421"/>
        <v/>
      </c>
      <c r="AZ824" s="165" t="str">
        <f t="shared" si="422"/>
        <v/>
      </c>
      <c r="BA824" s="155" t="str">
        <f t="shared" si="423"/>
        <v/>
      </c>
      <c r="BB824" s="156" t="str">
        <f t="shared" si="424"/>
        <v/>
      </c>
      <c r="BC824" s="168" t="str">
        <f t="shared" si="447"/>
        <v/>
      </c>
      <c r="BD824" s="156" t="str">
        <f t="shared" si="425"/>
        <v/>
      </c>
      <c r="BE824" s="182" t="str">
        <f t="shared" si="426"/>
        <v/>
      </c>
      <c r="BF824" s="156" t="str">
        <f t="shared" si="427"/>
        <v/>
      </c>
      <c r="BG824" s="168" t="str">
        <f t="shared" si="428"/>
        <v/>
      </c>
      <c r="BH824" s="157" t="str">
        <f t="shared" si="429"/>
        <v/>
      </c>
      <c r="BI824" s="542"/>
    </row>
    <row r="825" spans="1:61" ht="18" x14ac:dyDescent="0.35">
      <c r="A825" s="202"/>
      <c r="B825" s="203"/>
      <c r="C825" s="194">
        <v>814</v>
      </c>
      <c r="D825" s="186"/>
      <c r="E825" s="16"/>
      <c r="F825" s="17"/>
      <c r="G825" s="116"/>
      <c r="H825" s="117"/>
      <c r="I825" s="123"/>
      <c r="J825" s="25"/>
      <c r="K825" s="127"/>
      <c r="L825" s="28"/>
      <c r="M825" s="371"/>
      <c r="N825" s="140" t="str">
        <f t="shared" si="430"/>
        <v/>
      </c>
      <c r="O825" s="27"/>
      <c r="P825" s="27"/>
      <c r="Q825" s="27"/>
      <c r="R825" s="27"/>
      <c r="S825" s="27"/>
      <c r="T825" s="28"/>
      <c r="U825" s="29"/>
      <c r="V825" s="32"/>
      <c r="W825" s="297"/>
      <c r="X825" s="298"/>
      <c r="Y825" s="142">
        <f t="shared" si="416"/>
        <v>0</v>
      </c>
      <c r="Z825" s="141">
        <f t="shared" si="431"/>
        <v>0</v>
      </c>
      <c r="AA825" s="306"/>
      <c r="AB825" s="376">
        <f t="shared" si="440"/>
        <v>0</v>
      </c>
      <c r="AC825" s="350"/>
      <c r="AD825" s="207" t="str">
        <f t="shared" si="417"/>
        <v/>
      </c>
      <c r="AE825" s="347">
        <f t="shared" si="432"/>
        <v>0</v>
      </c>
      <c r="AF825" s="318"/>
      <c r="AG825" s="317"/>
      <c r="AH825" s="315"/>
      <c r="AI825" s="143">
        <f t="shared" si="433"/>
        <v>0</v>
      </c>
      <c r="AJ825" s="144">
        <f t="shared" si="418"/>
        <v>0</v>
      </c>
      <c r="AK825" s="145">
        <f t="shared" si="434"/>
        <v>0</v>
      </c>
      <c r="AL825" s="146">
        <f t="shared" si="435"/>
        <v>0</v>
      </c>
      <c r="AM825" s="146">
        <f t="shared" si="436"/>
        <v>0</v>
      </c>
      <c r="AN825" s="146">
        <f t="shared" si="437"/>
        <v>0</v>
      </c>
      <c r="AO825" s="146">
        <f t="shared" si="438"/>
        <v>0</v>
      </c>
      <c r="AP825" s="520" t="str">
        <f t="shared" si="441"/>
        <v xml:space="preserve"> </v>
      </c>
      <c r="AQ825" s="523" t="str">
        <f t="shared" si="439"/>
        <v xml:space="preserve"> </v>
      </c>
      <c r="AR825" s="523" t="str">
        <f t="shared" si="442"/>
        <v xml:space="preserve"> </v>
      </c>
      <c r="AS825" s="523" t="str">
        <f t="shared" si="443"/>
        <v xml:space="preserve"> </v>
      </c>
      <c r="AT825" s="523" t="str">
        <f t="shared" si="444"/>
        <v xml:space="preserve"> </v>
      </c>
      <c r="AU825" s="523" t="str">
        <f t="shared" si="445"/>
        <v xml:space="preserve"> </v>
      </c>
      <c r="AV825" s="524" t="str">
        <f t="shared" si="446"/>
        <v xml:space="preserve"> </v>
      </c>
      <c r="AW825" s="177" t="str">
        <f t="shared" si="419"/>
        <v/>
      </c>
      <c r="AX825" s="147" t="str">
        <f t="shared" si="420"/>
        <v/>
      </c>
      <c r="AY825" s="174" t="str">
        <f t="shared" si="421"/>
        <v/>
      </c>
      <c r="AZ825" s="165" t="str">
        <f t="shared" si="422"/>
        <v/>
      </c>
      <c r="BA825" s="155" t="str">
        <f t="shared" si="423"/>
        <v/>
      </c>
      <c r="BB825" s="156" t="str">
        <f t="shared" si="424"/>
        <v/>
      </c>
      <c r="BC825" s="168" t="str">
        <f t="shared" si="447"/>
        <v/>
      </c>
      <c r="BD825" s="156" t="str">
        <f t="shared" si="425"/>
        <v/>
      </c>
      <c r="BE825" s="182" t="str">
        <f t="shared" si="426"/>
        <v/>
      </c>
      <c r="BF825" s="156" t="str">
        <f t="shared" si="427"/>
        <v/>
      </c>
      <c r="BG825" s="168" t="str">
        <f t="shared" si="428"/>
        <v/>
      </c>
      <c r="BH825" s="157" t="str">
        <f t="shared" si="429"/>
        <v/>
      </c>
      <c r="BI825" s="542"/>
    </row>
    <row r="826" spans="1:61" ht="18" x14ac:dyDescent="0.35">
      <c r="A826" s="202"/>
      <c r="B826" s="203"/>
      <c r="C826" s="195">
        <v>815</v>
      </c>
      <c r="D826" s="186"/>
      <c r="E826" s="16"/>
      <c r="F826" s="17"/>
      <c r="G826" s="116"/>
      <c r="H826" s="117"/>
      <c r="I826" s="123"/>
      <c r="J826" s="25"/>
      <c r="K826" s="127"/>
      <c r="L826" s="28"/>
      <c r="M826" s="371"/>
      <c r="N826" s="140" t="str">
        <f t="shared" si="430"/>
        <v/>
      </c>
      <c r="O826" s="27"/>
      <c r="P826" s="27"/>
      <c r="Q826" s="27"/>
      <c r="R826" s="27"/>
      <c r="S826" s="27"/>
      <c r="T826" s="28"/>
      <c r="U826" s="29"/>
      <c r="V826" s="32"/>
      <c r="W826" s="297"/>
      <c r="X826" s="298"/>
      <c r="Y826" s="142">
        <f t="shared" si="416"/>
        <v>0</v>
      </c>
      <c r="Z826" s="141">
        <f t="shared" si="431"/>
        <v>0</v>
      </c>
      <c r="AA826" s="306"/>
      <c r="AB826" s="376">
        <f t="shared" si="440"/>
        <v>0</v>
      </c>
      <c r="AC826" s="350"/>
      <c r="AD826" s="207" t="str">
        <f t="shared" si="417"/>
        <v/>
      </c>
      <c r="AE826" s="347">
        <f t="shared" si="432"/>
        <v>0</v>
      </c>
      <c r="AF826" s="318"/>
      <c r="AG826" s="317"/>
      <c r="AH826" s="315"/>
      <c r="AI826" s="143">
        <f t="shared" si="433"/>
        <v>0</v>
      </c>
      <c r="AJ826" s="144">
        <f t="shared" si="418"/>
        <v>0</v>
      </c>
      <c r="AK826" s="145">
        <f t="shared" si="434"/>
        <v>0</v>
      </c>
      <c r="AL826" s="146">
        <f t="shared" si="435"/>
        <v>0</v>
      </c>
      <c r="AM826" s="146">
        <f t="shared" si="436"/>
        <v>0</v>
      </c>
      <c r="AN826" s="146">
        <f t="shared" si="437"/>
        <v>0</v>
      </c>
      <c r="AO826" s="146">
        <f t="shared" si="438"/>
        <v>0</v>
      </c>
      <c r="AP826" s="520" t="str">
        <f t="shared" si="441"/>
        <v xml:space="preserve"> </v>
      </c>
      <c r="AQ826" s="523" t="str">
        <f t="shared" si="439"/>
        <v xml:space="preserve"> </v>
      </c>
      <c r="AR826" s="523" t="str">
        <f t="shared" si="442"/>
        <v xml:space="preserve"> </v>
      </c>
      <c r="AS826" s="523" t="str">
        <f t="shared" si="443"/>
        <v xml:space="preserve"> </v>
      </c>
      <c r="AT826" s="523" t="str">
        <f t="shared" si="444"/>
        <v xml:space="preserve"> </v>
      </c>
      <c r="AU826" s="523" t="str">
        <f t="shared" si="445"/>
        <v xml:space="preserve"> </v>
      </c>
      <c r="AV826" s="524" t="str">
        <f t="shared" si="446"/>
        <v xml:space="preserve"> </v>
      </c>
      <c r="AW826" s="177" t="str">
        <f t="shared" si="419"/>
        <v/>
      </c>
      <c r="AX826" s="147" t="str">
        <f t="shared" si="420"/>
        <v/>
      </c>
      <c r="AY826" s="174" t="str">
        <f t="shared" si="421"/>
        <v/>
      </c>
      <c r="AZ826" s="165" t="str">
        <f t="shared" si="422"/>
        <v/>
      </c>
      <c r="BA826" s="155" t="str">
        <f t="shared" si="423"/>
        <v/>
      </c>
      <c r="BB826" s="156" t="str">
        <f t="shared" si="424"/>
        <v/>
      </c>
      <c r="BC826" s="168" t="str">
        <f t="shared" si="447"/>
        <v/>
      </c>
      <c r="BD826" s="156" t="str">
        <f t="shared" si="425"/>
        <v/>
      </c>
      <c r="BE826" s="182" t="str">
        <f t="shared" si="426"/>
        <v/>
      </c>
      <c r="BF826" s="156" t="str">
        <f t="shared" si="427"/>
        <v/>
      </c>
      <c r="BG826" s="168" t="str">
        <f t="shared" si="428"/>
        <v/>
      </c>
      <c r="BH826" s="157" t="str">
        <f t="shared" si="429"/>
        <v/>
      </c>
      <c r="BI826" s="542"/>
    </row>
    <row r="827" spans="1:61" ht="18" x14ac:dyDescent="0.35">
      <c r="A827" s="202"/>
      <c r="B827" s="203"/>
      <c r="C827" s="194">
        <v>816</v>
      </c>
      <c r="D827" s="188"/>
      <c r="E827" s="18"/>
      <c r="F827" s="17"/>
      <c r="G827" s="116"/>
      <c r="H827" s="117"/>
      <c r="I827" s="123"/>
      <c r="J827" s="25"/>
      <c r="K827" s="127"/>
      <c r="L827" s="28"/>
      <c r="M827" s="371"/>
      <c r="N827" s="140" t="str">
        <f t="shared" si="430"/>
        <v/>
      </c>
      <c r="O827" s="27"/>
      <c r="P827" s="27"/>
      <c r="Q827" s="27"/>
      <c r="R827" s="27"/>
      <c r="S827" s="27"/>
      <c r="T827" s="28"/>
      <c r="U827" s="29"/>
      <c r="V827" s="32"/>
      <c r="W827" s="297"/>
      <c r="X827" s="298"/>
      <c r="Y827" s="142">
        <f t="shared" si="416"/>
        <v>0</v>
      </c>
      <c r="Z827" s="141">
        <f t="shared" si="431"/>
        <v>0</v>
      </c>
      <c r="AA827" s="306"/>
      <c r="AB827" s="376">
        <f t="shared" si="440"/>
        <v>0</v>
      </c>
      <c r="AC827" s="350"/>
      <c r="AD827" s="207" t="str">
        <f t="shared" si="417"/>
        <v/>
      </c>
      <c r="AE827" s="347">
        <f t="shared" si="432"/>
        <v>0</v>
      </c>
      <c r="AF827" s="318"/>
      <c r="AG827" s="317"/>
      <c r="AH827" s="315"/>
      <c r="AI827" s="143">
        <f t="shared" si="433"/>
        <v>0</v>
      </c>
      <c r="AJ827" s="144">
        <f t="shared" si="418"/>
        <v>0</v>
      </c>
      <c r="AK827" s="145">
        <f t="shared" si="434"/>
        <v>0</v>
      </c>
      <c r="AL827" s="146">
        <f t="shared" si="435"/>
        <v>0</v>
      </c>
      <c r="AM827" s="146">
        <f t="shared" si="436"/>
        <v>0</v>
      </c>
      <c r="AN827" s="146">
        <f t="shared" si="437"/>
        <v>0</v>
      </c>
      <c r="AO827" s="146">
        <f t="shared" si="438"/>
        <v>0</v>
      </c>
      <c r="AP827" s="520" t="str">
        <f t="shared" si="441"/>
        <v xml:space="preserve"> </v>
      </c>
      <c r="AQ827" s="523" t="str">
        <f t="shared" si="439"/>
        <v xml:space="preserve"> </v>
      </c>
      <c r="AR827" s="523" t="str">
        <f t="shared" si="442"/>
        <v xml:space="preserve"> </v>
      </c>
      <c r="AS827" s="523" t="str">
        <f t="shared" si="443"/>
        <v xml:space="preserve"> </v>
      </c>
      <c r="AT827" s="523" t="str">
        <f t="shared" si="444"/>
        <v xml:space="preserve"> </v>
      </c>
      <c r="AU827" s="523" t="str">
        <f t="shared" si="445"/>
        <v xml:space="preserve"> </v>
      </c>
      <c r="AV827" s="524" t="str">
        <f t="shared" si="446"/>
        <v xml:space="preserve"> </v>
      </c>
      <c r="AW827" s="177" t="str">
        <f t="shared" si="419"/>
        <v/>
      </c>
      <c r="AX827" s="147" t="str">
        <f t="shared" si="420"/>
        <v/>
      </c>
      <c r="AY827" s="174" t="str">
        <f t="shared" si="421"/>
        <v/>
      </c>
      <c r="AZ827" s="165" t="str">
        <f t="shared" si="422"/>
        <v/>
      </c>
      <c r="BA827" s="155" t="str">
        <f t="shared" si="423"/>
        <v/>
      </c>
      <c r="BB827" s="156" t="str">
        <f t="shared" si="424"/>
        <v/>
      </c>
      <c r="BC827" s="168" t="str">
        <f t="shared" si="447"/>
        <v/>
      </c>
      <c r="BD827" s="156" t="str">
        <f t="shared" si="425"/>
        <v/>
      </c>
      <c r="BE827" s="182" t="str">
        <f t="shared" si="426"/>
        <v/>
      </c>
      <c r="BF827" s="156" t="str">
        <f t="shared" si="427"/>
        <v/>
      </c>
      <c r="BG827" s="168" t="str">
        <f t="shared" si="428"/>
        <v/>
      </c>
      <c r="BH827" s="157" t="str">
        <f t="shared" si="429"/>
        <v/>
      </c>
      <c r="BI827" s="542"/>
    </row>
    <row r="828" spans="1:61" ht="18" x14ac:dyDescent="0.35">
      <c r="A828" s="202"/>
      <c r="B828" s="203"/>
      <c r="C828" s="195">
        <v>817</v>
      </c>
      <c r="D828" s="186"/>
      <c r="E828" s="16"/>
      <c r="F828" s="17"/>
      <c r="G828" s="116"/>
      <c r="H828" s="117"/>
      <c r="I828" s="123"/>
      <c r="J828" s="25"/>
      <c r="K828" s="127"/>
      <c r="L828" s="28"/>
      <c r="M828" s="371"/>
      <c r="N828" s="140" t="str">
        <f t="shared" si="430"/>
        <v/>
      </c>
      <c r="O828" s="27"/>
      <c r="P828" s="27"/>
      <c r="Q828" s="27"/>
      <c r="R828" s="27"/>
      <c r="S828" s="27"/>
      <c r="T828" s="28"/>
      <c r="U828" s="29"/>
      <c r="V828" s="32"/>
      <c r="W828" s="297"/>
      <c r="X828" s="298"/>
      <c r="Y828" s="142">
        <f t="shared" si="416"/>
        <v>0</v>
      </c>
      <c r="Z828" s="141">
        <f t="shared" si="431"/>
        <v>0</v>
      </c>
      <c r="AA828" s="306"/>
      <c r="AB828" s="376">
        <f t="shared" si="440"/>
        <v>0</v>
      </c>
      <c r="AC828" s="350"/>
      <c r="AD828" s="207" t="str">
        <f t="shared" si="417"/>
        <v/>
      </c>
      <c r="AE828" s="347">
        <f t="shared" si="432"/>
        <v>0</v>
      </c>
      <c r="AF828" s="318"/>
      <c r="AG828" s="317"/>
      <c r="AH828" s="315"/>
      <c r="AI828" s="143">
        <f t="shared" si="433"/>
        <v>0</v>
      </c>
      <c r="AJ828" s="144">
        <f t="shared" si="418"/>
        <v>0</v>
      </c>
      <c r="AK828" s="145">
        <f t="shared" si="434"/>
        <v>0</v>
      </c>
      <c r="AL828" s="146">
        <f t="shared" si="435"/>
        <v>0</v>
      </c>
      <c r="AM828" s="146">
        <f t="shared" si="436"/>
        <v>0</v>
      </c>
      <c r="AN828" s="146">
        <f t="shared" si="437"/>
        <v>0</v>
      </c>
      <c r="AO828" s="146">
        <f t="shared" si="438"/>
        <v>0</v>
      </c>
      <c r="AP828" s="520" t="str">
        <f t="shared" si="441"/>
        <v xml:space="preserve"> </v>
      </c>
      <c r="AQ828" s="523" t="str">
        <f t="shared" si="439"/>
        <v xml:space="preserve"> </v>
      </c>
      <c r="AR828" s="523" t="str">
        <f t="shared" si="442"/>
        <v xml:space="preserve"> </v>
      </c>
      <c r="AS828" s="523" t="str">
        <f t="shared" si="443"/>
        <v xml:space="preserve"> </v>
      </c>
      <c r="AT828" s="523" t="str">
        <f t="shared" si="444"/>
        <v xml:space="preserve"> </v>
      </c>
      <c r="AU828" s="523" t="str">
        <f t="shared" si="445"/>
        <v xml:space="preserve"> </v>
      </c>
      <c r="AV828" s="524" t="str">
        <f t="shared" si="446"/>
        <v xml:space="preserve"> </v>
      </c>
      <c r="AW828" s="177" t="str">
        <f t="shared" si="419"/>
        <v/>
      </c>
      <c r="AX828" s="147" t="str">
        <f t="shared" si="420"/>
        <v/>
      </c>
      <c r="AY828" s="174" t="str">
        <f t="shared" si="421"/>
        <v/>
      </c>
      <c r="AZ828" s="165" t="str">
        <f t="shared" si="422"/>
        <v/>
      </c>
      <c r="BA828" s="155" t="str">
        <f t="shared" si="423"/>
        <v/>
      </c>
      <c r="BB828" s="156" t="str">
        <f t="shared" si="424"/>
        <v/>
      </c>
      <c r="BC828" s="168" t="str">
        <f t="shared" si="447"/>
        <v/>
      </c>
      <c r="BD828" s="156" t="str">
        <f t="shared" si="425"/>
        <v/>
      </c>
      <c r="BE828" s="182" t="str">
        <f t="shared" si="426"/>
        <v/>
      </c>
      <c r="BF828" s="156" t="str">
        <f t="shared" si="427"/>
        <v/>
      </c>
      <c r="BG828" s="168" t="str">
        <f t="shared" si="428"/>
        <v/>
      </c>
      <c r="BH828" s="157" t="str">
        <f t="shared" si="429"/>
        <v/>
      </c>
      <c r="BI828" s="542"/>
    </row>
    <row r="829" spans="1:61" ht="18" x14ac:dyDescent="0.35">
      <c r="A829" s="202"/>
      <c r="B829" s="203"/>
      <c r="C829" s="195">
        <v>818</v>
      </c>
      <c r="D829" s="186"/>
      <c r="E829" s="16"/>
      <c r="F829" s="17"/>
      <c r="G829" s="116"/>
      <c r="H829" s="117"/>
      <c r="I829" s="123"/>
      <c r="J829" s="25"/>
      <c r="K829" s="127"/>
      <c r="L829" s="28"/>
      <c r="M829" s="371"/>
      <c r="N829" s="140" t="str">
        <f t="shared" si="430"/>
        <v/>
      </c>
      <c r="O829" s="27"/>
      <c r="P829" s="27"/>
      <c r="Q829" s="27"/>
      <c r="R829" s="27"/>
      <c r="S829" s="27"/>
      <c r="T829" s="28"/>
      <c r="U829" s="29"/>
      <c r="V829" s="32"/>
      <c r="W829" s="297"/>
      <c r="X829" s="298"/>
      <c r="Y829" s="142">
        <f t="shared" si="416"/>
        <v>0</v>
      </c>
      <c r="Z829" s="141">
        <f t="shared" si="431"/>
        <v>0</v>
      </c>
      <c r="AA829" s="306"/>
      <c r="AB829" s="376">
        <f t="shared" si="440"/>
        <v>0</v>
      </c>
      <c r="AC829" s="350"/>
      <c r="AD829" s="207" t="str">
        <f t="shared" si="417"/>
        <v/>
      </c>
      <c r="AE829" s="347">
        <f t="shared" si="432"/>
        <v>0</v>
      </c>
      <c r="AF829" s="318"/>
      <c r="AG829" s="317"/>
      <c r="AH829" s="315"/>
      <c r="AI829" s="143">
        <f t="shared" si="433"/>
        <v>0</v>
      </c>
      <c r="AJ829" s="144">
        <f t="shared" si="418"/>
        <v>0</v>
      </c>
      <c r="AK829" s="145">
        <f t="shared" si="434"/>
        <v>0</v>
      </c>
      <c r="AL829" s="146">
        <f t="shared" si="435"/>
        <v>0</v>
      </c>
      <c r="AM829" s="146">
        <f t="shared" si="436"/>
        <v>0</v>
      </c>
      <c r="AN829" s="146">
        <f t="shared" si="437"/>
        <v>0</v>
      </c>
      <c r="AO829" s="146">
        <f t="shared" si="438"/>
        <v>0</v>
      </c>
      <c r="AP829" s="520" t="str">
        <f t="shared" si="441"/>
        <v xml:space="preserve"> </v>
      </c>
      <c r="AQ829" s="523" t="str">
        <f t="shared" si="439"/>
        <v xml:space="preserve"> </v>
      </c>
      <c r="AR829" s="523" t="str">
        <f t="shared" si="442"/>
        <v xml:space="preserve"> </v>
      </c>
      <c r="AS829" s="523" t="str">
        <f t="shared" si="443"/>
        <v xml:space="preserve"> </v>
      </c>
      <c r="AT829" s="523" t="str">
        <f t="shared" si="444"/>
        <v xml:space="preserve"> </v>
      </c>
      <c r="AU829" s="523" t="str">
        <f t="shared" si="445"/>
        <v xml:space="preserve"> </v>
      </c>
      <c r="AV829" s="524" t="str">
        <f t="shared" si="446"/>
        <v xml:space="preserve"> </v>
      </c>
      <c r="AW829" s="177" t="str">
        <f t="shared" si="419"/>
        <v/>
      </c>
      <c r="AX829" s="147" t="str">
        <f t="shared" si="420"/>
        <v/>
      </c>
      <c r="AY829" s="174" t="str">
        <f t="shared" si="421"/>
        <v/>
      </c>
      <c r="AZ829" s="165" t="str">
        <f t="shared" si="422"/>
        <v/>
      </c>
      <c r="BA829" s="155" t="str">
        <f t="shared" si="423"/>
        <v/>
      </c>
      <c r="BB829" s="156" t="str">
        <f t="shared" si="424"/>
        <v/>
      </c>
      <c r="BC829" s="168" t="str">
        <f t="shared" si="447"/>
        <v/>
      </c>
      <c r="BD829" s="156" t="str">
        <f t="shared" si="425"/>
        <v/>
      </c>
      <c r="BE829" s="182" t="str">
        <f t="shared" si="426"/>
        <v/>
      </c>
      <c r="BF829" s="156" t="str">
        <f t="shared" si="427"/>
        <v/>
      </c>
      <c r="BG829" s="168" t="str">
        <f t="shared" si="428"/>
        <v/>
      </c>
      <c r="BH829" s="157" t="str">
        <f t="shared" si="429"/>
        <v/>
      </c>
      <c r="BI829" s="542"/>
    </row>
    <row r="830" spans="1:61" ht="18" x14ac:dyDescent="0.35">
      <c r="A830" s="202"/>
      <c r="B830" s="203"/>
      <c r="C830" s="194">
        <v>819</v>
      </c>
      <c r="D830" s="186"/>
      <c r="E830" s="16"/>
      <c r="F830" s="17"/>
      <c r="G830" s="116"/>
      <c r="H830" s="117"/>
      <c r="I830" s="123"/>
      <c r="J830" s="25"/>
      <c r="K830" s="127"/>
      <c r="L830" s="28"/>
      <c r="M830" s="371"/>
      <c r="N830" s="140" t="str">
        <f t="shared" si="430"/>
        <v/>
      </c>
      <c r="O830" s="27"/>
      <c r="P830" s="27"/>
      <c r="Q830" s="27"/>
      <c r="R830" s="27"/>
      <c r="S830" s="27"/>
      <c r="T830" s="28"/>
      <c r="U830" s="29"/>
      <c r="V830" s="32"/>
      <c r="W830" s="297"/>
      <c r="X830" s="298"/>
      <c r="Y830" s="142">
        <f t="shared" si="416"/>
        <v>0</v>
      </c>
      <c r="Z830" s="141">
        <f t="shared" si="431"/>
        <v>0</v>
      </c>
      <c r="AA830" s="306"/>
      <c r="AB830" s="376">
        <f t="shared" si="440"/>
        <v>0</v>
      </c>
      <c r="AC830" s="350"/>
      <c r="AD830" s="207" t="str">
        <f t="shared" si="417"/>
        <v/>
      </c>
      <c r="AE830" s="347">
        <f t="shared" si="432"/>
        <v>0</v>
      </c>
      <c r="AF830" s="318"/>
      <c r="AG830" s="317"/>
      <c r="AH830" s="315"/>
      <c r="AI830" s="143">
        <f t="shared" si="433"/>
        <v>0</v>
      </c>
      <c r="AJ830" s="144">
        <f t="shared" si="418"/>
        <v>0</v>
      </c>
      <c r="AK830" s="145">
        <f t="shared" si="434"/>
        <v>0</v>
      </c>
      <c r="AL830" s="146">
        <f t="shared" si="435"/>
        <v>0</v>
      </c>
      <c r="AM830" s="146">
        <f t="shared" si="436"/>
        <v>0</v>
      </c>
      <c r="AN830" s="146">
        <f t="shared" si="437"/>
        <v>0</v>
      </c>
      <c r="AO830" s="146">
        <f t="shared" si="438"/>
        <v>0</v>
      </c>
      <c r="AP830" s="520" t="str">
        <f t="shared" si="441"/>
        <v xml:space="preserve"> </v>
      </c>
      <c r="AQ830" s="523" t="str">
        <f t="shared" si="439"/>
        <v xml:space="preserve"> </v>
      </c>
      <c r="AR830" s="523" t="str">
        <f t="shared" si="442"/>
        <v xml:space="preserve"> </v>
      </c>
      <c r="AS830" s="523" t="str">
        <f t="shared" si="443"/>
        <v xml:space="preserve"> </v>
      </c>
      <c r="AT830" s="523" t="str">
        <f t="shared" si="444"/>
        <v xml:space="preserve"> </v>
      </c>
      <c r="AU830" s="523" t="str">
        <f t="shared" si="445"/>
        <v xml:space="preserve"> </v>
      </c>
      <c r="AV830" s="524" t="str">
        <f t="shared" si="446"/>
        <v xml:space="preserve"> </v>
      </c>
      <c r="AW830" s="177" t="str">
        <f t="shared" si="419"/>
        <v/>
      </c>
      <c r="AX830" s="147" t="str">
        <f t="shared" si="420"/>
        <v/>
      </c>
      <c r="AY830" s="174" t="str">
        <f t="shared" si="421"/>
        <v/>
      </c>
      <c r="AZ830" s="165" t="str">
        <f t="shared" si="422"/>
        <v/>
      </c>
      <c r="BA830" s="155" t="str">
        <f t="shared" si="423"/>
        <v/>
      </c>
      <c r="BB830" s="156" t="str">
        <f t="shared" si="424"/>
        <v/>
      </c>
      <c r="BC830" s="168" t="str">
        <f t="shared" si="447"/>
        <v/>
      </c>
      <c r="BD830" s="156" t="str">
        <f t="shared" si="425"/>
        <v/>
      </c>
      <c r="BE830" s="182" t="str">
        <f t="shared" si="426"/>
        <v/>
      </c>
      <c r="BF830" s="156" t="str">
        <f t="shared" si="427"/>
        <v/>
      </c>
      <c r="BG830" s="168" t="str">
        <f t="shared" si="428"/>
        <v/>
      </c>
      <c r="BH830" s="157" t="str">
        <f t="shared" si="429"/>
        <v/>
      </c>
      <c r="BI830" s="542"/>
    </row>
    <row r="831" spans="1:61" ht="18" x14ac:dyDescent="0.35">
      <c r="A831" s="202"/>
      <c r="B831" s="203"/>
      <c r="C831" s="195">
        <v>820</v>
      </c>
      <c r="D831" s="188"/>
      <c r="E831" s="18"/>
      <c r="F831" s="17"/>
      <c r="G831" s="116"/>
      <c r="H831" s="117"/>
      <c r="I831" s="123"/>
      <c r="J831" s="25"/>
      <c r="K831" s="127"/>
      <c r="L831" s="28"/>
      <c r="M831" s="371"/>
      <c r="N831" s="140" t="str">
        <f t="shared" si="430"/>
        <v/>
      </c>
      <c r="O831" s="27"/>
      <c r="P831" s="27"/>
      <c r="Q831" s="27"/>
      <c r="R831" s="27"/>
      <c r="S831" s="27"/>
      <c r="T831" s="28"/>
      <c r="U831" s="29"/>
      <c r="V831" s="32"/>
      <c r="W831" s="297"/>
      <c r="X831" s="298"/>
      <c r="Y831" s="142">
        <f t="shared" si="416"/>
        <v>0</v>
      </c>
      <c r="Z831" s="141">
        <f t="shared" si="431"/>
        <v>0</v>
      </c>
      <c r="AA831" s="306"/>
      <c r="AB831" s="376">
        <f t="shared" si="440"/>
        <v>0</v>
      </c>
      <c r="AC831" s="350"/>
      <c r="AD831" s="207" t="str">
        <f t="shared" si="417"/>
        <v/>
      </c>
      <c r="AE831" s="347">
        <f t="shared" si="432"/>
        <v>0</v>
      </c>
      <c r="AF831" s="318"/>
      <c r="AG831" s="317"/>
      <c r="AH831" s="315"/>
      <c r="AI831" s="143">
        <f t="shared" si="433"/>
        <v>0</v>
      </c>
      <c r="AJ831" s="144">
        <f t="shared" si="418"/>
        <v>0</v>
      </c>
      <c r="AK831" s="145">
        <f t="shared" si="434"/>
        <v>0</v>
      </c>
      <c r="AL831" s="146">
        <f t="shared" si="435"/>
        <v>0</v>
      </c>
      <c r="AM831" s="146">
        <f t="shared" si="436"/>
        <v>0</v>
      </c>
      <c r="AN831" s="146">
        <f t="shared" si="437"/>
        <v>0</v>
      </c>
      <c r="AO831" s="146">
        <f t="shared" si="438"/>
        <v>0</v>
      </c>
      <c r="AP831" s="520" t="str">
        <f t="shared" si="441"/>
        <v xml:space="preserve"> </v>
      </c>
      <c r="AQ831" s="523" t="str">
        <f t="shared" si="439"/>
        <v xml:space="preserve"> </v>
      </c>
      <c r="AR831" s="523" t="str">
        <f t="shared" si="442"/>
        <v xml:space="preserve"> </v>
      </c>
      <c r="AS831" s="523" t="str">
        <f t="shared" si="443"/>
        <v xml:space="preserve"> </v>
      </c>
      <c r="AT831" s="523" t="str">
        <f t="shared" si="444"/>
        <v xml:space="preserve"> </v>
      </c>
      <c r="AU831" s="523" t="str">
        <f t="shared" si="445"/>
        <v xml:space="preserve"> </v>
      </c>
      <c r="AV831" s="524" t="str">
        <f t="shared" si="446"/>
        <v xml:space="preserve"> </v>
      </c>
      <c r="AW831" s="177" t="str">
        <f t="shared" si="419"/>
        <v/>
      </c>
      <c r="AX831" s="147" t="str">
        <f t="shared" si="420"/>
        <v/>
      </c>
      <c r="AY831" s="174" t="str">
        <f t="shared" si="421"/>
        <v/>
      </c>
      <c r="AZ831" s="165" t="str">
        <f t="shared" si="422"/>
        <v/>
      </c>
      <c r="BA831" s="155" t="str">
        <f t="shared" si="423"/>
        <v/>
      </c>
      <c r="BB831" s="156" t="str">
        <f t="shared" si="424"/>
        <v/>
      </c>
      <c r="BC831" s="168" t="str">
        <f t="shared" si="447"/>
        <v/>
      </c>
      <c r="BD831" s="156" t="str">
        <f t="shared" si="425"/>
        <v/>
      </c>
      <c r="BE831" s="182" t="str">
        <f t="shared" si="426"/>
        <v/>
      </c>
      <c r="BF831" s="156" t="str">
        <f t="shared" si="427"/>
        <v/>
      </c>
      <c r="BG831" s="168" t="str">
        <f t="shared" si="428"/>
        <v/>
      </c>
      <c r="BH831" s="157" t="str">
        <f t="shared" si="429"/>
        <v/>
      </c>
      <c r="BI831" s="542"/>
    </row>
    <row r="832" spans="1:61" ht="18" x14ac:dyDescent="0.35">
      <c r="A832" s="202"/>
      <c r="B832" s="203"/>
      <c r="C832" s="194">
        <v>821</v>
      </c>
      <c r="D832" s="186"/>
      <c r="E832" s="16"/>
      <c r="F832" s="17"/>
      <c r="G832" s="116"/>
      <c r="H832" s="117"/>
      <c r="I832" s="123"/>
      <c r="J832" s="25"/>
      <c r="K832" s="127"/>
      <c r="L832" s="28"/>
      <c r="M832" s="371"/>
      <c r="N832" s="140" t="str">
        <f t="shared" si="430"/>
        <v/>
      </c>
      <c r="O832" s="27"/>
      <c r="P832" s="27"/>
      <c r="Q832" s="27"/>
      <c r="R832" s="27"/>
      <c r="S832" s="27"/>
      <c r="T832" s="28"/>
      <c r="U832" s="29"/>
      <c r="V832" s="32"/>
      <c r="W832" s="297"/>
      <c r="X832" s="298"/>
      <c r="Y832" s="142">
        <f t="shared" si="416"/>
        <v>0</v>
      </c>
      <c r="Z832" s="141">
        <f t="shared" si="431"/>
        <v>0</v>
      </c>
      <c r="AA832" s="306"/>
      <c r="AB832" s="376">
        <f t="shared" si="440"/>
        <v>0</v>
      </c>
      <c r="AC832" s="350"/>
      <c r="AD832" s="207" t="str">
        <f t="shared" si="417"/>
        <v/>
      </c>
      <c r="AE832" s="347">
        <f t="shared" si="432"/>
        <v>0</v>
      </c>
      <c r="AF832" s="318"/>
      <c r="AG832" s="317"/>
      <c r="AH832" s="315"/>
      <c r="AI832" s="143">
        <f t="shared" si="433"/>
        <v>0</v>
      </c>
      <c r="AJ832" s="144">
        <f t="shared" si="418"/>
        <v>0</v>
      </c>
      <c r="AK832" s="145">
        <f t="shared" si="434"/>
        <v>0</v>
      </c>
      <c r="AL832" s="146">
        <f t="shared" si="435"/>
        <v>0</v>
      </c>
      <c r="AM832" s="146">
        <f t="shared" si="436"/>
        <v>0</v>
      </c>
      <c r="AN832" s="146">
        <f t="shared" si="437"/>
        <v>0</v>
      </c>
      <c r="AO832" s="146">
        <f t="shared" si="438"/>
        <v>0</v>
      </c>
      <c r="AP832" s="520" t="str">
        <f t="shared" si="441"/>
        <v xml:space="preserve"> </v>
      </c>
      <c r="AQ832" s="523" t="str">
        <f t="shared" si="439"/>
        <v xml:space="preserve"> </v>
      </c>
      <c r="AR832" s="523" t="str">
        <f t="shared" si="442"/>
        <v xml:space="preserve"> </v>
      </c>
      <c r="AS832" s="523" t="str">
        <f t="shared" si="443"/>
        <v xml:space="preserve"> </v>
      </c>
      <c r="AT832" s="523" t="str">
        <f t="shared" si="444"/>
        <v xml:space="preserve"> </v>
      </c>
      <c r="AU832" s="523" t="str">
        <f t="shared" si="445"/>
        <v xml:space="preserve"> </v>
      </c>
      <c r="AV832" s="524" t="str">
        <f t="shared" si="446"/>
        <v xml:space="preserve"> </v>
      </c>
      <c r="AW832" s="177" t="str">
        <f t="shared" si="419"/>
        <v/>
      </c>
      <c r="AX832" s="147" t="str">
        <f t="shared" si="420"/>
        <v/>
      </c>
      <c r="AY832" s="174" t="str">
        <f t="shared" si="421"/>
        <v/>
      </c>
      <c r="AZ832" s="165" t="str">
        <f t="shared" si="422"/>
        <v/>
      </c>
      <c r="BA832" s="155" t="str">
        <f t="shared" si="423"/>
        <v/>
      </c>
      <c r="BB832" s="156" t="str">
        <f t="shared" si="424"/>
        <v/>
      </c>
      <c r="BC832" s="168" t="str">
        <f t="shared" si="447"/>
        <v/>
      </c>
      <c r="BD832" s="156" t="str">
        <f t="shared" si="425"/>
        <v/>
      </c>
      <c r="BE832" s="182" t="str">
        <f t="shared" si="426"/>
        <v/>
      </c>
      <c r="BF832" s="156" t="str">
        <f t="shared" si="427"/>
        <v/>
      </c>
      <c r="BG832" s="168" t="str">
        <f t="shared" si="428"/>
        <v/>
      </c>
      <c r="BH832" s="157" t="str">
        <f t="shared" si="429"/>
        <v/>
      </c>
      <c r="BI832" s="542"/>
    </row>
    <row r="833" spans="1:61" ht="18" x14ac:dyDescent="0.35">
      <c r="A833" s="202"/>
      <c r="B833" s="203"/>
      <c r="C833" s="195">
        <v>822</v>
      </c>
      <c r="D833" s="186"/>
      <c r="E833" s="16"/>
      <c r="F833" s="17"/>
      <c r="G833" s="116"/>
      <c r="H833" s="117"/>
      <c r="I833" s="123"/>
      <c r="J833" s="25"/>
      <c r="K833" s="127"/>
      <c r="L833" s="28"/>
      <c r="M833" s="371"/>
      <c r="N833" s="140" t="str">
        <f t="shared" si="430"/>
        <v/>
      </c>
      <c r="O833" s="27"/>
      <c r="P833" s="27"/>
      <c r="Q833" s="27"/>
      <c r="R833" s="27"/>
      <c r="S833" s="27"/>
      <c r="T833" s="28"/>
      <c r="U833" s="29"/>
      <c r="V833" s="32"/>
      <c r="W833" s="297"/>
      <c r="X833" s="298"/>
      <c r="Y833" s="142">
        <f t="shared" si="416"/>
        <v>0</v>
      </c>
      <c r="Z833" s="141">
        <f t="shared" si="431"/>
        <v>0</v>
      </c>
      <c r="AA833" s="306"/>
      <c r="AB833" s="376">
        <f t="shared" si="440"/>
        <v>0</v>
      </c>
      <c r="AC833" s="350"/>
      <c r="AD833" s="207" t="str">
        <f t="shared" si="417"/>
        <v/>
      </c>
      <c r="AE833" s="347">
        <f t="shared" si="432"/>
        <v>0</v>
      </c>
      <c r="AF833" s="318"/>
      <c r="AG833" s="317"/>
      <c r="AH833" s="315"/>
      <c r="AI833" s="143">
        <f t="shared" si="433"/>
        <v>0</v>
      </c>
      <c r="AJ833" s="144">
        <f t="shared" si="418"/>
        <v>0</v>
      </c>
      <c r="AK833" s="145">
        <f t="shared" si="434"/>
        <v>0</v>
      </c>
      <c r="AL833" s="146">
        <f t="shared" si="435"/>
        <v>0</v>
      </c>
      <c r="AM833" s="146">
        <f t="shared" si="436"/>
        <v>0</v>
      </c>
      <c r="AN833" s="146">
        <f t="shared" si="437"/>
        <v>0</v>
      </c>
      <c r="AO833" s="146">
        <f t="shared" si="438"/>
        <v>0</v>
      </c>
      <c r="AP833" s="520" t="str">
        <f t="shared" si="441"/>
        <v xml:space="preserve"> </v>
      </c>
      <c r="AQ833" s="523" t="str">
        <f t="shared" si="439"/>
        <v xml:space="preserve"> </v>
      </c>
      <c r="AR833" s="523" t="str">
        <f t="shared" si="442"/>
        <v xml:space="preserve"> </v>
      </c>
      <c r="AS833" s="523" t="str">
        <f t="shared" si="443"/>
        <v xml:space="preserve"> </v>
      </c>
      <c r="AT833" s="523" t="str">
        <f t="shared" si="444"/>
        <v xml:space="preserve"> </v>
      </c>
      <c r="AU833" s="523" t="str">
        <f t="shared" si="445"/>
        <v xml:space="preserve"> </v>
      </c>
      <c r="AV833" s="524" t="str">
        <f t="shared" si="446"/>
        <v xml:space="preserve"> </v>
      </c>
      <c r="AW833" s="177" t="str">
        <f t="shared" si="419"/>
        <v/>
      </c>
      <c r="AX833" s="147" t="str">
        <f t="shared" si="420"/>
        <v/>
      </c>
      <c r="AY833" s="174" t="str">
        <f t="shared" si="421"/>
        <v/>
      </c>
      <c r="AZ833" s="165" t="str">
        <f t="shared" si="422"/>
        <v/>
      </c>
      <c r="BA833" s="155" t="str">
        <f t="shared" si="423"/>
        <v/>
      </c>
      <c r="BB833" s="156" t="str">
        <f t="shared" si="424"/>
        <v/>
      </c>
      <c r="BC833" s="168" t="str">
        <f t="shared" si="447"/>
        <v/>
      </c>
      <c r="BD833" s="156" t="str">
        <f t="shared" si="425"/>
        <v/>
      </c>
      <c r="BE833" s="182" t="str">
        <f t="shared" si="426"/>
        <v/>
      </c>
      <c r="BF833" s="156" t="str">
        <f t="shared" si="427"/>
        <v/>
      </c>
      <c r="BG833" s="168" t="str">
        <f t="shared" si="428"/>
        <v/>
      </c>
      <c r="BH833" s="157" t="str">
        <f t="shared" si="429"/>
        <v/>
      </c>
      <c r="BI833" s="542"/>
    </row>
    <row r="834" spans="1:61" ht="18" x14ac:dyDescent="0.35">
      <c r="A834" s="202"/>
      <c r="B834" s="203"/>
      <c r="C834" s="195">
        <v>823</v>
      </c>
      <c r="D834" s="186"/>
      <c r="E834" s="16"/>
      <c r="F834" s="17"/>
      <c r="G834" s="116"/>
      <c r="H834" s="117"/>
      <c r="I834" s="123"/>
      <c r="J834" s="25"/>
      <c r="K834" s="127"/>
      <c r="L834" s="28"/>
      <c r="M834" s="371"/>
      <c r="N834" s="140" t="str">
        <f t="shared" si="430"/>
        <v/>
      </c>
      <c r="O834" s="27"/>
      <c r="P834" s="27"/>
      <c r="Q834" s="27"/>
      <c r="R834" s="27"/>
      <c r="S834" s="27"/>
      <c r="T834" s="28"/>
      <c r="U834" s="29"/>
      <c r="V834" s="32"/>
      <c r="W834" s="297"/>
      <c r="X834" s="298"/>
      <c r="Y834" s="142">
        <f t="shared" si="416"/>
        <v>0</v>
      </c>
      <c r="Z834" s="141">
        <f t="shared" si="431"/>
        <v>0</v>
      </c>
      <c r="AA834" s="306"/>
      <c r="AB834" s="376">
        <f t="shared" si="440"/>
        <v>0</v>
      </c>
      <c r="AC834" s="350"/>
      <c r="AD834" s="207" t="str">
        <f t="shared" si="417"/>
        <v/>
      </c>
      <c r="AE834" s="347">
        <f t="shared" si="432"/>
        <v>0</v>
      </c>
      <c r="AF834" s="318"/>
      <c r="AG834" s="317"/>
      <c r="AH834" s="315"/>
      <c r="AI834" s="143">
        <f t="shared" si="433"/>
        <v>0</v>
      </c>
      <c r="AJ834" s="144">
        <f t="shared" si="418"/>
        <v>0</v>
      </c>
      <c r="AK834" s="145">
        <f t="shared" si="434"/>
        <v>0</v>
      </c>
      <c r="AL834" s="146">
        <f t="shared" si="435"/>
        <v>0</v>
      </c>
      <c r="AM834" s="146">
        <f t="shared" si="436"/>
        <v>0</v>
      </c>
      <c r="AN834" s="146">
        <f t="shared" si="437"/>
        <v>0</v>
      </c>
      <c r="AO834" s="146">
        <f t="shared" si="438"/>
        <v>0</v>
      </c>
      <c r="AP834" s="520" t="str">
        <f t="shared" si="441"/>
        <v xml:space="preserve"> </v>
      </c>
      <c r="AQ834" s="523" t="str">
        <f t="shared" si="439"/>
        <v xml:space="preserve"> </v>
      </c>
      <c r="AR834" s="523" t="str">
        <f t="shared" si="442"/>
        <v xml:space="preserve"> </v>
      </c>
      <c r="AS834" s="523" t="str">
        <f t="shared" si="443"/>
        <v xml:space="preserve"> </v>
      </c>
      <c r="AT834" s="523" t="str">
        <f t="shared" si="444"/>
        <v xml:space="preserve"> </v>
      </c>
      <c r="AU834" s="523" t="str">
        <f t="shared" si="445"/>
        <v xml:space="preserve"> </v>
      </c>
      <c r="AV834" s="524" t="str">
        <f t="shared" si="446"/>
        <v xml:space="preserve"> </v>
      </c>
      <c r="AW834" s="177" t="str">
        <f t="shared" si="419"/>
        <v/>
      </c>
      <c r="AX834" s="147" t="str">
        <f t="shared" si="420"/>
        <v/>
      </c>
      <c r="AY834" s="174" t="str">
        <f t="shared" si="421"/>
        <v/>
      </c>
      <c r="AZ834" s="165" t="str">
        <f t="shared" si="422"/>
        <v/>
      </c>
      <c r="BA834" s="155" t="str">
        <f t="shared" si="423"/>
        <v/>
      </c>
      <c r="BB834" s="156" t="str">
        <f t="shared" si="424"/>
        <v/>
      </c>
      <c r="BC834" s="168" t="str">
        <f t="shared" si="447"/>
        <v/>
      </c>
      <c r="BD834" s="156" t="str">
        <f t="shared" si="425"/>
        <v/>
      </c>
      <c r="BE834" s="182" t="str">
        <f t="shared" si="426"/>
        <v/>
      </c>
      <c r="BF834" s="156" t="str">
        <f t="shared" si="427"/>
        <v/>
      </c>
      <c r="BG834" s="168" t="str">
        <f t="shared" si="428"/>
        <v/>
      </c>
      <c r="BH834" s="157" t="str">
        <f t="shared" si="429"/>
        <v/>
      </c>
      <c r="BI834" s="542"/>
    </row>
    <row r="835" spans="1:61" ht="18" x14ac:dyDescent="0.35">
      <c r="A835" s="202"/>
      <c r="B835" s="203"/>
      <c r="C835" s="194">
        <v>824</v>
      </c>
      <c r="D835" s="188"/>
      <c r="E835" s="18"/>
      <c r="F835" s="17"/>
      <c r="G835" s="116"/>
      <c r="H835" s="117"/>
      <c r="I835" s="123"/>
      <c r="J835" s="25"/>
      <c r="K835" s="127"/>
      <c r="L835" s="28"/>
      <c r="M835" s="371"/>
      <c r="N835" s="140" t="str">
        <f t="shared" si="430"/>
        <v/>
      </c>
      <c r="O835" s="27"/>
      <c r="P835" s="27"/>
      <c r="Q835" s="27"/>
      <c r="R835" s="27"/>
      <c r="S835" s="27"/>
      <c r="T835" s="28"/>
      <c r="U835" s="29"/>
      <c r="V835" s="32"/>
      <c r="W835" s="297"/>
      <c r="X835" s="298"/>
      <c r="Y835" s="142">
        <f t="shared" si="416"/>
        <v>0</v>
      </c>
      <c r="Z835" s="141">
        <f t="shared" si="431"/>
        <v>0</v>
      </c>
      <c r="AA835" s="306"/>
      <c r="AB835" s="376">
        <f t="shared" si="440"/>
        <v>0</v>
      </c>
      <c r="AC835" s="350"/>
      <c r="AD835" s="207" t="str">
        <f t="shared" si="417"/>
        <v/>
      </c>
      <c r="AE835" s="347">
        <f t="shared" si="432"/>
        <v>0</v>
      </c>
      <c r="AF835" s="318"/>
      <c r="AG835" s="317"/>
      <c r="AH835" s="315"/>
      <c r="AI835" s="143">
        <f t="shared" si="433"/>
        <v>0</v>
      </c>
      <c r="AJ835" s="144">
        <f t="shared" si="418"/>
        <v>0</v>
      </c>
      <c r="AK835" s="145">
        <f t="shared" si="434"/>
        <v>0</v>
      </c>
      <c r="AL835" s="146">
        <f t="shared" si="435"/>
        <v>0</v>
      </c>
      <c r="AM835" s="146">
        <f t="shared" si="436"/>
        <v>0</v>
      </c>
      <c r="AN835" s="146">
        <f t="shared" si="437"/>
        <v>0</v>
      </c>
      <c r="AO835" s="146">
        <f t="shared" si="438"/>
        <v>0</v>
      </c>
      <c r="AP835" s="520" t="str">
        <f t="shared" si="441"/>
        <v xml:space="preserve"> </v>
      </c>
      <c r="AQ835" s="523" t="str">
        <f t="shared" si="439"/>
        <v xml:space="preserve"> </v>
      </c>
      <c r="AR835" s="523" t="str">
        <f t="shared" si="442"/>
        <v xml:space="preserve"> </v>
      </c>
      <c r="AS835" s="523" t="str">
        <f t="shared" si="443"/>
        <v xml:space="preserve"> </v>
      </c>
      <c r="AT835" s="523" t="str">
        <f t="shared" si="444"/>
        <v xml:space="preserve"> </v>
      </c>
      <c r="AU835" s="523" t="str">
        <f t="shared" si="445"/>
        <v xml:space="preserve"> </v>
      </c>
      <c r="AV835" s="524" t="str">
        <f t="shared" si="446"/>
        <v xml:space="preserve"> </v>
      </c>
      <c r="AW835" s="177" t="str">
        <f t="shared" si="419"/>
        <v/>
      </c>
      <c r="AX835" s="147" t="str">
        <f t="shared" si="420"/>
        <v/>
      </c>
      <c r="AY835" s="174" t="str">
        <f t="shared" si="421"/>
        <v/>
      </c>
      <c r="AZ835" s="165" t="str">
        <f t="shared" si="422"/>
        <v/>
      </c>
      <c r="BA835" s="155" t="str">
        <f t="shared" si="423"/>
        <v/>
      </c>
      <c r="BB835" s="156" t="str">
        <f t="shared" si="424"/>
        <v/>
      </c>
      <c r="BC835" s="168" t="str">
        <f t="shared" si="447"/>
        <v/>
      </c>
      <c r="BD835" s="156" t="str">
        <f t="shared" si="425"/>
        <v/>
      </c>
      <c r="BE835" s="182" t="str">
        <f t="shared" si="426"/>
        <v/>
      </c>
      <c r="BF835" s="156" t="str">
        <f t="shared" si="427"/>
        <v/>
      </c>
      <c r="BG835" s="168" t="str">
        <f t="shared" si="428"/>
        <v/>
      </c>
      <c r="BH835" s="157" t="str">
        <f t="shared" si="429"/>
        <v/>
      </c>
      <c r="BI835" s="542"/>
    </row>
    <row r="836" spans="1:61" ht="18" x14ac:dyDescent="0.35">
      <c r="A836" s="202"/>
      <c r="B836" s="203"/>
      <c r="C836" s="195">
        <v>825</v>
      </c>
      <c r="D836" s="186"/>
      <c r="E836" s="16"/>
      <c r="F836" s="17"/>
      <c r="G836" s="116"/>
      <c r="H836" s="117"/>
      <c r="I836" s="123"/>
      <c r="J836" s="25"/>
      <c r="K836" s="127"/>
      <c r="L836" s="28"/>
      <c r="M836" s="371"/>
      <c r="N836" s="140" t="str">
        <f t="shared" si="430"/>
        <v/>
      </c>
      <c r="O836" s="27"/>
      <c r="P836" s="27"/>
      <c r="Q836" s="27"/>
      <c r="R836" s="27"/>
      <c r="S836" s="27"/>
      <c r="T836" s="28"/>
      <c r="U836" s="29"/>
      <c r="V836" s="32"/>
      <c r="W836" s="297"/>
      <c r="X836" s="298"/>
      <c r="Y836" s="142">
        <f t="shared" si="416"/>
        <v>0</v>
      </c>
      <c r="Z836" s="141">
        <f t="shared" si="431"/>
        <v>0</v>
      </c>
      <c r="AA836" s="306"/>
      <c r="AB836" s="376">
        <f t="shared" si="440"/>
        <v>0</v>
      </c>
      <c r="AC836" s="350"/>
      <c r="AD836" s="207" t="str">
        <f t="shared" si="417"/>
        <v/>
      </c>
      <c r="AE836" s="347">
        <f t="shared" si="432"/>
        <v>0</v>
      </c>
      <c r="AF836" s="318"/>
      <c r="AG836" s="317"/>
      <c r="AH836" s="315"/>
      <c r="AI836" s="143">
        <f t="shared" si="433"/>
        <v>0</v>
      </c>
      <c r="AJ836" s="144">
        <f t="shared" si="418"/>
        <v>0</v>
      </c>
      <c r="AK836" s="145">
        <f t="shared" si="434"/>
        <v>0</v>
      </c>
      <c r="AL836" s="146">
        <f t="shared" si="435"/>
        <v>0</v>
      </c>
      <c r="AM836" s="146">
        <f t="shared" si="436"/>
        <v>0</v>
      </c>
      <c r="AN836" s="146">
        <f t="shared" si="437"/>
        <v>0</v>
      </c>
      <c r="AO836" s="146">
        <f t="shared" si="438"/>
        <v>0</v>
      </c>
      <c r="AP836" s="520" t="str">
        <f t="shared" si="441"/>
        <v xml:space="preserve"> </v>
      </c>
      <c r="AQ836" s="523" t="str">
        <f t="shared" si="439"/>
        <v xml:space="preserve"> </v>
      </c>
      <c r="AR836" s="523" t="str">
        <f t="shared" si="442"/>
        <v xml:space="preserve"> </v>
      </c>
      <c r="AS836" s="523" t="str">
        <f t="shared" si="443"/>
        <v xml:space="preserve"> </v>
      </c>
      <c r="AT836" s="523" t="str">
        <f t="shared" si="444"/>
        <v xml:space="preserve"> </v>
      </c>
      <c r="AU836" s="523" t="str">
        <f t="shared" si="445"/>
        <v xml:space="preserve"> </v>
      </c>
      <c r="AV836" s="524" t="str">
        <f t="shared" si="446"/>
        <v xml:space="preserve"> </v>
      </c>
      <c r="AW836" s="177" t="str">
        <f t="shared" si="419"/>
        <v/>
      </c>
      <c r="AX836" s="147" t="str">
        <f t="shared" si="420"/>
        <v/>
      </c>
      <c r="AY836" s="174" t="str">
        <f t="shared" si="421"/>
        <v/>
      </c>
      <c r="AZ836" s="165" t="str">
        <f t="shared" si="422"/>
        <v/>
      </c>
      <c r="BA836" s="155" t="str">
        <f t="shared" si="423"/>
        <v/>
      </c>
      <c r="BB836" s="156" t="str">
        <f t="shared" si="424"/>
        <v/>
      </c>
      <c r="BC836" s="168" t="str">
        <f t="shared" si="447"/>
        <v/>
      </c>
      <c r="BD836" s="156" t="str">
        <f t="shared" si="425"/>
        <v/>
      </c>
      <c r="BE836" s="182" t="str">
        <f t="shared" si="426"/>
        <v/>
      </c>
      <c r="BF836" s="156" t="str">
        <f t="shared" si="427"/>
        <v/>
      </c>
      <c r="BG836" s="168" t="str">
        <f t="shared" si="428"/>
        <v/>
      </c>
      <c r="BH836" s="157" t="str">
        <f t="shared" si="429"/>
        <v/>
      </c>
      <c r="BI836" s="542"/>
    </row>
    <row r="837" spans="1:61" ht="18" x14ac:dyDescent="0.35">
      <c r="A837" s="202"/>
      <c r="B837" s="203"/>
      <c r="C837" s="194">
        <v>826</v>
      </c>
      <c r="D837" s="186"/>
      <c r="E837" s="16"/>
      <c r="F837" s="17"/>
      <c r="G837" s="116"/>
      <c r="H837" s="117"/>
      <c r="I837" s="123"/>
      <c r="J837" s="25"/>
      <c r="K837" s="127"/>
      <c r="L837" s="28"/>
      <c r="M837" s="371"/>
      <c r="N837" s="140" t="str">
        <f t="shared" si="430"/>
        <v/>
      </c>
      <c r="O837" s="27"/>
      <c r="P837" s="27"/>
      <c r="Q837" s="27"/>
      <c r="R837" s="27"/>
      <c r="S837" s="27"/>
      <c r="T837" s="28"/>
      <c r="U837" s="29"/>
      <c r="V837" s="32"/>
      <c r="W837" s="297"/>
      <c r="X837" s="298"/>
      <c r="Y837" s="142">
        <f t="shared" si="416"/>
        <v>0</v>
      </c>
      <c r="Z837" s="141">
        <f t="shared" si="431"/>
        <v>0</v>
      </c>
      <c r="AA837" s="306"/>
      <c r="AB837" s="376">
        <f t="shared" si="440"/>
        <v>0</v>
      </c>
      <c r="AC837" s="350"/>
      <c r="AD837" s="207" t="str">
        <f t="shared" si="417"/>
        <v/>
      </c>
      <c r="AE837" s="347">
        <f t="shared" si="432"/>
        <v>0</v>
      </c>
      <c r="AF837" s="318"/>
      <c r="AG837" s="317"/>
      <c r="AH837" s="315"/>
      <c r="AI837" s="143">
        <f t="shared" si="433"/>
        <v>0</v>
      </c>
      <c r="AJ837" s="144">
        <f t="shared" si="418"/>
        <v>0</v>
      </c>
      <c r="AK837" s="145">
        <f t="shared" si="434"/>
        <v>0</v>
      </c>
      <c r="AL837" s="146">
        <f t="shared" si="435"/>
        <v>0</v>
      </c>
      <c r="AM837" s="146">
        <f t="shared" si="436"/>
        <v>0</v>
      </c>
      <c r="AN837" s="146">
        <f t="shared" si="437"/>
        <v>0</v>
      </c>
      <c r="AO837" s="146">
        <f t="shared" si="438"/>
        <v>0</v>
      </c>
      <c r="AP837" s="520" t="str">
        <f t="shared" si="441"/>
        <v xml:space="preserve"> </v>
      </c>
      <c r="AQ837" s="523" t="str">
        <f t="shared" si="439"/>
        <v xml:space="preserve"> </v>
      </c>
      <c r="AR837" s="523" t="str">
        <f t="shared" si="442"/>
        <v xml:space="preserve"> </v>
      </c>
      <c r="AS837" s="523" t="str">
        <f t="shared" si="443"/>
        <v xml:space="preserve"> </v>
      </c>
      <c r="AT837" s="523" t="str">
        <f t="shared" si="444"/>
        <v xml:space="preserve"> </v>
      </c>
      <c r="AU837" s="523" t="str">
        <f t="shared" si="445"/>
        <v xml:space="preserve"> </v>
      </c>
      <c r="AV837" s="524" t="str">
        <f t="shared" si="446"/>
        <v xml:space="preserve"> </v>
      </c>
      <c r="AW837" s="177" t="str">
        <f t="shared" si="419"/>
        <v/>
      </c>
      <c r="AX837" s="147" t="str">
        <f t="shared" si="420"/>
        <v/>
      </c>
      <c r="AY837" s="174" t="str">
        <f t="shared" si="421"/>
        <v/>
      </c>
      <c r="AZ837" s="165" t="str">
        <f t="shared" si="422"/>
        <v/>
      </c>
      <c r="BA837" s="155" t="str">
        <f t="shared" si="423"/>
        <v/>
      </c>
      <c r="BB837" s="156" t="str">
        <f t="shared" si="424"/>
        <v/>
      </c>
      <c r="BC837" s="168" t="str">
        <f t="shared" si="447"/>
        <v/>
      </c>
      <c r="BD837" s="156" t="str">
        <f t="shared" si="425"/>
        <v/>
      </c>
      <c r="BE837" s="182" t="str">
        <f t="shared" si="426"/>
        <v/>
      </c>
      <c r="BF837" s="156" t="str">
        <f t="shared" si="427"/>
        <v/>
      </c>
      <c r="BG837" s="168" t="str">
        <f t="shared" si="428"/>
        <v/>
      </c>
      <c r="BH837" s="157" t="str">
        <f t="shared" si="429"/>
        <v/>
      </c>
      <c r="BI837" s="542"/>
    </row>
    <row r="838" spans="1:61" ht="18" x14ac:dyDescent="0.35">
      <c r="A838" s="202"/>
      <c r="B838" s="203"/>
      <c r="C838" s="195">
        <v>827</v>
      </c>
      <c r="D838" s="186"/>
      <c r="E838" s="16"/>
      <c r="F838" s="17"/>
      <c r="G838" s="116"/>
      <c r="H838" s="117"/>
      <c r="I838" s="123"/>
      <c r="J838" s="25"/>
      <c r="K838" s="127"/>
      <c r="L838" s="28"/>
      <c r="M838" s="371"/>
      <c r="N838" s="140" t="str">
        <f t="shared" si="430"/>
        <v/>
      </c>
      <c r="O838" s="27"/>
      <c r="P838" s="27"/>
      <c r="Q838" s="27"/>
      <c r="R838" s="27"/>
      <c r="S838" s="27"/>
      <c r="T838" s="28"/>
      <c r="U838" s="29"/>
      <c r="V838" s="32"/>
      <c r="W838" s="297"/>
      <c r="X838" s="298"/>
      <c r="Y838" s="142">
        <f t="shared" si="416"/>
        <v>0</v>
      </c>
      <c r="Z838" s="141">
        <f t="shared" si="431"/>
        <v>0</v>
      </c>
      <c r="AA838" s="306"/>
      <c r="AB838" s="376">
        <f t="shared" si="440"/>
        <v>0</v>
      </c>
      <c r="AC838" s="350"/>
      <c r="AD838" s="207" t="str">
        <f t="shared" si="417"/>
        <v/>
      </c>
      <c r="AE838" s="347">
        <f t="shared" si="432"/>
        <v>0</v>
      </c>
      <c r="AF838" s="318"/>
      <c r="AG838" s="317"/>
      <c r="AH838" s="315"/>
      <c r="AI838" s="143">
        <f t="shared" si="433"/>
        <v>0</v>
      </c>
      <c r="AJ838" s="144">
        <f t="shared" si="418"/>
        <v>0</v>
      </c>
      <c r="AK838" s="145">
        <f t="shared" si="434"/>
        <v>0</v>
      </c>
      <c r="AL838" s="146">
        <f t="shared" si="435"/>
        <v>0</v>
      </c>
      <c r="AM838" s="146">
        <f t="shared" si="436"/>
        <v>0</v>
      </c>
      <c r="AN838" s="146">
        <f t="shared" si="437"/>
        <v>0</v>
      </c>
      <c r="AO838" s="146">
        <f t="shared" si="438"/>
        <v>0</v>
      </c>
      <c r="AP838" s="520" t="str">
        <f t="shared" si="441"/>
        <v xml:space="preserve"> </v>
      </c>
      <c r="AQ838" s="523" t="str">
        <f t="shared" si="439"/>
        <v xml:space="preserve"> </v>
      </c>
      <c r="AR838" s="523" t="str">
        <f t="shared" si="442"/>
        <v xml:space="preserve"> </v>
      </c>
      <c r="AS838" s="523" t="str">
        <f t="shared" si="443"/>
        <v xml:space="preserve"> </v>
      </c>
      <c r="AT838" s="523" t="str">
        <f t="shared" si="444"/>
        <v xml:space="preserve"> </v>
      </c>
      <c r="AU838" s="523" t="str">
        <f t="shared" si="445"/>
        <v xml:space="preserve"> </v>
      </c>
      <c r="AV838" s="524" t="str">
        <f t="shared" si="446"/>
        <v xml:space="preserve"> </v>
      </c>
      <c r="AW838" s="177" t="str">
        <f t="shared" si="419"/>
        <v/>
      </c>
      <c r="AX838" s="147" t="str">
        <f t="shared" si="420"/>
        <v/>
      </c>
      <c r="AY838" s="174" t="str">
        <f t="shared" si="421"/>
        <v/>
      </c>
      <c r="AZ838" s="165" t="str">
        <f t="shared" si="422"/>
        <v/>
      </c>
      <c r="BA838" s="155" t="str">
        <f t="shared" si="423"/>
        <v/>
      </c>
      <c r="BB838" s="156" t="str">
        <f t="shared" si="424"/>
        <v/>
      </c>
      <c r="BC838" s="168" t="str">
        <f t="shared" si="447"/>
        <v/>
      </c>
      <c r="BD838" s="156" t="str">
        <f t="shared" si="425"/>
        <v/>
      </c>
      <c r="BE838" s="182" t="str">
        <f t="shared" si="426"/>
        <v/>
      </c>
      <c r="BF838" s="156" t="str">
        <f t="shared" si="427"/>
        <v/>
      </c>
      <c r="BG838" s="168" t="str">
        <f t="shared" si="428"/>
        <v/>
      </c>
      <c r="BH838" s="157" t="str">
        <f t="shared" si="429"/>
        <v/>
      </c>
      <c r="BI838" s="542"/>
    </row>
    <row r="839" spans="1:61" ht="18" x14ac:dyDescent="0.35">
      <c r="A839" s="202"/>
      <c r="B839" s="203"/>
      <c r="C839" s="195">
        <v>828</v>
      </c>
      <c r="D839" s="188"/>
      <c r="E839" s="18"/>
      <c r="F839" s="17"/>
      <c r="G839" s="116"/>
      <c r="H839" s="117"/>
      <c r="I839" s="123"/>
      <c r="J839" s="25"/>
      <c r="K839" s="127"/>
      <c r="L839" s="28"/>
      <c r="M839" s="371"/>
      <c r="N839" s="140" t="str">
        <f t="shared" si="430"/>
        <v/>
      </c>
      <c r="O839" s="27"/>
      <c r="P839" s="27"/>
      <c r="Q839" s="27"/>
      <c r="R839" s="27"/>
      <c r="S839" s="27"/>
      <c r="T839" s="28"/>
      <c r="U839" s="29"/>
      <c r="V839" s="32"/>
      <c r="W839" s="297"/>
      <c r="X839" s="298"/>
      <c r="Y839" s="142">
        <f t="shared" si="416"/>
        <v>0</v>
      </c>
      <c r="Z839" s="141">
        <f t="shared" si="431"/>
        <v>0</v>
      </c>
      <c r="AA839" s="306"/>
      <c r="AB839" s="376">
        <f t="shared" si="440"/>
        <v>0</v>
      </c>
      <c r="AC839" s="350"/>
      <c r="AD839" s="207" t="str">
        <f t="shared" si="417"/>
        <v/>
      </c>
      <c r="AE839" s="347">
        <f t="shared" si="432"/>
        <v>0</v>
      </c>
      <c r="AF839" s="318"/>
      <c r="AG839" s="317"/>
      <c r="AH839" s="315"/>
      <c r="AI839" s="143">
        <f t="shared" si="433"/>
        <v>0</v>
      </c>
      <c r="AJ839" s="144">
        <f t="shared" si="418"/>
        <v>0</v>
      </c>
      <c r="AK839" s="145">
        <f t="shared" si="434"/>
        <v>0</v>
      </c>
      <c r="AL839" s="146">
        <f t="shared" si="435"/>
        <v>0</v>
      </c>
      <c r="AM839" s="146">
        <f t="shared" si="436"/>
        <v>0</v>
      </c>
      <c r="AN839" s="146">
        <f t="shared" si="437"/>
        <v>0</v>
      </c>
      <c r="AO839" s="146">
        <f t="shared" si="438"/>
        <v>0</v>
      </c>
      <c r="AP839" s="520" t="str">
        <f t="shared" si="441"/>
        <v xml:space="preserve"> </v>
      </c>
      <c r="AQ839" s="523" t="str">
        <f t="shared" si="439"/>
        <v xml:space="preserve"> </v>
      </c>
      <c r="AR839" s="523" t="str">
        <f t="shared" si="442"/>
        <v xml:space="preserve"> </v>
      </c>
      <c r="AS839" s="523" t="str">
        <f t="shared" si="443"/>
        <v xml:space="preserve"> </v>
      </c>
      <c r="AT839" s="523" t="str">
        <f t="shared" si="444"/>
        <v xml:space="preserve"> </v>
      </c>
      <c r="AU839" s="523" t="str">
        <f t="shared" si="445"/>
        <v xml:space="preserve"> </v>
      </c>
      <c r="AV839" s="524" t="str">
        <f t="shared" si="446"/>
        <v xml:space="preserve"> </v>
      </c>
      <c r="AW839" s="177" t="str">
        <f t="shared" si="419"/>
        <v/>
      </c>
      <c r="AX839" s="147" t="str">
        <f t="shared" si="420"/>
        <v/>
      </c>
      <c r="AY839" s="174" t="str">
        <f t="shared" si="421"/>
        <v/>
      </c>
      <c r="AZ839" s="165" t="str">
        <f t="shared" si="422"/>
        <v/>
      </c>
      <c r="BA839" s="155" t="str">
        <f t="shared" si="423"/>
        <v/>
      </c>
      <c r="BB839" s="156" t="str">
        <f t="shared" si="424"/>
        <v/>
      </c>
      <c r="BC839" s="168" t="str">
        <f t="shared" si="447"/>
        <v/>
      </c>
      <c r="BD839" s="156" t="str">
        <f t="shared" si="425"/>
        <v/>
      </c>
      <c r="BE839" s="182" t="str">
        <f t="shared" si="426"/>
        <v/>
      </c>
      <c r="BF839" s="156" t="str">
        <f t="shared" si="427"/>
        <v/>
      </c>
      <c r="BG839" s="168" t="str">
        <f t="shared" si="428"/>
        <v/>
      </c>
      <c r="BH839" s="157" t="str">
        <f t="shared" si="429"/>
        <v/>
      </c>
      <c r="BI839" s="542"/>
    </row>
    <row r="840" spans="1:61" ht="18" x14ac:dyDescent="0.35">
      <c r="A840" s="202"/>
      <c r="B840" s="203"/>
      <c r="C840" s="194">
        <v>829</v>
      </c>
      <c r="D840" s="186"/>
      <c r="E840" s="16"/>
      <c r="F840" s="17"/>
      <c r="G840" s="116"/>
      <c r="H840" s="117"/>
      <c r="I840" s="123"/>
      <c r="J840" s="25"/>
      <c r="K840" s="127"/>
      <c r="L840" s="28"/>
      <c r="M840" s="371"/>
      <c r="N840" s="140" t="str">
        <f t="shared" si="430"/>
        <v/>
      </c>
      <c r="O840" s="27"/>
      <c r="P840" s="27"/>
      <c r="Q840" s="27"/>
      <c r="R840" s="27"/>
      <c r="S840" s="27"/>
      <c r="T840" s="28"/>
      <c r="U840" s="29"/>
      <c r="V840" s="32"/>
      <c r="W840" s="297"/>
      <c r="X840" s="298"/>
      <c r="Y840" s="142">
        <f t="shared" si="416"/>
        <v>0</v>
      </c>
      <c r="Z840" s="141">
        <f t="shared" si="431"/>
        <v>0</v>
      </c>
      <c r="AA840" s="306"/>
      <c r="AB840" s="376">
        <f t="shared" si="440"/>
        <v>0</v>
      </c>
      <c r="AC840" s="350"/>
      <c r="AD840" s="207" t="str">
        <f t="shared" si="417"/>
        <v/>
      </c>
      <c r="AE840" s="347">
        <f t="shared" si="432"/>
        <v>0</v>
      </c>
      <c r="AF840" s="318"/>
      <c r="AG840" s="317"/>
      <c r="AH840" s="315"/>
      <c r="AI840" s="143">
        <f t="shared" si="433"/>
        <v>0</v>
      </c>
      <c r="AJ840" s="144">
        <f t="shared" si="418"/>
        <v>0</v>
      </c>
      <c r="AK840" s="145">
        <f t="shared" si="434"/>
        <v>0</v>
      </c>
      <c r="AL840" s="146">
        <f t="shared" si="435"/>
        <v>0</v>
      </c>
      <c r="AM840" s="146">
        <f t="shared" si="436"/>
        <v>0</v>
      </c>
      <c r="AN840" s="146">
        <f t="shared" si="437"/>
        <v>0</v>
      </c>
      <c r="AO840" s="146">
        <f t="shared" si="438"/>
        <v>0</v>
      </c>
      <c r="AP840" s="520" t="str">
        <f t="shared" si="441"/>
        <v xml:space="preserve"> </v>
      </c>
      <c r="AQ840" s="523" t="str">
        <f t="shared" si="439"/>
        <v xml:space="preserve"> </v>
      </c>
      <c r="AR840" s="523" t="str">
        <f t="shared" si="442"/>
        <v xml:space="preserve"> </v>
      </c>
      <c r="AS840" s="523" t="str">
        <f t="shared" si="443"/>
        <v xml:space="preserve"> </v>
      </c>
      <c r="AT840" s="523" t="str">
        <f t="shared" si="444"/>
        <v xml:space="preserve"> </v>
      </c>
      <c r="AU840" s="523" t="str">
        <f t="shared" si="445"/>
        <v xml:space="preserve"> </v>
      </c>
      <c r="AV840" s="524" t="str">
        <f t="shared" si="446"/>
        <v xml:space="preserve"> </v>
      </c>
      <c r="AW840" s="177" t="str">
        <f t="shared" si="419"/>
        <v/>
      </c>
      <c r="AX840" s="147" t="str">
        <f t="shared" si="420"/>
        <v/>
      </c>
      <c r="AY840" s="174" t="str">
        <f t="shared" si="421"/>
        <v/>
      </c>
      <c r="AZ840" s="165" t="str">
        <f t="shared" si="422"/>
        <v/>
      </c>
      <c r="BA840" s="155" t="str">
        <f t="shared" si="423"/>
        <v/>
      </c>
      <c r="BB840" s="156" t="str">
        <f t="shared" si="424"/>
        <v/>
      </c>
      <c r="BC840" s="168" t="str">
        <f t="shared" si="447"/>
        <v/>
      </c>
      <c r="BD840" s="156" t="str">
        <f t="shared" si="425"/>
        <v/>
      </c>
      <c r="BE840" s="182" t="str">
        <f t="shared" si="426"/>
        <v/>
      </c>
      <c r="BF840" s="156" t="str">
        <f t="shared" si="427"/>
        <v/>
      </c>
      <c r="BG840" s="168" t="str">
        <f t="shared" si="428"/>
        <v/>
      </c>
      <c r="BH840" s="157" t="str">
        <f t="shared" si="429"/>
        <v/>
      </c>
      <c r="BI840" s="542"/>
    </row>
    <row r="841" spans="1:61" ht="18" x14ac:dyDescent="0.35">
      <c r="A841" s="202"/>
      <c r="B841" s="203"/>
      <c r="C841" s="195">
        <v>830</v>
      </c>
      <c r="D841" s="186"/>
      <c r="E841" s="16"/>
      <c r="F841" s="17"/>
      <c r="G841" s="116"/>
      <c r="H841" s="117"/>
      <c r="I841" s="123"/>
      <c r="J841" s="25"/>
      <c r="K841" s="127"/>
      <c r="L841" s="28"/>
      <c r="M841" s="371"/>
      <c r="N841" s="140" t="str">
        <f t="shared" si="430"/>
        <v/>
      </c>
      <c r="O841" s="27"/>
      <c r="P841" s="27"/>
      <c r="Q841" s="27"/>
      <c r="R841" s="27"/>
      <c r="S841" s="27"/>
      <c r="T841" s="28"/>
      <c r="U841" s="29"/>
      <c r="V841" s="32"/>
      <c r="W841" s="297"/>
      <c r="X841" s="298"/>
      <c r="Y841" s="142">
        <f t="shared" si="416"/>
        <v>0</v>
      </c>
      <c r="Z841" s="141">
        <f t="shared" si="431"/>
        <v>0</v>
      </c>
      <c r="AA841" s="306"/>
      <c r="AB841" s="376">
        <f t="shared" si="440"/>
        <v>0</v>
      </c>
      <c r="AC841" s="350"/>
      <c r="AD841" s="207" t="str">
        <f t="shared" si="417"/>
        <v/>
      </c>
      <c r="AE841" s="347">
        <f t="shared" si="432"/>
        <v>0</v>
      </c>
      <c r="AF841" s="318"/>
      <c r="AG841" s="317"/>
      <c r="AH841" s="315"/>
      <c r="AI841" s="143">
        <f t="shared" si="433"/>
        <v>0</v>
      </c>
      <c r="AJ841" s="144">
        <f t="shared" si="418"/>
        <v>0</v>
      </c>
      <c r="AK841" s="145">
        <f t="shared" si="434"/>
        <v>0</v>
      </c>
      <c r="AL841" s="146">
        <f t="shared" si="435"/>
        <v>0</v>
      </c>
      <c r="AM841" s="146">
        <f t="shared" si="436"/>
        <v>0</v>
      </c>
      <c r="AN841" s="146">
        <f t="shared" si="437"/>
        <v>0</v>
      </c>
      <c r="AO841" s="146">
        <f t="shared" si="438"/>
        <v>0</v>
      </c>
      <c r="AP841" s="520" t="str">
        <f t="shared" si="441"/>
        <v xml:space="preserve"> </v>
      </c>
      <c r="AQ841" s="523" t="str">
        <f t="shared" si="439"/>
        <v xml:space="preserve"> </v>
      </c>
      <c r="AR841" s="523" t="str">
        <f t="shared" si="442"/>
        <v xml:space="preserve"> </v>
      </c>
      <c r="AS841" s="523" t="str">
        <f t="shared" si="443"/>
        <v xml:space="preserve"> </v>
      </c>
      <c r="AT841" s="523" t="str">
        <f t="shared" si="444"/>
        <v xml:space="preserve"> </v>
      </c>
      <c r="AU841" s="523" t="str">
        <f t="shared" si="445"/>
        <v xml:space="preserve"> </v>
      </c>
      <c r="AV841" s="524" t="str">
        <f t="shared" si="446"/>
        <v xml:space="preserve"> </v>
      </c>
      <c r="AW841" s="177" t="str">
        <f t="shared" si="419"/>
        <v/>
      </c>
      <c r="AX841" s="147" t="str">
        <f t="shared" si="420"/>
        <v/>
      </c>
      <c r="AY841" s="174" t="str">
        <f t="shared" si="421"/>
        <v/>
      </c>
      <c r="AZ841" s="165" t="str">
        <f t="shared" si="422"/>
        <v/>
      </c>
      <c r="BA841" s="155" t="str">
        <f t="shared" si="423"/>
        <v/>
      </c>
      <c r="BB841" s="156" t="str">
        <f t="shared" si="424"/>
        <v/>
      </c>
      <c r="BC841" s="168" t="str">
        <f t="shared" si="447"/>
        <v/>
      </c>
      <c r="BD841" s="156" t="str">
        <f t="shared" si="425"/>
        <v/>
      </c>
      <c r="BE841" s="182" t="str">
        <f t="shared" si="426"/>
        <v/>
      </c>
      <c r="BF841" s="156" t="str">
        <f t="shared" si="427"/>
        <v/>
      </c>
      <c r="BG841" s="168" t="str">
        <f t="shared" si="428"/>
        <v/>
      </c>
      <c r="BH841" s="157" t="str">
        <f t="shared" si="429"/>
        <v/>
      </c>
      <c r="BI841" s="542"/>
    </row>
    <row r="842" spans="1:61" ht="18" x14ac:dyDescent="0.35">
      <c r="A842" s="202"/>
      <c r="B842" s="203"/>
      <c r="C842" s="194">
        <v>831</v>
      </c>
      <c r="D842" s="186"/>
      <c r="E842" s="16"/>
      <c r="F842" s="17"/>
      <c r="G842" s="116"/>
      <c r="H842" s="117"/>
      <c r="I842" s="123"/>
      <c r="J842" s="25"/>
      <c r="K842" s="127"/>
      <c r="L842" s="28"/>
      <c r="M842" s="371"/>
      <c r="N842" s="140" t="str">
        <f t="shared" si="430"/>
        <v/>
      </c>
      <c r="O842" s="27"/>
      <c r="P842" s="27"/>
      <c r="Q842" s="27"/>
      <c r="R842" s="27"/>
      <c r="S842" s="27"/>
      <c r="T842" s="28"/>
      <c r="U842" s="29"/>
      <c r="V842" s="32"/>
      <c r="W842" s="297"/>
      <c r="X842" s="298"/>
      <c r="Y842" s="142">
        <f t="shared" si="416"/>
        <v>0</v>
      </c>
      <c r="Z842" s="141">
        <f t="shared" si="431"/>
        <v>0</v>
      </c>
      <c r="AA842" s="306"/>
      <c r="AB842" s="376">
        <f t="shared" si="440"/>
        <v>0</v>
      </c>
      <c r="AC842" s="350"/>
      <c r="AD842" s="207" t="str">
        <f t="shared" si="417"/>
        <v/>
      </c>
      <c r="AE842" s="347">
        <f t="shared" si="432"/>
        <v>0</v>
      </c>
      <c r="AF842" s="318"/>
      <c r="AG842" s="317"/>
      <c r="AH842" s="315"/>
      <c r="AI842" s="143">
        <f t="shared" si="433"/>
        <v>0</v>
      </c>
      <c r="AJ842" s="144">
        <f t="shared" si="418"/>
        <v>0</v>
      </c>
      <c r="AK842" s="145">
        <f t="shared" si="434"/>
        <v>0</v>
      </c>
      <c r="AL842" s="146">
        <f t="shared" si="435"/>
        <v>0</v>
      </c>
      <c r="AM842" s="146">
        <f t="shared" si="436"/>
        <v>0</v>
      </c>
      <c r="AN842" s="146">
        <f t="shared" si="437"/>
        <v>0</v>
      </c>
      <c r="AO842" s="146">
        <f t="shared" si="438"/>
        <v>0</v>
      </c>
      <c r="AP842" s="520" t="str">
        <f t="shared" si="441"/>
        <v xml:space="preserve"> </v>
      </c>
      <c r="AQ842" s="523" t="str">
        <f t="shared" si="439"/>
        <v xml:space="preserve"> </v>
      </c>
      <c r="AR842" s="523" t="str">
        <f t="shared" si="442"/>
        <v xml:space="preserve"> </v>
      </c>
      <c r="AS842" s="523" t="str">
        <f t="shared" si="443"/>
        <v xml:space="preserve"> </v>
      </c>
      <c r="AT842" s="523" t="str">
        <f t="shared" si="444"/>
        <v xml:space="preserve"> </v>
      </c>
      <c r="AU842" s="523" t="str">
        <f t="shared" si="445"/>
        <v xml:space="preserve"> </v>
      </c>
      <c r="AV842" s="524" t="str">
        <f t="shared" si="446"/>
        <v xml:space="preserve"> </v>
      </c>
      <c r="AW842" s="177" t="str">
        <f t="shared" si="419"/>
        <v/>
      </c>
      <c r="AX842" s="147" t="str">
        <f t="shared" si="420"/>
        <v/>
      </c>
      <c r="AY842" s="174" t="str">
        <f t="shared" si="421"/>
        <v/>
      </c>
      <c r="AZ842" s="165" t="str">
        <f t="shared" si="422"/>
        <v/>
      </c>
      <c r="BA842" s="155" t="str">
        <f t="shared" si="423"/>
        <v/>
      </c>
      <c r="BB842" s="156" t="str">
        <f t="shared" si="424"/>
        <v/>
      </c>
      <c r="BC842" s="168" t="str">
        <f t="shared" si="447"/>
        <v/>
      </c>
      <c r="BD842" s="156" t="str">
        <f t="shared" si="425"/>
        <v/>
      </c>
      <c r="BE842" s="182" t="str">
        <f t="shared" si="426"/>
        <v/>
      </c>
      <c r="BF842" s="156" t="str">
        <f t="shared" si="427"/>
        <v/>
      </c>
      <c r="BG842" s="168" t="str">
        <f t="shared" si="428"/>
        <v/>
      </c>
      <c r="BH842" s="157" t="str">
        <f t="shared" si="429"/>
        <v/>
      </c>
      <c r="BI842" s="542"/>
    </row>
    <row r="843" spans="1:61" ht="18" x14ac:dyDescent="0.35">
      <c r="A843" s="202"/>
      <c r="B843" s="203"/>
      <c r="C843" s="195">
        <v>832</v>
      </c>
      <c r="D843" s="188"/>
      <c r="E843" s="18"/>
      <c r="F843" s="17"/>
      <c r="G843" s="116"/>
      <c r="H843" s="117"/>
      <c r="I843" s="123"/>
      <c r="J843" s="25"/>
      <c r="K843" s="127"/>
      <c r="L843" s="28"/>
      <c r="M843" s="371"/>
      <c r="N843" s="140" t="str">
        <f t="shared" si="430"/>
        <v/>
      </c>
      <c r="O843" s="27"/>
      <c r="P843" s="27"/>
      <c r="Q843" s="27"/>
      <c r="R843" s="27"/>
      <c r="S843" s="27"/>
      <c r="T843" s="28"/>
      <c r="U843" s="29"/>
      <c r="V843" s="32"/>
      <c r="W843" s="297"/>
      <c r="X843" s="298"/>
      <c r="Y843" s="142">
        <f t="shared" si="416"/>
        <v>0</v>
      </c>
      <c r="Z843" s="141">
        <f t="shared" si="431"/>
        <v>0</v>
      </c>
      <c r="AA843" s="306"/>
      <c r="AB843" s="376">
        <f t="shared" si="440"/>
        <v>0</v>
      </c>
      <c r="AC843" s="350"/>
      <c r="AD843" s="207" t="str">
        <f t="shared" si="417"/>
        <v/>
      </c>
      <c r="AE843" s="347">
        <f t="shared" si="432"/>
        <v>0</v>
      </c>
      <c r="AF843" s="318"/>
      <c r="AG843" s="317"/>
      <c r="AH843" s="315"/>
      <c r="AI843" s="143">
        <f t="shared" si="433"/>
        <v>0</v>
      </c>
      <c r="AJ843" s="144">
        <f t="shared" si="418"/>
        <v>0</v>
      </c>
      <c r="AK843" s="145">
        <f t="shared" si="434"/>
        <v>0</v>
      </c>
      <c r="AL843" s="146">
        <f t="shared" si="435"/>
        <v>0</v>
      </c>
      <c r="AM843" s="146">
        <f t="shared" si="436"/>
        <v>0</v>
      </c>
      <c r="AN843" s="146">
        <f t="shared" si="437"/>
        <v>0</v>
      </c>
      <c r="AO843" s="146">
        <f t="shared" si="438"/>
        <v>0</v>
      </c>
      <c r="AP843" s="520" t="str">
        <f t="shared" si="441"/>
        <v xml:space="preserve"> </v>
      </c>
      <c r="AQ843" s="523" t="str">
        <f t="shared" si="439"/>
        <v xml:space="preserve"> </v>
      </c>
      <c r="AR843" s="523" t="str">
        <f t="shared" si="442"/>
        <v xml:space="preserve"> </v>
      </c>
      <c r="AS843" s="523" t="str">
        <f t="shared" si="443"/>
        <v xml:space="preserve"> </v>
      </c>
      <c r="AT843" s="523" t="str">
        <f t="shared" si="444"/>
        <v xml:space="preserve"> </v>
      </c>
      <c r="AU843" s="523" t="str">
        <f t="shared" si="445"/>
        <v xml:space="preserve"> </v>
      </c>
      <c r="AV843" s="524" t="str">
        <f t="shared" si="446"/>
        <v xml:space="preserve"> </v>
      </c>
      <c r="AW843" s="177" t="str">
        <f t="shared" si="419"/>
        <v/>
      </c>
      <c r="AX843" s="147" t="str">
        <f t="shared" si="420"/>
        <v/>
      </c>
      <c r="AY843" s="174" t="str">
        <f t="shared" si="421"/>
        <v/>
      </c>
      <c r="AZ843" s="165" t="str">
        <f t="shared" si="422"/>
        <v/>
      </c>
      <c r="BA843" s="155" t="str">
        <f t="shared" si="423"/>
        <v/>
      </c>
      <c r="BB843" s="156" t="str">
        <f t="shared" si="424"/>
        <v/>
      </c>
      <c r="BC843" s="168" t="str">
        <f t="shared" si="447"/>
        <v/>
      </c>
      <c r="BD843" s="156" t="str">
        <f t="shared" si="425"/>
        <v/>
      </c>
      <c r="BE843" s="182" t="str">
        <f t="shared" si="426"/>
        <v/>
      </c>
      <c r="BF843" s="156" t="str">
        <f t="shared" si="427"/>
        <v/>
      </c>
      <c r="BG843" s="168" t="str">
        <f t="shared" si="428"/>
        <v/>
      </c>
      <c r="BH843" s="157" t="str">
        <f t="shared" si="429"/>
        <v/>
      </c>
      <c r="BI843" s="542"/>
    </row>
    <row r="844" spans="1:61" ht="18" x14ac:dyDescent="0.35">
      <c r="A844" s="202"/>
      <c r="B844" s="203"/>
      <c r="C844" s="195">
        <v>833</v>
      </c>
      <c r="D844" s="186"/>
      <c r="E844" s="16"/>
      <c r="F844" s="17"/>
      <c r="G844" s="116"/>
      <c r="H844" s="117"/>
      <c r="I844" s="123"/>
      <c r="J844" s="25"/>
      <c r="K844" s="127"/>
      <c r="L844" s="28"/>
      <c r="M844" s="371"/>
      <c r="N844" s="140" t="str">
        <f t="shared" si="430"/>
        <v/>
      </c>
      <c r="O844" s="27"/>
      <c r="P844" s="27"/>
      <c r="Q844" s="27"/>
      <c r="R844" s="27"/>
      <c r="S844" s="27"/>
      <c r="T844" s="28"/>
      <c r="U844" s="29"/>
      <c r="V844" s="32"/>
      <c r="W844" s="297"/>
      <c r="X844" s="298"/>
      <c r="Y844" s="142">
        <f t="shared" ref="Y844:Y907" si="448">V844+W844+X844</f>
        <v>0</v>
      </c>
      <c r="Z844" s="141">
        <f t="shared" si="431"/>
        <v>0</v>
      </c>
      <c r="AA844" s="306"/>
      <c r="AB844" s="376">
        <f t="shared" si="440"/>
        <v>0</v>
      </c>
      <c r="AC844" s="350"/>
      <c r="AD844" s="207" t="str">
        <f t="shared" ref="AD844:AD907" si="449">IF(F844="x",(0-((V844*10)+(W844*20))),"")</f>
        <v/>
      </c>
      <c r="AE844" s="347">
        <f t="shared" si="432"/>
        <v>0</v>
      </c>
      <c r="AF844" s="318"/>
      <c r="AG844" s="317"/>
      <c r="AH844" s="315"/>
      <c r="AI844" s="143">
        <f t="shared" si="433"/>
        <v>0</v>
      </c>
      <c r="AJ844" s="144">
        <f t="shared" ref="AJ844:AJ907" si="450">(X844*20)+Z844+AA844+AF844</f>
        <v>0</v>
      </c>
      <c r="AK844" s="145">
        <f t="shared" si="434"/>
        <v>0</v>
      </c>
      <c r="AL844" s="146">
        <f t="shared" si="435"/>
        <v>0</v>
      </c>
      <c r="AM844" s="146">
        <f t="shared" si="436"/>
        <v>0</v>
      </c>
      <c r="AN844" s="146">
        <f t="shared" si="437"/>
        <v>0</v>
      </c>
      <c r="AO844" s="146">
        <f t="shared" si="438"/>
        <v>0</v>
      </c>
      <c r="AP844" s="520" t="str">
        <f t="shared" si="441"/>
        <v xml:space="preserve"> </v>
      </c>
      <c r="AQ844" s="523" t="str">
        <f t="shared" si="439"/>
        <v xml:space="preserve"> </v>
      </c>
      <c r="AR844" s="523" t="str">
        <f t="shared" si="442"/>
        <v xml:space="preserve"> </v>
      </c>
      <c r="AS844" s="523" t="str">
        <f t="shared" si="443"/>
        <v xml:space="preserve"> </v>
      </c>
      <c r="AT844" s="523" t="str">
        <f t="shared" si="444"/>
        <v xml:space="preserve"> </v>
      </c>
      <c r="AU844" s="523" t="str">
        <f t="shared" si="445"/>
        <v xml:space="preserve"> </v>
      </c>
      <c r="AV844" s="524" t="str">
        <f t="shared" si="446"/>
        <v xml:space="preserve"> </v>
      </c>
      <c r="AW844" s="177" t="str">
        <f t="shared" ref="AW844:AW907" si="451">IF(N844&gt;0,N844,"")</f>
        <v/>
      </c>
      <c r="AX844" s="147" t="str">
        <f t="shared" ref="AX844:AX907" si="452">IF(AND(K844="x",AW844&gt;0),AW844,"")</f>
        <v/>
      </c>
      <c r="AY844" s="174" t="str">
        <f t="shared" ref="AY844:AY907" si="453">IF(OR(K844="x",F844="x",AW844&lt;=0),"",AW844)</f>
        <v/>
      </c>
      <c r="AZ844" s="165" t="str">
        <f t="shared" ref="AZ844:AZ907" si="454">IF(AND(F844="x",AW844&gt;0),AW844,"")</f>
        <v/>
      </c>
      <c r="BA844" s="155" t="str">
        <f t="shared" ref="BA844:BA907" si="455">IF(V844&gt;0,V844,"")</f>
        <v/>
      </c>
      <c r="BB844" s="156" t="str">
        <f t="shared" ref="BB844:BB907" si="456">IF(AND(K844="x",BA844&gt;0),BA844,"")</f>
        <v/>
      </c>
      <c r="BC844" s="168" t="str">
        <f t="shared" si="447"/>
        <v/>
      </c>
      <c r="BD844" s="156" t="str">
        <f t="shared" ref="BD844:BD907" si="457">IF(AND(F844="x",BA844&gt;0),BA844,"")</f>
        <v/>
      </c>
      <c r="BE844" s="182" t="str">
        <f t="shared" ref="BE844:BE907" si="458">IF(W844&gt;0,W844,"")</f>
        <v/>
      </c>
      <c r="BF844" s="156" t="str">
        <f t="shared" ref="BF844:BF907" si="459">IF(AND(K844="x",BE844&gt;0),BE844,"")</f>
        <v/>
      </c>
      <c r="BG844" s="168" t="str">
        <f t="shared" ref="BG844:BG907" si="460">IF(OR(K844="x",F844="x",BE844&lt;=0),"",BE844)</f>
        <v/>
      </c>
      <c r="BH844" s="157" t="str">
        <f t="shared" ref="BH844:BH907" si="461">IF(AND(F844="x",BE844&gt;0),BE844,"")</f>
        <v/>
      </c>
      <c r="BI844" s="542"/>
    </row>
    <row r="845" spans="1:61" ht="18" x14ac:dyDescent="0.35">
      <c r="A845" s="202"/>
      <c r="B845" s="203"/>
      <c r="C845" s="194">
        <v>834</v>
      </c>
      <c r="D845" s="186"/>
      <c r="E845" s="16"/>
      <c r="F845" s="17"/>
      <c r="G845" s="116"/>
      <c r="H845" s="117"/>
      <c r="I845" s="123"/>
      <c r="J845" s="25"/>
      <c r="K845" s="127"/>
      <c r="L845" s="28"/>
      <c r="M845" s="371"/>
      <c r="N845" s="140" t="str">
        <f t="shared" ref="N845:N908" si="462">IF((NETWORKDAYS(G845,M845)&gt;0),(NETWORKDAYS(G845,M845)),"")</f>
        <v/>
      </c>
      <c r="O845" s="27"/>
      <c r="P845" s="27"/>
      <c r="Q845" s="27"/>
      <c r="R845" s="27"/>
      <c r="S845" s="27"/>
      <c r="T845" s="28"/>
      <c r="U845" s="29"/>
      <c r="V845" s="32"/>
      <c r="W845" s="297"/>
      <c r="X845" s="298"/>
      <c r="Y845" s="142">
        <f t="shared" si="448"/>
        <v>0</v>
      </c>
      <c r="Z845" s="141">
        <f t="shared" ref="Z845:Z908" si="463">IF((F845="x"),0,((V845*10)+(W845*20)))</f>
        <v>0</v>
      </c>
      <c r="AA845" s="306"/>
      <c r="AB845" s="376">
        <f t="shared" si="440"/>
        <v>0</v>
      </c>
      <c r="AC845" s="350"/>
      <c r="AD845" s="207" t="str">
        <f t="shared" si="449"/>
        <v/>
      </c>
      <c r="AE845" s="347">
        <f t="shared" ref="AE845:AE908" si="464">IF(AND(Z845&gt;0,F845="x"),0,IF(AND(Z845&gt;0,AC845="x"),Z845-60,IF(AND(Z845&gt;0,AB845=-30),Z845+AB845,0)))</f>
        <v>0</v>
      </c>
      <c r="AF845" s="318"/>
      <c r="AG845" s="317"/>
      <c r="AH845" s="315"/>
      <c r="AI845" s="143">
        <f t="shared" ref="AI845:AI908" si="465">IF(AE845&lt;=0,AG845,AE845+AG845)</f>
        <v>0</v>
      </c>
      <c r="AJ845" s="144">
        <f t="shared" si="450"/>
        <v>0</v>
      </c>
      <c r="AK845" s="145">
        <f t="shared" ref="AK845:AK908" si="466">AJ845-AH845</f>
        <v>0</v>
      </c>
      <c r="AL845" s="146">
        <f t="shared" ref="AL845:AL908" si="467">IF(K845="x",AH845,0)</f>
        <v>0</v>
      </c>
      <c r="AM845" s="146">
        <f t="shared" ref="AM845:AM908" si="468">IF(K845="x",AI845,0)</f>
        <v>0</v>
      </c>
      <c r="AN845" s="146">
        <f t="shared" ref="AN845:AN908" si="469">IF(K845="x",AJ845,0)</f>
        <v>0</v>
      </c>
      <c r="AO845" s="146">
        <f t="shared" ref="AO845:AO908" si="470">IF(K845="x",AK845,0)</f>
        <v>0</v>
      </c>
      <c r="AP845" s="520" t="str">
        <f t="shared" si="441"/>
        <v xml:space="preserve"> </v>
      </c>
      <c r="AQ845" s="523" t="str">
        <f t="shared" ref="AQ845:AQ908" si="471">IF(AND(AH845&gt;4.99,AH845&lt;50),AH845," ")</f>
        <v xml:space="preserve"> </v>
      </c>
      <c r="AR845" s="523" t="str">
        <f t="shared" si="442"/>
        <v xml:space="preserve"> </v>
      </c>
      <c r="AS845" s="523" t="str">
        <f t="shared" si="443"/>
        <v xml:space="preserve"> </v>
      </c>
      <c r="AT845" s="523" t="str">
        <f t="shared" si="444"/>
        <v xml:space="preserve"> </v>
      </c>
      <c r="AU845" s="523" t="str">
        <f t="shared" si="445"/>
        <v xml:space="preserve"> </v>
      </c>
      <c r="AV845" s="524" t="str">
        <f t="shared" si="446"/>
        <v xml:space="preserve"> </v>
      </c>
      <c r="AW845" s="177" t="str">
        <f t="shared" si="451"/>
        <v/>
      </c>
      <c r="AX845" s="147" t="str">
        <f t="shared" si="452"/>
        <v/>
      </c>
      <c r="AY845" s="174" t="str">
        <f t="shared" si="453"/>
        <v/>
      </c>
      <c r="AZ845" s="165" t="str">
        <f t="shared" si="454"/>
        <v/>
      </c>
      <c r="BA845" s="155" t="str">
        <f t="shared" si="455"/>
        <v/>
      </c>
      <c r="BB845" s="156" t="str">
        <f t="shared" si="456"/>
        <v/>
      </c>
      <c r="BC845" s="168" t="str">
        <f t="shared" si="447"/>
        <v/>
      </c>
      <c r="BD845" s="156" t="str">
        <f t="shared" si="457"/>
        <v/>
      </c>
      <c r="BE845" s="182" t="str">
        <f t="shared" si="458"/>
        <v/>
      </c>
      <c r="BF845" s="156" t="str">
        <f t="shared" si="459"/>
        <v/>
      </c>
      <c r="BG845" s="168" t="str">
        <f t="shared" si="460"/>
        <v/>
      </c>
      <c r="BH845" s="157" t="str">
        <f t="shared" si="461"/>
        <v/>
      </c>
      <c r="BI845" s="542"/>
    </row>
    <row r="846" spans="1:61" ht="18" x14ac:dyDescent="0.35">
      <c r="A846" s="202"/>
      <c r="B846" s="203"/>
      <c r="C846" s="195">
        <v>835</v>
      </c>
      <c r="D846" s="186"/>
      <c r="E846" s="16"/>
      <c r="F846" s="17"/>
      <c r="G846" s="116"/>
      <c r="H846" s="117"/>
      <c r="I846" s="123"/>
      <c r="J846" s="25"/>
      <c r="K846" s="127"/>
      <c r="L846" s="28"/>
      <c r="M846" s="371"/>
      <c r="N846" s="140" t="str">
        <f t="shared" si="462"/>
        <v/>
      </c>
      <c r="O846" s="27"/>
      <c r="P846" s="27"/>
      <c r="Q846" s="27"/>
      <c r="R846" s="27"/>
      <c r="S846" s="27"/>
      <c r="T846" s="28"/>
      <c r="U846" s="29"/>
      <c r="V846" s="32"/>
      <c r="W846" s="297"/>
      <c r="X846" s="298"/>
      <c r="Y846" s="142">
        <f t="shared" si="448"/>
        <v>0</v>
      </c>
      <c r="Z846" s="141">
        <f t="shared" si="463"/>
        <v>0</v>
      </c>
      <c r="AA846" s="306"/>
      <c r="AB846" s="376">
        <f t="shared" ref="AB846:AB909" si="472">IF(AND(Z846&gt;=0,F846="x"),0,IF(AND(Z846&gt;0,AC846="x"),0,IF(Z846&gt;0,0-30,0)))</f>
        <v>0</v>
      </c>
      <c r="AC846" s="350"/>
      <c r="AD846" s="207" t="str">
        <f t="shared" si="449"/>
        <v/>
      </c>
      <c r="AE846" s="347">
        <f t="shared" si="464"/>
        <v>0</v>
      </c>
      <c r="AF846" s="318"/>
      <c r="AG846" s="317"/>
      <c r="AH846" s="315"/>
      <c r="AI846" s="143">
        <f t="shared" si="465"/>
        <v>0</v>
      </c>
      <c r="AJ846" s="144">
        <f t="shared" si="450"/>
        <v>0</v>
      </c>
      <c r="AK846" s="145">
        <f t="shared" si="466"/>
        <v>0</v>
      </c>
      <c r="AL846" s="146">
        <f t="shared" si="467"/>
        <v>0</v>
      </c>
      <c r="AM846" s="146">
        <f t="shared" si="468"/>
        <v>0</v>
      </c>
      <c r="AN846" s="146">
        <f t="shared" si="469"/>
        <v>0</v>
      </c>
      <c r="AO846" s="146">
        <f t="shared" si="470"/>
        <v>0</v>
      </c>
      <c r="AP846" s="520" t="str">
        <f t="shared" ref="AP846:AP909" si="473">IF(AND(AH846&gt;0,AH846&lt;5),AH846," ")</f>
        <v xml:space="preserve"> </v>
      </c>
      <c r="AQ846" s="523" t="str">
        <f t="shared" si="471"/>
        <v xml:space="preserve"> </v>
      </c>
      <c r="AR846" s="523" t="str">
        <f t="shared" ref="AR846:AR909" si="474">IF(AND(AH846&gt;49.99,AH846&lt;100),AH846," ")</f>
        <v xml:space="preserve"> </v>
      </c>
      <c r="AS846" s="523" t="str">
        <f t="shared" ref="AS846:AS909" si="475">IF(AND(AH846&gt;99.99,AH846&lt;500),AH846," ")</f>
        <v xml:space="preserve"> </v>
      </c>
      <c r="AT846" s="523" t="str">
        <f t="shared" ref="AT846:AT909" si="476">IF(AND(AH846&gt;499.99,AH846&lt;1000),AH846," ")</f>
        <v xml:space="preserve"> </v>
      </c>
      <c r="AU846" s="523" t="str">
        <f t="shared" ref="AU846:AU909" si="477">IF(AND(AH846&gt;999.99,AH846&lt;10000),AH846," ")</f>
        <v xml:space="preserve"> </v>
      </c>
      <c r="AV846" s="524" t="str">
        <f t="shared" ref="AV846:AV909" si="478">IF(AH846&gt;=10000,AH846," ")</f>
        <v xml:space="preserve"> </v>
      </c>
      <c r="AW846" s="177" t="str">
        <f t="shared" si="451"/>
        <v/>
      </c>
      <c r="AX846" s="147" t="str">
        <f t="shared" si="452"/>
        <v/>
      </c>
      <c r="AY846" s="174" t="str">
        <f t="shared" si="453"/>
        <v/>
      </c>
      <c r="AZ846" s="165" t="str">
        <f t="shared" si="454"/>
        <v/>
      </c>
      <c r="BA846" s="155" t="str">
        <f t="shared" si="455"/>
        <v/>
      </c>
      <c r="BB846" s="156" t="str">
        <f t="shared" si="456"/>
        <v/>
      </c>
      <c r="BC846" s="168" t="str">
        <f t="shared" si="447"/>
        <v/>
      </c>
      <c r="BD846" s="156" t="str">
        <f t="shared" si="457"/>
        <v/>
      </c>
      <c r="BE846" s="182" t="str">
        <f t="shared" si="458"/>
        <v/>
      </c>
      <c r="BF846" s="156" t="str">
        <f t="shared" si="459"/>
        <v/>
      </c>
      <c r="BG846" s="168" t="str">
        <f t="shared" si="460"/>
        <v/>
      </c>
      <c r="BH846" s="157" t="str">
        <f t="shared" si="461"/>
        <v/>
      </c>
      <c r="BI846" s="542"/>
    </row>
    <row r="847" spans="1:61" ht="18" x14ac:dyDescent="0.35">
      <c r="A847" s="202"/>
      <c r="B847" s="203"/>
      <c r="C847" s="194">
        <v>836</v>
      </c>
      <c r="D847" s="188"/>
      <c r="E847" s="18"/>
      <c r="F847" s="17"/>
      <c r="G847" s="116"/>
      <c r="H847" s="117"/>
      <c r="I847" s="123"/>
      <c r="J847" s="25"/>
      <c r="K847" s="127"/>
      <c r="L847" s="28"/>
      <c r="M847" s="371"/>
      <c r="N847" s="140" t="str">
        <f t="shared" si="462"/>
        <v/>
      </c>
      <c r="O847" s="27"/>
      <c r="P847" s="27"/>
      <c r="Q847" s="27"/>
      <c r="R847" s="27"/>
      <c r="S847" s="27"/>
      <c r="T847" s="28"/>
      <c r="U847" s="29"/>
      <c r="V847" s="32"/>
      <c r="W847" s="297"/>
      <c r="X847" s="298"/>
      <c r="Y847" s="142">
        <f t="shared" si="448"/>
        <v>0</v>
      </c>
      <c r="Z847" s="141">
        <f t="shared" si="463"/>
        <v>0</v>
      </c>
      <c r="AA847" s="306"/>
      <c r="AB847" s="376">
        <f t="shared" si="472"/>
        <v>0</v>
      </c>
      <c r="AC847" s="350"/>
      <c r="AD847" s="207" t="str">
        <f t="shared" si="449"/>
        <v/>
      </c>
      <c r="AE847" s="347">
        <f t="shared" si="464"/>
        <v>0</v>
      </c>
      <c r="AF847" s="318"/>
      <c r="AG847" s="317"/>
      <c r="AH847" s="315"/>
      <c r="AI847" s="143">
        <f t="shared" si="465"/>
        <v>0</v>
      </c>
      <c r="AJ847" s="144">
        <f t="shared" si="450"/>
        <v>0</v>
      </c>
      <c r="AK847" s="145">
        <f t="shared" si="466"/>
        <v>0</v>
      </c>
      <c r="AL847" s="146">
        <f t="shared" si="467"/>
        <v>0</v>
      </c>
      <c r="AM847" s="146">
        <f t="shared" si="468"/>
        <v>0</v>
      </c>
      <c r="AN847" s="146">
        <f t="shared" si="469"/>
        <v>0</v>
      </c>
      <c r="AO847" s="146">
        <f t="shared" si="470"/>
        <v>0</v>
      </c>
      <c r="AP847" s="520" t="str">
        <f t="shared" si="473"/>
        <v xml:space="preserve"> </v>
      </c>
      <c r="AQ847" s="523" t="str">
        <f t="shared" si="471"/>
        <v xml:space="preserve"> </v>
      </c>
      <c r="AR847" s="523" t="str">
        <f t="shared" si="474"/>
        <v xml:space="preserve"> </v>
      </c>
      <c r="AS847" s="523" t="str">
        <f t="shared" si="475"/>
        <v xml:space="preserve"> </v>
      </c>
      <c r="AT847" s="523" t="str">
        <f t="shared" si="476"/>
        <v xml:space="preserve"> </v>
      </c>
      <c r="AU847" s="523" t="str">
        <f t="shared" si="477"/>
        <v xml:space="preserve"> </v>
      </c>
      <c r="AV847" s="524" t="str">
        <f t="shared" si="478"/>
        <v xml:space="preserve"> </v>
      </c>
      <c r="AW847" s="177" t="str">
        <f t="shared" si="451"/>
        <v/>
      </c>
      <c r="AX847" s="147" t="str">
        <f t="shared" si="452"/>
        <v/>
      </c>
      <c r="AY847" s="174" t="str">
        <f t="shared" si="453"/>
        <v/>
      </c>
      <c r="AZ847" s="165" t="str">
        <f t="shared" si="454"/>
        <v/>
      </c>
      <c r="BA847" s="155" t="str">
        <f t="shared" si="455"/>
        <v/>
      </c>
      <c r="BB847" s="156" t="str">
        <f t="shared" si="456"/>
        <v/>
      </c>
      <c r="BC847" s="168" t="str">
        <f t="shared" si="447"/>
        <v/>
      </c>
      <c r="BD847" s="156" t="str">
        <f t="shared" si="457"/>
        <v/>
      </c>
      <c r="BE847" s="182" t="str">
        <f t="shared" si="458"/>
        <v/>
      </c>
      <c r="BF847" s="156" t="str">
        <f t="shared" si="459"/>
        <v/>
      </c>
      <c r="BG847" s="168" t="str">
        <f t="shared" si="460"/>
        <v/>
      </c>
      <c r="BH847" s="157" t="str">
        <f t="shared" si="461"/>
        <v/>
      </c>
      <c r="BI847" s="542"/>
    </row>
    <row r="848" spans="1:61" ht="18" x14ac:dyDescent="0.35">
      <c r="A848" s="202"/>
      <c r="B848" s="203"/>
      <c r="C848" s="195">
        <v>837</v>
      </c>
      <c r="D848" s="186"/>
      <c r="E848" s="16"/>
      <c r="F848" s="17"/>
      <c r="G848" s="116"/>
      <c r="H848" s="119"/>
      <c r="I848" s="125"/>
      <c r="J848" s="74"/>
      <c r="K848" s="129"/>
      <c r="L848" s="30"/>
      <c r="M848" s="371"/>
      <c r="N848" s="140" t="str">
        <f t="shared" si="462"/>
        <v/>
      </c>
      <c r="O848" s="27"/>
      <c r="P848" s="27"/>
      <c r="Q848" s="27"/>
      <c r="R848" s="27"/>
      <c r="S848" s="27"/>
      <c r="T848" s="28"/>
      <c r="U848" s="29"/>
      <c r="V848" s="32"/>
      <c r="W848" s="297"/>
      <c r="X848" s="298"/>
      <c r="Y848" s="142">
        <f t="shared" si="448"/>
        <v>0</v>
      </c>
      <c r="Z848" s="141">
        <f t="shared" si="463"/>
        <v>0</v>
      </c>
      <c r="AA848" s="306"/>
      <c r="AB848" s="376">
        <f t="shared" si="472"/>
        <v>0</v>
      </c>
      <c r="AC848" s="350"/>
      <c r="AD848" s="207" t="str">
        <f t="shared" si="449"/>
        <v/>
      </c>
      <c r="AE848" s="347">
        <f t="shared" si="464"/>
        <v>0</v>
      </c>
      <c r="AF848" s="318"/>
      <c r="AG848" s="317"/>
      <c r="AH848" s="315"/>
      <c r="AI848" s="143">
        <f t="shared" si="465"/>
        <v>0</v>
      </c>
      <c r="AJ848" s="144">
        <f t="shared" si="450"/>
        <v>0</v>
      </c>
      <c r="AK848" s="145">
        <f t="shared" si="466"/>
        <v>0</v>
      </c>
      <c r="AL848" s="146">
        <f t="shared" si="467"/>
        <v>0</v>
      </c>
      <c r="AM848" s="146">
        <f t="shared" si="468"/>
        <v>0</v>
      </c>
      <c r="AN848" s="146">
        <f t="shared" si="469"/>
        <v>0</v>
      </c>
      <c r="AO848" s="146">
        <f t="shared" si="470"/>
        <v>0</v>
      </c>
      <c r="AP848" s="520" t="str">
        <f t="shared" si="473"/>
        <v xml:space="preserve"> </v>
      </c>
      <c r="AQ848" s="523" t="str">
        <f t="shared" si="471"/>
        <v xml:space="preserve"> </v>
      </c>
      <c r="AR848" s="523" t="str">
        <f t="shared" si="474"/>
        <v xml:space="preserve"> </v>
      </c>
      <c r="AS848" s="523" t="str">
        <f t="shared" si="475"/>
        <v xml:space="preserve"> </v>
      </c>
      <c r="AT848" s="523" t="str">
        <f t="shared" si="476"/>
        <v xml:space="preserve"> </v>
      </c>
      <c r="AU848" s="523" t="str">
        <f t="shared" si="477"/>
        <v xml:space="preserve"> </v>
      </c>
      <c r="AV848" s="524" t="str">
        <f t="shared" si="478"/>
        <v xml:space="preserve"> </v>
      </c>
      <c r="AW848" s="177" t="str">
        <f t="shared" si="451"/>
        <v/>
      </c>
      <c r="AX848" s="147" t="str">
        <f t="shared" si="452"/>
        <v/>
      </c>
      <c r="AY848" s="174" t="str">
        <f t="shared" si="453"/>
        <v/>
      </c>
      <c r="AZ848" s="165" t="str">
        <f t="shared" si="454"/>
        <v/>
      </c>
      <c r="BA848" s="155" t="str">
        <f t="shared" si="455"/>
        <v/>
      </c>
      <c r="BB848" s="156" t="str">
        <f t="shared" si="456"/>
        <v/>
      </c>
      <c r="BC848" s="168" t="str">
        <f t="shared" si="447"/>
        <v/>
      </c>
      <c r="BD848" s="156" t="str">
        <f t="shared" si="457"/>
        <v/>
      </c>
      <c r="BE848" s="182" t="str">
        <f t="shared" si="458"/>
        <v/>
      </c>
      <c r="BF848" s="156" t="str">
        <f t="shared" si="459"/>
        <v/>
      </c>
      <c r="BG848" s="168" t="str">
        <f t="shared" si="460"/>
        <v/>
      </c>
      <c r="BH848" s="157" t="str">
        <f t="shared" si="461"/>
        <v/>
      </c>
      <c r="BI848" s="542"/>
    </row>
    <row r="849" spans="1:139" ht="18" x14ac:dyDescent="0.35">
      <c r="A849" s="202"/>
      <c r="B849" s="203"/>
      <c r="C849" s="195">
        <v>838</v>
      </c>
      <c r="D849" s="186"/>
      <c r="E849" s="16"/>
      <c r="F849" s="17"/>
      <c r="G849" s="116"/>
      <c r="H849" s="117"/>
      <c r="I849" s="123"/>
      <c r="J849" s="25"/>
      <c r="K849" s="127"/>
      <c r="L849" s="28"/>
      <c r="M849" s="371"/>
      <c r="N849" s="140" t="str">
        <f t="shared" si="462"/>
        <v/>
      </c>
      <c r="O849" s="27"/>
      <c r="P849" s="27"/>
      <c r="Q849" s="27"/>
      <c r="R849" s="27"/>
      <c r="S849" s="27"/>
      <c r="T849" s="28"/>
      <c r="U849" s="29"/>
      <c r="V849" s="32"/>
      <c r="W849" s="297"/>
      <c r="X849" s="298"/>
      <c r="Y849" s="142">
        <f t="shared" si="448"/>
        <v>0</v>
      </c>
      <c r="Z849" s="141">
        <f t="shared" si="463"/>
        <v>0</v>
      </c>
      <c r="AA849" s="306"/>
      <c r="AB849" s="376">
        <f t="shared" si="472"/>
        <v>0</v>
      </c>
      <c r="AC849" s="350"/>
      <c r="AD849" s="207" t="str">
        <f t="shared" si="449"/>
        <v/>
      </c>
      <c r="AE849" s="347">
        <f t="shared" si="464"/>
        <v>0</v>
      </c>
      <c r="AF849" s="318"/>
      <c r="AG849" s="317"/>
      <c r="AH849" s="315"/>
      <c r="AI849" s="143">
        <f t="shared" si="465"/>
        <v>0</v>
      </c>
      <c r="AJ849" s="144">
        <f t="shared" si="450"/>
        <v>0</v>
      </c>
      <c r="AK849" s="145">
        <f t="shared" si="466"/>
        <v>0</v>
      </c>
      <c r="AL849" s="146">
        <f t="shared" si="467"/>
        <v>0</v>
      </c>
      <c r="AM849" s="146">
        <f t="shared" si="468"/>
        <v>0</v>
      </c>
      <c r="AN849" s="146">
        <f t="shared" si="469"/>
        <v>0</v>
      </c>
      <c r="AO849" s="146">
        <f t="shared" si="470"/>
        <v>0</v>
      </c>
      <c r="AP849" s="520" t="str">
        <f t="shared" si="473"/>
        <v xml:space="preserve"> </v>
      </c>
      <c r="AQ849" s="523" t="str">
        <f t="shared" si="471"/>
        <v xml:space="preserve"> </v>
      </c>
      <c r="AR849" s="523" t="str">
        <f t="shared" si="474"/>
        <v xml:space="preserve"> </v>
      </c>
      <c r="AS849" s="523" t="str">
        <f t="shared" si="475"/>
        <v xml:space="preserve"> </v>
      </c>
      <c r="AT849" s="523" t="str">
        <f t="shared" si="476"/>
        <v xml:space="preserve"> </v>
      </c>
      <c r="AU849" s="523" t="str">
        <f t="shared" si="477"/>
        <v xml:space="preserve"> </v>
      </c>
      <c r="AV849" s="524" t="str">
        <f t="shared" si="478"/>
        <v xml:space="preserve"> </v>
      </c>
      <c r="AW849" s="177" t="str">
        <f t="shared" si="451"/>
        <v/>
      </c>
      <c r="AX849" s="147" t="str">
        <f t="shared" si="452"/>
        <v/>
      </c>
      <c r="AY849" s="174" t="str">
        <f t="shared" si="453"/>
        <v/>
      </c>
      <c r="AZ849" s="165" t="str">
        <f t="shared" si="454"/>
        <v/>
      </c>
      <c r="BA849" s="155" t="str">
        <f t="shared" si="455"/>
        <v/>
      </c>
      <c r="BB849" s="156" t="str">
        <f t="shared" si="456"/>
        <v/>
      </c>
      <c r="BC849" s="168" t="str">
        <f t="shared" si="447"/>
        <v/>
      </c>
      <c r="BD849" s="156" t="str">
        <f t="shared" si="457"/>
        <v/>
      </c>
      <c r="BE849" s="182" t="str">
        <f t="shared" si="458"/>
        <v/>
      </c>
      <c r="BF849" s="156" t="str">
        <f t="shared" si="459"/>
        <v/>
      </c>
      <c r="BG849" s="168" t="str">
        <f t="shared" si="460"/>
        <v/>
      </c>
      <c r="BH849" s="157" t="str">
        <f t="shared" si="461"/>
        <v/>
      </c>
      <c r="BI849" s="542"/>
    </row>
    <row r="850" spans="1:139" ht="18" x14ac:dyDescent="0.35">
      <c r="A850" s="202"/>
      <c r="B850" s="203"/>
      <c r="C850" s="194">
        <v>839</v>
      </c>
      <c r="D850" s="186"/>
      <c r="E850" s="16"/>
      <c r="F850" s="17"/>
      <c r="G850" s="116"/>
      <c r="H850" s="117"/>
      <c r="I850" s="123"/>
      <c r="J850" s="25"/>
      <c r="K850" s="127"/>
      <c r="L850" s="28"/>
      <c r="M850" s="371"/>
      <c r="N850" s="140" t="str">
        <f t="shared" si="462"/>
        <v/>
      </c>
      <c r="O850" s="27"/>
      <c r="P850" s="27"/>
      <c r="Q850" s="27"/>
      <c r="R850" s="27"/>
      <c r="S850" s="27"/>
      <c r="T850" s="28"/>
      <c r="U850" s="29"/>
      <c r="V850" s="32"/>
      <c r="W850" s="297"/>
      <c r="X850" s="298"/>
      <c r="Y850" s="142">
        <f t="shared" si="448"/>
        <v>0</v>
      </c>
      <c r="Z850" s="141">
        <f t="shared" si="463"/>
        <v>0</v>
      </c>
      <c r="AA850" s="306"/>
      <c r="AB850" s="376">
        <f t="shared" si="472"/>
        <v>0</v>
      </c>
      <c r="AC850" s="350"/>
      <c r="AD850" s="207" t="str">
        <f t="shared" si="449"/>
        <v/>
      </c>
      <c r="AE850" s="347">
        <f t="shared" si="464"/>
        <v>0</v>
      </c>
      <c r="AF850" s="318"/>
      <c r="AG850" s="317"/>
      <c r="AH850" s="315"/>
      <c r="AI850" s="143">
        <f t="shared" si="465"/>
        <v>0</v>
      </c>
      <c r="AJ850" s="144">
        <f t="shared" si="450"/>
        <v>0</v>
      </c>
      <c r="AK850" s="145">
        <f t="shared" si="466"/>
        <v>0</v>
      </c>
      <c r="AL850" s="146">
        <f t="shared" si="467"/>
        <v>0</v>
      </c>
      <c r="AM850" s="146">
        <f t="shared" si="468"/>
        <v>0</v>
      </c>
      <c r="AN850" s="146">
        <f t="shared" si="469"/>
        <v>0</v>
      </c>
      <c r="AO850" s="146">
        <f t="shared" si="470"/>
        <v>0</v>
      </c>
      <c r="AP850" s="520" t="str">
        <f t="shared" si="473"/>
        <v xml:space="preserve"> </v>
      </c>
      <c r="AQ850" s="523" t="str">
        <f t="shared" si="471"/>
        <v xml:space="preserve"> </v>
      </c>
      <c r="AR850" s="523" t="str">
        <f t="shared" si="474"/>
        <v xml:space="preserve"> </v>
      </c>
      <c r="AS850" s="523" t="str">
        <f t="shared" si="475"/>
        <v xml:space="preserve"> </v>
      </c>
      <c r="AT850" s="523" t="str">
        <f t="shared" si="476"/>
        <v xml:space="preserve"> </v>
      </c>
      <c r="AU850" s="523" t="str">
        <f t="shared" si="477"/>
        <v xml:space="preserve"> </v>
      </c>
      <c r="AV850" s="524" t="str">
        <f t="shared" si="478"/>
        <v xml:space="preserve"> </v>
      </c>
      <c r="AW850" s="177" t="str">
        <f t="shared" si="451"/>
        <v/>
      </c>
      <c r="AX850" s="147" t="str">
        <f t="shared" si="452"/>
        <v/>
      </c>
      <c r="AY850" s="174" t="str">
        <f t="shared" si="453"/>
        <v/>
      </c>
      <c r="AZ850" s="165" t="str">
        <f t="shared" si="454"/>
        <v/>
      </c>
      <c r="BA850" s="155" t="str">
        <f t="shared" si="455"/>
        <v/>
      </c>
      <c r="BB850" s="156" t="str">
        <f t="shared" si="456"/>
        <v/>
      </c>
      <c r="BC850" s="168" t="str">
        <f t="shared" ref="BC850:BC913" si="479">IF(OR(K850="x",F850="X",BA850&lt;=0),"",BA850)</f>
        <v/>
      </c>
      <c r="BD850" s="156" t="str">
        <f t="shared" si="457"/>
        <v/>
      </c>
      <c r="BE850" s="182" t="str">
        <f t="shared" si="458"/>
        <v/>
      </c>
      <c r="BF850" s="156" t="str">
        <f t="shared" si="459"/>
        <v/>
      </c>
      <c r="BG850" s="168" t="str">
        <f t="shared" si="460"/>
        <v/>
      </c>
      <c r="BH850" s="157" t="str">
        <f t="shared" si="461"/>
        <v/>
      </c>
      <c r="BI850" s="542"/>
    </row>
    <row r="851" spans="1:139" ht="18" x14ac:dyDescent="0.35">
      <c r="A851" s="202"/>
      <c r="B851" s="203"/>
      <c r="C851" s="195">
        <v>840</v>
      </c>
      <c r="D851" s="188"/>
      <c r="E851" s="18"/>
      <c r="F851" s="17"/>
      <c r="G851" s="116"/>
      <c r="H851" s="117"/>
      <c r="I851" s="123"/>
      <c r="J851" s="25"/>
      <c r="K851" s="127"/>
      <c r="L851" s="28"/>
      <c r="M851" s="371"/>
      <c r="N851" s="140" t="str">
        <f t="shared" si="462"/>
        <v/>
      </c>
      <c r="O851" s="27"/>
      <c r="P851" s="27"/>
      <c r="Q851" s="27"/>
      <c r="R851" s="27"/>
      <c r="S851" s="27"/>
      <c r="T851" s="28"/>
      <c r="U851" s="29"/>
      <c r="V851" s="32"/>
      <c r="W851" s="297"/>
      <c r="X851" s="298"/>
      <c r="Y851" s="142">
        <f t="shared" si="448"/>
        <v>0</v>
      </c>
      <c r="Z851" s="141">
        <f t="shared" si="463"/>
        <v>0</v>
      </c>
      <c r="AA851" s="306"/>
      <c r="AB851" s="376">
        <f t="shared" si="472"/>
        <v>0</v>
      </c>
      <c r="AC851" s="350"/>
      <c r="AD851" s="207" t="str">
        <f t="shared" si="449"/>
        <v/>
      </c>
      <c r="AE851" s="347">
        <f t="shared" si="464"/>
        <v>0</v>
      </c>
      <c r="AF851" s="318"/>
      <c r="AG851" s="317"/>
      <c r="AH851" s="315"/>
      <c r="AI851" s="143">
        <f t="shared" si="465"/>
        <v>0</v>
      </c>
      <c r="AJ851" s="144">
        <f t="shared" si="450"/>
        <v>0</v>
      </c>
      <c r="AK851" s="145">
        <f t="shared" si="466"/>
        <v>0</v>
      </c>
      <c r="AL851" s="146">
        <f t="shared" si="467"/>
        <v>0</v>
      </c>
      <c r="AM851" s="146">
        <f t="shared" si="468"/>
        <v>0</v>
      </c>
      <c r="AN851" s="146">
        <f t="shared" si="469"/>
        <v>0</v>
      </c>
      <c r="AO851" s="146">
        <f t="shared" si="470"/>
        <v>0</v>
      </c>
      <c r="AP851" s="520" t="str">
        <f t="shared" si="473"/>
        <v xml:space="preserve"> </v>
      </c>
      <c r="AQ851" s="523" t="str">
        <f t="shared" si="471"/>
        <v xml:space="preserve"> </v>
      </c>
      <c r="AR851" s="523" t="str">
        <f t="shared" si="474"/>
        <v xml:space="preserve"> </v>
      </c>
      <c r="AS851" s="523" t="str">
        <f t="shared" si="475"/>
        <v xml:space="preserve"> </v>
      </c>
      <c r="AT851" s="523" t="str">
        <f t="shared" si="476"/>
        <v xml:space="preserve"> </v>
      </c>
      <c r="AU851" s="523" t="str">
        <f t="shared" si="477"/>
        <v xml:space="preserve"> </v>
      </c>
      <c r="AV851" s="524" t="str">
        <f t="shared" si="478"/>
        <v xml:space="preserve"> </v>
      </c>
      <c r="AW851" s="177" t="str">
        <f t="shared" si="451"/>
        <v/>
      </c>
      <c r="AX851" s="147" t="str">
        <f t="shared" si="452"/>
        <v/>
      </c>
      <c r="AY851" s="174" t="str">
        <f t="shared" si="453"/>
        <v/>
      </c>
      <c r="AZ851" s="165" t="str">
        <f t="shared" si="454"/>
        <v/>
      </c>
      <c r="BA851" s="155" t="str">
        <f t="shared" si="455"/>
        <v/>
      </c>
      <c r="BB851" s="156" t="str">
        <f t="shared" si="456"/>
        <v/>
      </c>
      <c r="BC851" s="168" t="str">
        <f t="shared" si="479"/>
        <v/>
      </c>
      <c r="BD851" s="156" t="str">
        <f t="shared" si="457"/>
        <v/>
      </c>
      <c r="BE851" s="182" t="str">
        <f t="shared" si="458"/>
        <v/>
      </c>
      <c r="BF851" s="156" t="str">
        <f t="shared" si="459"/>
        <v/>
      </c>
      <c r="BG851" s="168" t="str">
        <f t="shared" si="460"/>
        <v/>
      </c>
      <c r="BH851" s="157" t="str">
        <f t="shared" si="461"/>
        <v/>
      </c>
      <c r="BI851" s="542"/>
    </row>
    <row r="852" spans="1:139" ht="18" x14ac:dyDescent="0.35">
      <c r="A852" s="202"/>
      <c r="B852" s="203"/>
      <c r="C852" s="194">
        <v>841</v>
      </c>
      <c r="D852" s="186"/>
      <c r="E852" s="16"/>
      <c r="F852" s="17"/>
      <c r="G852" s="116"/>
      <c r="H852" s="117"/>
      <c r="I852" s="123"/>
      <c r="J852" s="25"/>
      <c r="K852" s="127"/>
      <c r="L852" s="28"/>
      <c r="M852" s="371"/>
      <c r="N852" s="140" t="str">
        <f t="shared" si="462"/>
        <v/>
      </c>
      <c r="O852" s="27"/>
      <c r="P852" s="27"/>
      <c r="Q852" s="27"/>
      <c r="R852" s="27"/>
      <c r="S852" s="27"/>
      <c r="T852" s="28"/>
      <c r="U852" s="29"/>
      <c r="V852" s="32"/>
      <c r="W852" s="297"/>
      <c r="X852" s="298"/>
      <c r="Y852" s="142">
        <f t="shared" si="448"/>
        <v>0</v>
      </c>
      <c r="Z852" s="141">
        <f t="shared" si="463"/>
        <v>0</v>
      </c>
      <c r="AA852" s="306"/>
      <c r="AB852" s="376">
        <f t="shared" si="472"/>
        <v>0</v>
      </c>
      <c r="AC852" s="350"/>
      <c r="AD852" s="207" t="str">
        <f t="shared" si="449"/>
        <v/>
      </c>
      <c r="AE852" s="347">
        <f t="shared" si="464"/>
        <v>0</v>
      </c>
      <c r="AF852" s="318"/>
      <c r="AG852" s="317"/>
      <c r="AH852" s="315"/>
      <c r="AI852" s="143">
        <f t="shared" si="465"/>
        <v>0</v>
      </c>
      <c r="AJ852" s="144">
        <f t="shared" si="450"/>
        <v>0</v>
      </c>
      <c r="AK852" s="145">
        <f t="shared" si="466"/>
        <v>0</v>
      </c>
      <c r="AL852" s="146">
        <f t="shared" si="467"/>
        <v>0</v>
      </c>
      <c r="AM852" s="146">
        <f t="shared" si="468"/>
        <v>0</v>
      </c>
      <c r="AN852" s="146">
        <f t="shared" si="469"/>
        <v>0</v>
      </c>
      <c r="AO852" s="146">
        <f t="shared" si="470"/>
        <v>0</v>
      </c>
      <c r="AP852" s="520" t="str">
        <f t="shared" si="473"/>
        <v xml:space="preserve"> </v>
      </c>
      <c r="AQ852" s="523" t="str">
        <f t="shared" si="471"/>
        <v xml:space="preserve"> </v>
      </c>
      <c r="AR852" s="523" t="str">
        <f t="shared" si="474"/>
        <v xml:space="preserve"> </v>
      </c>
      <c r="AS852" s="523" t="str">
        <f t="shared" si="475"/>
        <v xml:space="preserve"> </v>
      </c>
      <c r="AT852" s="523" t="str">
        <f t="shared" si="476"/>
        <v xml:space="preserve"> </v>
      </c>
      <c r="AU852" s="523" t="str">
        <f t="shared" si="477"/>
        <v xml:space="preserve"> </v>
      </c>
      <c r="AV852" s="524" t="str">
        <f t="shared" si="478"/>
        <v xml:space="preserve"> </v>
      </c>
      <c r="AW852" s="177" t="str">
        <f t="shared" si="451"/>
        <v/>
      </c>
      <c r="AX852" s="147" t="str">
        <f t="shared" si="452"/>
        <v/>
      </c>
      <c r="AY852" s="174" t="str">
        <f t="shared" si="453"/>
        <v/>
      </c>
      <c r="AZ852" s="165" t="str">
        <f t="shared" si="454"/>
        <v/>
      </c>
      <c r="BA852" s="155" t="str">
        <f t="shared" si="455"/>
        <v/>
      </c>
      <c r="BB852" s="156" t="str">
        <f t="shared" si="456"/>
        <v/>
      </c>
      <c r="BC852" s="168" t="str">
        <f t="shared" si="479"/>
        <v/>
      </c>
      <c r="BD852" s="156" t="str">
        <f t="shared" si="457"/>
        <v/>
      </c>
      <c r="BE852" s="182" t="str">
        <f t="shared" si="458"/>
        <v/>
      </c>
      <c r="BF852" s="156" t="str">
        <f t="shared" si="459"/>
        <v/>
      </c>
      <c r="BG852" s="168" t="str">
        <f t="shared" si="460"/>
        <v/>
      </c>
      <c r="BH852" s="157" t="str">
        <f t="shared" si="461"/>
        <v/>
      </c>
      <c r="BI852" s="542"/>
    </row>
    <row r="853" spans="1:139" ht="18" x14ac:dyDescent="0.35">
      <c r="A853" s="202"/>
      <c r="B853" s="203"/>
      <c r="C853" s="195">
        <v>842</v>
      </c>
      <c r="D853" s="186"/>
      <c r="E853" s="16"/>
      <c r="F853" s="17"/>
      <c r="G853" s="116"/>
      <c r="H853" s="117"/>
      <c r="I853" s="123"/>
      <c r="J853" s="25"/>
      <c r="K853" s="127"/>
      <c r="L853" s="28"/>
      <c r="M853" s="371"/>
      <c r="N853" s="140" t="str">
        <f t="shared" si="462"/>
        <v/>
      </c>
      <c r="O853" s="27"/>
      <c r="P853" s="27"/>
      <c r="Q853" s="27"/>
      <c r="R853" s="27"/>
      <c r="S853" s="27"/>
      <c r="T853" s="28"/>
      <c r="U853" s="29"/>
      <c r="V853" s="32"/>
      <c r="W853" s="297"/>
      <c r="X853" s="298"/>
      <c r="Y853" s="142">
        <f t="shared" si="448"/>
        <v>0</v>
      </c>
      <c r="Z853" s="141">
        <f t="shared" si="463"/>
        <v>0</v>
      </c>
      <c r="AA853" s="306"/>
      <c r="AB853" s="376">
        <f t="shared" si="472"/>
        <v>0</v>
      </c>
      <c r="AC853" s="350"/>
      <c r="AD853" s="207" t="str">
        <f t="shared" si="449"/>
        <v/>
      </c>
      <c r="AE853" s="347">
        <f t="shared" si="464"/>
        <v>0</v>
      </c>
      <c r="AF853" s="318"/>
      <c r="AG853" s="317"/>
      <c r="AH853" s="315"/>
      <c r="AI853" s="143">
        <f t="shared" si="465"/>
        <v>0</v>
      </c>
      <c r="AJ853" s="144">
        <f t="shared" si="450"/>
        <v>0</v>
      </c>
      <c r="AK853" s="145">
        <f t="shared" si="466"/>
        <v>0</v>
      </c>
      <c r="AL853" s="146">
        <f t="shared" si="467"/>
        <v>0</v>
      </c>
      <c r="AM853" s="146">
        <f t="shared" si="468"/>
        <v>0</v>
      </c>
      <c r="AN853" s="146">
        <f t="shared" si="469"/>
        <v>0</v>
      </c>
      <c r="AO853" s="146">
        <f t="shared" si="470"/>
        <v>0</v>
      </c>
      <c r="AP853" s="520" t="str">
        <f t="shared" si="473"/>
        <v xml:space="preserve"> </v>
      </c>
      <c r="AQ853" s="523" t="str">
        <f t="shared" si="471"/>
        <v xml:space="preserve"> </v>
      </c>
      <c r="AR853" s="523" t="str">
        <f t="shared" si="474"/>
        <v xml:space="preserve"> </v>
      </c>
      <c r="AS853" s="523" t="str">
        <f t="shared" si="475"/>
        <v xml:space="preserve"> </v>
      </c>
      <c r="AT853" s="523" t="str">
        <f t="shared" si="476"/>
        <v xml:space="preserve"> </v>
      </c>
      <c r="AU853" s="523" t="str">
        <f t="shared" si="477"/>
        <v xml:space="preserve"> </v>
      </c>
      <c r="AV853" s="524" t="str">
        <f t="shared" si="478"/>
        <v xml:space="preserve"> </v>
      </c>
      <c r="AW853" s="177" t="str">
        <f t="shared" si="451"/>
        <v/>
      </c>
      <c r="AX853" s="147" t="str">
        <f t="shared" si="452"/>
        <v/>
      </c>
      <c r="AY853" s="174" t="str">
        <f t="shared" si="453"/>
        <v/>
      </c>
      <c r="AZ853" s="165" t="str">
        <f t="shared" si="454"/>
        <v/>
      </c>
      <c r="BA853" s="155" t="str">
        <f t="shared" si="455"/>
        <v/>
      </c>
      <c r="BB853" s="156" t="str">
        <f t="shared" si="456"/>
        <v/>
      </c>
      <c r="BC853" s="168" t="str">
        <f t="shared" si="479"/>
        <v/>
      </c>
      <c r="BD853" s="156" t="str">
        <f t="shared" si="457"/>
        <v/>
      </c>
      <c r="BE853" s="182" t="str">
        <f t="shared" si="458"/>
        <v/>
      </c>
      <c r="BF853" s="156" t="str">
        <f t="shared" si="459"/>
        <v/>
      </c>
      <c r="BG853" s="168" t="str">
        <f t="shared" si="460"/>
        <v/>
      </c>
      <c r="BH853" s="157" t="str">
        <f t="shared" si="461"/>
        <v/>
      </c>
      <c r="BI853" s="542"/>
    </row>
    <row r="854" spans="1:139" ht="18" x14ac:dyDescent="0.35">
      <c r="A854" s="202"/>
      <c r="B854" s="203"/>
      <c r="C854" s="195">
        <v>843</v>
      </c>
      <c r="D854" s="186"/>
      <c r="E854" s="16"/>
      <c r="F854" s="17"/>
      <c r="G854" s="116"/>
      <c r="H854" s="117"/>
      <c r="I854" s="123"/>
      <c r="J854" s="25"/>
      <c r="K854" s="127"/>
      <c r="L854" s="28"/>
      <c r="M854" s="371"/>
      <c r="N854" s="140" t="str">
        <f t="shared" si="462"/>
        <v/>
      </c>
      <c r="O854" s="27"/>
      <c r="P854" s="27"/>
      <c r="Q854" s="27"/>
      <c r="R854" s="27"/>
      <c r="S854" s="27"/>
      <c r="T854" s="28"/>
      <c r="U854" s="29"/>
      <c r="V854" s="32"/>
      <c r="W854" s="297"/>
      <c r="X854" s="298"/>
      <c r="Y854" s="142">
        <f t="shared" si="448"/>
        <v>0</v>
      </c>
      <c r="Z854" s="141">
        <f t="shared" si="463"/>
        <v>0</v>
      </c>
      <c r="AA854" s="306"/>
      <c r="AB854" s="376">
        <f t="shared" si="472"/>
        <v>0</v>
      </c>
      <c r="AC854" s="350"/>
      <c r="AD854" s="207" t="str">
        <f t="shared" si="449"/>
        <v/>
      </c>
      <c r="AE854" s="347">
        <f t="shared" si="464"/>
        <v>0</v>
      </c>
      <c r="AF854" s="318"/>
      <c r="AG854" s="317"/>
      <c r="AH854" s="315"/>
      <c r="AI854" s="143">
        <f t="shared" si="465"/>
        <v>0</v>
      </c>
      <c r="AJ854" s="144">
        <f t="shared" si="450"/>
        <v>0</v>
      </c>
      <c r="AK854" s="145">
        <f t="shared" si="466"/>
        <v>0</v>
      </c>
      <c r="AL854" s="146">
        <f t="shared" si="467"/>
        <v>0</v>
      </c>
      <c r="AM854" s="146">
        <f t="shared" si="468"/>
        <v>0</v>
      </c>
      <c r="AN854" s="146">
        <f t="shared" si="469"/>
        <v>0</v>
      </c>
      <c r="AO854" s="146">
        <f t="shared" si="470"/>
        <v>0</v>
      </c>
      <c r="AP854" s="520" t="str">
        <f t="shared" si="473"/>
        <v xml:space="preserve"> </v>
      </c>
      <c r="AQ854" s="523" t="str">
        <f t="shared" si="471"/>
        <v xml:space="preserve"> </v>
      </c>
      <c r="AR854" s="523" t="str">
        <f t="shared" si="474"/>
        <v xml:space="preserve"> </v>
      </c>
      <c r="AS854" s="523" t="str">
        <f t="shared" si="475"/>
        <v xml:space="preserve"> </v>
      </c>
      <c r="AT854" s="523" t="str">
        <f t="shared" si="476"/>
        <v xml:space="preserve"> </v>
      </c>
      <c r="AU854" s="523" t="str">
        <f t="shared" si="477"/>
        <v xml:space="preserve"> </v>
      </c>
      <c r="AV854" s="524" t="str">
        <f t="shared" si="478"/>
        <v xml:space="preserve"> </v>
      </c>
      <c r="AW854" s="177" t="str">
        <f t="shared" si="451"/>
        <v/>
      </c>
      <c r="AX854" s="147" t="str">
        <f t="shared" si="452"/>
        <v/>
      </c>
      <c r="AY854" s="174" t="str">
        <f t="shared" si="453"/>
        <v/>
      </c>
      <c r="AZ854" s="165" t="str">
        <f t="shared" si="454"/>
        <v/>
      </c>
      <c r="BA854" s="155" t="str">
        <f t="shared" si="455"/>
        <v/>
      </c>
      <c r="BB854" s="156" t="str">
        <f t="shared" si="456"/>
        <v/>
      </c>
      <c r="BC854" s="168" t="str">
        <f t="shared" si="479"/>
        <v/>
      </c>
      <c r="BD854" s="156" t="str">
        <f t="shared" si="457"/>
        <v/>
      </c>
      <c r="BE854" s="182" t="str">
        <f t="shared" si="458"/>
        <v/>
      </c>
      <c r="BF854" s="156" t="str">
        <f t="shared" si="459"/>
        <v/>
      </c>
      <c r="BG854" s="168" t="str">
        <f t="shared" si="460"/>
        <v/>
      </c>
      <c r="BH854" s="157" t="str">
        <f t="shared" si="461"/>
        <v/>
      </c>
      <c r="BI854" s="542"/>
    </row>
    <row r="855" spans="1:139" ht="18" x14ac:dyDescent="0.35">
      <c r="A855" s="202"/>
      <c r="B855" s="203"/>
      <c r="C855" s="194">
        <v>844</v>
      </c>
      <c r="D855" s="188"/>
      <c r="E855" s="18"/>
      <c r="F855" s="17"/>
      <c r="G855" s="116"/>
      <c r="H855" s="117"/>
      <c r="I855" s="123"/>
      <c r="J855" s="25"/>
      <c r="K855" s="127"/>
      <c r="L855" s="28"/>
      <c r="M855" s="371"/>
      <c r="N855" s="140" t="str">
        <f t="shared" si="462"/>
        <v/>
      </c>
      <c r="O855" s="27"/>
      <c r="P855" s="27"/>
      <c r="Q855" s="27"/>
      <c r="R855" s="27"/>
      <c r="S855" s="27"/>
      <c r="T855" s="28"/>
      <c r="U855" s="29"/>
      <c r="V855" s="32"/>
      <c r="W855" s="297"/>
      <c r="X855" s="298"/>
      <c r="Y855" s="142">
        <f t="shared" si="448"/>
        <v>0</v>
      </c>
      <c r="Z855" s="141">
        <f t="shared" si="463"/>
        <v>0</v>
      </c>
      <c r="AA855" s="306"/>
      <c r="AB855" s="376">
        <f t="shared" si="472"/>
        <v>0</v>
      </c>
      <c r="AC855" s="350"/>
      <c r="AD855" s="207" t="str">
        <f t="shared" si="449"/>
        <v/>
      </c>
      <c r="AE855" s="347">
        <f t="shared" si="464"/>
        <v>0</v>
      </c>
      <c r="AF855" s="318"/>
      <c r="AG855" s="317"/>
      <c r="AH855" s="315"/>
      <c r="AI855" s="143">
        <f t="shared" si="465"/>
        <v>0</v>
      </c>
      <c r="AJ855" s="144">
        <f t="shared" si="450"/>
        <v>0</v>
      </c>
      <c r="AK855" s="145">
        <f t="shared" si="466"/>
        <v>0</v>
      </c>
      <c r="AL855" s="146">
        <f t="shared" si="467"/>
        <v>0</v>
      </c>
      <c r="AM855" s="146">
        <f t="shared" si="468"/>
        <v>0</v>
      </c>
      <c r="AN855" s="146">
        <f t="shared" si="469"/>
        <v>0</v>
      </c>
      <c r="AO855" s="146">
        <f t="shared" si="470"/>
        <v>0</v>
      </c>
      <c r="AP855" s="520" t="str">
        <f t="shared" si="473"/>
        <v xml:space="preserve"> </v>
      </c>
      <c r="AQ855" s="523" t="str">
        <f t="shared" si="471"/>
        <v xml:space="preserve"> </v>
      </c>
      <c r="AR855" s="523" t="str">
        <f t="shared" si="474"/>
        <v xml:space="preserve"> </v>
      </c>
      <c r="AS855" s="523" t="str">
        <f t="shared" si="475"/>
        <v xml:space="preserve"> </v>
      </c>
      <c r="AT855" s="523" t="str">
        <f t="shared" si="476"/>
        <v xml:space="preserve"> </v>
      </c>
      <c r="AU855" s="523" t="str">
        <f t="shared" si="477"/>
        <v xml:space="preserve"> </v>
      </c>
      <c r="AV855" s="524" t="str">
        <f t="shared" si="478"/>
        <v xml:space="preserve"> </v>
      </c>
      <c r="AW855" s="177" t="str">
        <f t="shared" si="451"/>
        <v/>
      </c>
      <c r="AX855" s="147" t="str">
        <f t="shared" si="452"/>
        <v/>
      </c>
      <c r="AY855" s="174" t="str">
        <f t="shared" si="453"/>
        <v/>
      </c>
      <c r="AZ855" s="165" t="str">
        <f t="shared" si="454"/>
        <v/>
      </c>
      <c r="BA855" s="155" t="str">
        <f t="shared" si="455"/>
        <v/>
      </c>
      <c r="BB855" s="156" t="str">
        <f t="shared" si="456"/>
        <v/>
      </c>
      <c r="BC855" s="168" t="str">
        <f t="shared" si="479"/>
        <v/>
      </c>
      <c r="BD855" s="156" t="str">
        <f t="shared" si="457"/>
        <v/>
      </c>
      <c r="BE855" s="182" t="str">
        <f t="shared" si="458"/>
        <v/>
      </c>
      <c r="BF855" s="156" t="str">
        <f t="shared" si="459"/>
        <v/>
      </c>
      <c r="BG855" s="168" t="str">
        <f t="shared" si="460"/>
        <v/>
      </c>
      <c r="BH855" s="157" t="str">
        <f t="shared" si="461"/>
        <v/>
      </c>
      <c r="BI855" s="542"/>
    </row>
    <row r="856" spans="1:139" ht="18" x14ac:dyDescent="0.35">
      <c r="A856" s="202"/>
      <c r="B856" s="203"/>
      <c r="C856" s="195">
        <v>845</v>
      </c>
      <c r="D856" s="186"/>
      <c r="E856" s="16"/>
      <c r="F856" s="17"/>
      <c r="G856" s="116"/>
      <c r="H856" s="117"/>
      <c r="I856" s="123"/>
      <c r="J856" s="25"/>
      <c r="K856" s="127"/>
      <c r="L856" s="28"/>
      <c r="M856" s="371"/>
      <c r="N856" s="140" t="str">
        <f t="shared" si="462"/>
        <v/>
      </c>
      <c r="O856" s="27"/>
      <c r="P856" s="27"/>
      <c r="Q856" s="27"/>
      <c r="R856" s="27"/>
      <c r="S856" s="27"/>
      <c r="T856" s="28"/>
      <c r="U856" s="29"/>
      <c r="V856" s="32"/>
      <c r="W856" s="297"/>
      <c r="X856" s="298"/>
      <c r="Y856" s="142">
        <f t="shared" si="448"/>
        <v>0</v>
      </c>
      <c r="Z856" s="141">
        <f t="shared" si="463"/>
        <v>0</v>
      </c>
      <c r="AA856" s="306"/>
      <c r="AB856" s="376">
        <f t="shared" si="472"/>
        <v>0</v>
      </c>
      <c r="AC856" s="350"/>
      <c r="AD856" s="207" t="str">
        <f t="shared" si="449"/>
        <v/>
      </c>
      <c r="AE856" s="347">
        <f t="shared" si="464"/>
        <v>0</v>
      </c>
      <c r="AF856" s="318"/>
      <c r="AG856" s="317"/>
      <c r="AH856" s="315"/>
      <c r="AI856" s="143">
        <f t="shared" si="465"/>
        <v>0</v>
      </c>
      <c r="AJ856" s="144">
        <f t="shared" si="450"/>
        <v>0</v>
      </c>
      <c r="AK856" s="145">
        <f t="shared" si="466"/>
        <v>0</v>
      </c>
      <c r="AL856" s="146">
        <f t="shared" si="467"/>
        <v>0</v>
      </c>
      <c r="AM856" s="146">
        <f t="shared" si="468"/>
        <v>0</v>
      </c>
      <c r="AN856" s="146">
        <f t="shared" si="469"/>
        <v>0</v>
      </c>
      <c r="AO856" s="146">
        <f t="shared" si="470"/>
        <v>0</v>
      </c>
      <c r="AP856" s="520" t="str">
        <f t="shared" si="473"/>
        <v xml:space="preserve"> </v>
      </c>
      <c r="AQ856" s="523" t="str">
        <f t="shared" si="471"/>
        <v xml:space="preserve"> </v>
      </c>
      <c r="AR856" s="523" t="str">
        <f t="shared" si="474"/>
        <v xml:space="preserve"> </v>
      </c>
      <c r="AS856" s="523" t="str">
        <f t="shared" si="475"/>
        <v xml:space="preserve"> </v>
      </c>
      <c r="AT856" s="523" t="str">
        <f t="shared" si="476"/>
        <v xml:space="preserve"> </v>
      </c>
      <c r="AU856" s="523" t="str">
        <f t="shared" si="477"/>
        <v xml:space="preserve"> </v>
      </c>
      <c r="AV856" s="524" t="str">
        <f t="shared" si="478"/>
        <v xml:space="preserve"> </v>
      </c>
      <c r="AW856" s="177" t="str">
        <f t="shared" si="451"/>
        <v/>
      </c>
      <c r="AX856" s="147" t="str">
        <f t="shared" si="452"/>
        <v/>
      </c>
      <c r="AY856" s="174" t="str">
        <f t="shared" si="453"/>
        <v/>
      </c>
      <c r="AZ856" s="165" t="str">
        <f t="shared" si="454"/>
        <v/>
      </c>
      <c r="BA856" s="155" t="str">
        <f t="shared" si="455"/>
        <v/>
      </c>
      <c r="BB856" s="156" t="str">
        <f t="shared" si="456"/>
        <v/>
      </c>
      <c r="BC856" s="168" t="str">
        <f t="shared" si="479"/>
        <v/>
      </c>
      <c r="BD856" s="156" t="str">
        <f t="shared" si="457"/>
        <v/>
      </c>
      <c r="BE856" s="182" t="str">
        <f t="shared" si="458"/>
        <v/>
      </c>
      <c r="BF856" s="156" t="str">
        <f t="shared" si="459"/>
        <v/>
      </c>
      <c r="BG856" s="168" t="str">
        <f t="shared" si="460"/>
        <v/>
      </c>
      <c r="BH856" s="157" t="str">
        <f t="shared" si="461"/>
        <v/>
      </c>
      <c r="BI856" s="542"/>
    </row>
    <row r="857" spans="1:139" ht="18" x14ac:dyDescent="0.35">
      <c r="A857" s="202"/>
      <c r="B857" s="203"/>
      <c r="C857" s="194">
        <v>846</v>
      </c>
      <c r="D857" s="186"/>
      <c r="E857" s="22"/>
      <c r="F857" s="17"/>
      <c r="G857" s="116"/>
      <c r="H857" s="117"/>
      <c r="I857" s="123"/>
      <c r="J857" s="25"/>
      <c r="K857" s="127"/>
      <c r="L857" s="28"/>
      <c r="M857" s="371"/>
      <c r="N857" s="140" t="str">
        <f t="shared" si="462"/>
        <v/>
      </c>
      <c r="O857" s="27"/>
      <c r="P857" s="27"/>
      <c r="Q857" s="27"/>
      <c r="R857" s="27"/>
      <c r="S857" s="27"/>
      <c r="T857" s="28"/>
      <c r="U857" s="29"/>
      <c r="V857" s="32"/>
      <c r="W857" s="297"/>
      <c r="X857" s="298"/>
      <c r="Y857" s="142">
        <f t="shared" si="448"/>
        <v>0</v>
      </c>
      <c r="Z857" s="141">
        <f t="shared" si="463"/>
        <v>0</v>
      </c>
      <c r="AA857" s="306"/>
      <c r="AB857" s="376">
        <f t="shared" si="472"/>
        <v>0</v>
      </c>
      <c r="AC857" s="350"/>
      <c r="AD857" s="207" t="str">
        <f t="shared" si="449"/>
        <v/>
      </c>
      <c r="AE857" s="347">
        <f t="shared" si="464"/>
        <v>0</v>
      </c>
      <c r="AF857" s="318"/>
      <c r="AG857" s="317"/>
      <c r="AH857" s="315"/>
      <c r="AI857" s="143">
        <f t="shared" si="465"/>
        <v>0</v>
      </c>
      <c r="AJ857" s="144">
        <f t="shared" si="450"/>
        <v>0</v>
      </c>
      <c r="AK857" s="145">
        <f t="shared" si="466"/>
        <v>0</v>
      </c>
      <c r="AL857" s="146">
        <f t="shared" si="467"/>
        <v>0</v>
      </c>
      <c r="AM857" s="146">
        <f t="shared" si="468"/>
        <v>0</v>
      </c>
      <c r="AN857" s="146">
        <f t="shared" si="469"/>
        <v>0</v>
      </c>
      <c r="AO857" s="146">
        <f t="shared" si="470"/>
        <v>0</v>
      </c>
      <c r="AP857" s="520" t="str">
        <f t="shared" si="473"/>
        <v xml:space="preserve"> </v>
      </c>
      <c r="AQ857" s="523" t="str">
        <f t="shared" si="471"/>
        <v xml:space="preserve"> </v>
      </c>
      <c r="AR857" s="523" t="str">
        <f t="shared" si="474"/>
        <v xml:space="preserve"> </v>
      </c>
      <c r="AS857" s="523" t="str">
        <f t="shared" si="475"/>
        <v xml:space="preserve"> </v>
      </c>
      <c r="AT857" s="523" t="str">
        <f t="shared" si="476"/>
        <v xml:space="preserve"> </v>
      </c>
      <c r="AU857" s="523" t="str">
        <f t="shared" si="477"/>
        <v xml:space="preserve"> </v>
      </c>
      <c r="AV857" s="524" t="str">
        <f t="shared" si="478"/>
        <v xml:space="preserve"> </v>
      </c>
      <c r="AW857" s="177" t="str">
        <f t="shared" si="451"/>
        <v/>
      </c>
      <c r="AX857" s="147" t="str">
        <f t="shared" si="452"/>
        <v/>
      </c>
      <c r="AY857" s="174" t="str">
        <f t="shared" si="453"/>
        <v/>
      </c>
      <c r="AZ857" s="165" t="str">
        <f t="shared" si="454"/>
        <v/>
      </c>
      <c r="BA857" s="155" t="str">
        <f t="shared" si="455"/>
        <v/>
      </c>
      <c r="BB857" s="156" t="str">
        <f t="shared" si="456"/>
        <v/>
      </c>
      <c r="BC857" s="168" t="str">
        <f t="shared" si="479"/>
        <v/>
      </c>
      <c r="BD857" s="156" t="str">
        <f t="shared" si="457"/>
        <v/>
      </c>
      <c r="BE857" s="182" t="str">
        <f t="shared" si="458"/>
        <v/>
      </c>
      <c r="BF857" s="156" t="str">
        <f t="shared" si="459"/>
        <v/>
      </c>
      <c r="BG857" s="168" t="str">
        <f t="shared" si="460"/>
        <v/>
      </c>
      <c r="BH857" s="157" t="str">
        <f t="shared" si="461"/>
        <v/>
      </c>
      <c r="BI857" s="542"/>
    </row>
    <row r="858" spans="1:139" ht="18" x14ac:dyDescent="0.35">
      <c r="A858" s="202"/>
      <c r="B858" s="203"/>
      <c r="C858" s="195">
        <v>847</v>
      </c>
      <c r="D858" s="186"/>
      <c r="E858" s="16"/>
      <c r="F858" s="17"/>
      <c r="G858" s="116"/>
      <c r="H858" s="117"/>
      <c r="I858" s="123"/>
      <c r="J858" s="25"/>
      <c r="K858" s="127"/>
      <c r="L858" s="28"/>
      <c r="M858" s="371"/>
      <c r="N858" s="140" t="str">
        <f t="shared" si="462"/>
        <v/>
      </c>
      <c r="O858" s="27"/>
      <c r="P858" s="27"/>
      <c r="Q858" s="27"/>
      <c r="R858" s="27"/>
      <c r="S858" s="27"/>
      <c r="T858" s="28"/>
      <c r="U858" s="29"/>
      <c r="V858" s="32"/>
      <c r="W858" s="297"/>
      <c r="X858" s="298"/>
      <c r="Y858" s="142">
        <f t="shared" si="448"/>
        <v>0</v>
      </c>
      <c r="Z858" s="141">
        <f t="shared" si="463"/>
        <v>0</v>
      </c>
      <c r="AA858" s="306"/>
      <c r="AB858" s="376">
        <f t="shared" si="472"/>
        <v>0</v>
      </c>
      <c r="AC858" s="350"/>
      <c r="AD858" s="207" t="str">
        <f t="shared" si="449"/>
        <v/>
      </c>
      <c r="AE858" s="347">
        <f t="shared" si="464"/>
        <v>0</v>
      </c>
      <c r="AF858" s="318"/>
      <c r="AG858" s="317"/>
      <c r="AH858" s="315"/>
      <c r="AI858" s="143">
        <f t="shared" si="465"/>
        <v>0</v>
      </c>
      <c r="AJ858" s="144">
        <f t="shared" si="450"/>
        <v>0</v>
      </c>
      <c r="AK858" s="145">
        <f t="shared" si="466"/>
        <v>0</v>
      </c>
      <c r="AL858" s="146">
        <f t="shared" si="467"/>
        <v>0</v>
      </c>
      <c r="AM858" s="146">
        <f t="shared" si="468"/>
        <v>0</v>
      </c>
      <c r="AN858" s="146">
        <f t="shared" si="469"/>
        <v>0</v>
      </c>
      <c r="AO858" s="146">
        <f t="shared" si="470"/>
        <v>0</v>
      </c>
      <c r="AP858" s="520" t="str">
        <f t="shared" si="473"/>
        <v xml:space="preserve"> </v>
      </c>
      <c r="AQ858" s="523" t="str">
        <f t="shared" si="471"/>
        <v xml:space="preserve"> </v>
      </c>
      <c r="AR858" s="523" t="str">
        <f t="shared" si="474"/>
        <v xml:space="preserve"> </v>
      </c>
      <c r="AS858" s="523" t="str">
        <f t="shared" si="475"/>
        <v xml:space="preserve"> </v>
      </c>
      <c r="AT858" s="523" t="str">
        <f t="shared" si="476"/>
        <v xml:space="preserve"> </v>
      </c>
      <c r="AU858" s="523" t="str">
        <f t="shared" si="477"/>
        <v xml:space="preserve"> </v>
      </c>
      <c r="AV858" s="524" t="str">
        <f t="shared" si="478"/>
        <v xml:space="preserve"> </v>
      </c>
      <c r="AW858" s="177" t="str">
        <f t="shared" si="451"/>
        <v/>
      </c>
      <c r="AX858" s="147" t="str">
        <f t="shared" si="452"/>
        <v/>
      </c>
      <c r="AY858" s="174" t="str">
        <f t="shared" si="453"/>
        <v/>
      </c>
      <c r="AZ858" s="165" t="str">
        <f t="shared" si="454"/>
        <v/>
      </c>
      <c r="BA858" s="155" t="str">
        <f t="shared" si="455"/>
        <v/>
      </c>
      <c r="BB858" s="156" t="str">
        <f t="shared" si="456"/>
        <v/>
      </c>
      <c r="BC858" s="168" t="str">
        <f t="shared" si="479"/>
        <v/>
      </c>
      <c r="BD858" s="156" t="str">
        <f t="shared" si="457"/>
        <v/>
      </c>
      <c r="BE858" s="182" t="str">
        <f t="shared" si="458"/>
        <v/>
      </c>
      <c r="BF858" s="156" t="str">
        <f t="shared" si="459"/>
        <v/>
      </c>
      <c r="BG858" s="168" t="str">
        <f t="shared" si="460"/>
        <v/>
      </c>
      <c r="BH858" s="157" t="str">
        <f t="shared" si="461"/>
        <v/>
      </c>
      <c r="BI858" s="542"/>
    </row>
    <row r="859" spans="1:139" ht="18" x14ac:dyDescent="0.35">
      <c r="A859" s="202"/>
      <c r="B859" s="203"/>
      <c r="C859" s="195">
        <v>848</v>
      </c>
      <c r="D859" s="186"/>
      <c r="E859" s="16"/>
      <c r="F859" s="17"/>
      <c r="G859" s="116"/>
      <c r="H859" s="117"/>
      <c r="I859" s="123"/>
      <c r="J859" s="25"/>
      <c r="K859" s="127"/>
      <c r="L859" s="28"/>
      <c r="M859" s="371"/>
      <c r="N859" s="140" t="str">
        <f t="shared" si="462"/>
        <v/>
      </c>
      <c r="O859" s="27"/>
      <c r="P859" s="27"/>
      <c r="Q859" s="27"/>
      <c r="R859" s="27"/>
      <c r="S859" s="27"/>
      <c r="T859" s="28"/>
      <c r="U859" s="29"/>
      <c r="V859" s="32"/>
      <c r="W859" s="297"/>
      <c r="X859" s="298"/>
      <c r="Y859" s="142">
        <f t="shared" si="448"/>
        <v>0</v>
      </c>
      <c r="Z859" s="141">
        <f t="shared" si="463"/>
        <v>0</v>
      </c>
      <c r="AA859" s="306"/>
      <c r="AB859" s="376">
        <f t="shared" si="472"/>
        <v>0</v>
      </c>
      <c r="AC859" s="350"/>
      <c r="AD859" s="207" t="str">
        <f t="shared" si="449"/>
        <v/>
      </c>
      <c r="AE859" s="347">
        <f t="shared" si="464"/>
        <v>0</v>
      </c>
      <c r="AF859" s="318"/>
      <c r="AG859" s="317"/>
      <c r="AH859" s="315"/>
      <c r="AI859" s="143">
        <f t="shared" si="465"/>
        <v>0</v>
      </c>
      <c r="AJ859" s="144">
        <f t="shared" si="450"/>
        <v>0</v>
      </c>
      <c r="AK859" s="145">
        <f t="shared" si="466"/>
        <v>0</v>
      </c>
      <c r="AL859" s="146">
        <f t="shared" si="467"/>
        <v>0</v>
      </c>
      <c r="AM859" s="146">
        <f t="shared" si="468"/>
        <v>0</v>
      </c>
      <c r="AN859" s="146">
        <f t="shared" si="469"/>
        <v>0</v>
      </c>
      <c r="AO859" s="146">
        <f t="shared" si="470"/>
        <v>0</v>
      </c>
      <c r="AP859" s="520" t="str">
        <f t="shared" si="473"/>
        <v xml:space="preserve"> </v>
      </c>
      <c r="AQ859" s="523" t="str">
        <f t="shared" si="471"/>
        <v xml:space="preserve"> </v>
      </c>
      <c r="AR859" s="523" t="str">
        <f t="shared" si="474"/>
        <v xml:space="preserve"> </v>
      </c>
      <c r="AS859" s="523" t="str">
        <f t="shared" si="475"/>
        <v xml:space="preserve"> </v>
      </c>
      <c r="AT859" s="523" t="str">
        <f t="shared" si="476"/>
        <v xml:space="preserve"> </v>
      </c>
      <c r="AU859" s="523" t="str">
        <f t="shared" si="477"/>
        <v xml:space="preserve"> </v>
      </c>
      <c r="AV859" s="524" t="str">
        <f t="shared" si="478"/>
        <v xml:space="preserve"> </v>
      </c>
      <c r="AW859" s="177" t="str">
        <f t="shared" si="451"/>
        <v/>
      </c>
      <c r="AX859" s="147" t="str">
        <f t="shared" si="452"/>
        <v/>
      </c>
      <c r="AY859" s="174" t="str">
        <f t="shared" si="453"/>
        <v/>
      </c>
      <c r="AZ859" s="165" t="str">
        <f t="shared" si="454"/>
        <v/>
      </c>
      <c r="BA859" s="155" t="str">
        <f t="shared" si="455"/>
        <v/>
      </c>
      <c r="BB859" s="156" t="str">
        <f t="shared" si="456"/>
        <v/>
      </c>
      <c r="BC859" s="168" t="str">
        <f t="shared" si="479"/>
        <v/>
      </c>
      <c r="BD859" s="156" t="str">
        <f t="shared" si="457"/>
        <v/>
      </c>
      <c r="BE859" s="182" t="str">
        <f t="shared" si="458"/>
        <v/>
      </c>
      <c r="BF859" s="156" t="str">
        <f t="shared" si="459"/>
        <v/>
      </c>
      <c r="BG859" s="168" t="str">
        <f t="shared" si="460"/>
        <v/>
      </c>
      <c r="BH859" s="157" t="str">
        <f t="shared" si="461"/>
        <v/>
      </c>
      <c r="BI859" s="542"/>
    </row>
    <row r="860" spans="1:139" ht="18" x14ac:dyDescent="0.35">
      <c r="A860" s="202"/>
      <c r="B860" s="203"/>
      <c r="C860" s="194">
        <v>849</v>
      </c>
      <c r="D860" s="190"/>
      <c r="E860" s="19"/>
      <c r="F860" s="17"/>
      <c r="G860" s="120"/>
      <c r="H860" s="119"/>
      <c r="I860" s="125"/>
      <c r="J860" s="74"/>
      <c r="K860" s="129"/>
      <c r="L860" s="30"/>
      <c r="M860" s="372"/>
      <c r="N860" s="140" t="str">
        <f t="shared" si="462"/>
        <v/>
      </c>
      <c r="O860" s="27"/>
      <c r="P860" s="27"/>
      <c r="Q860" s="27"/>
      <c r="R860" s="27"/>
      <c r="S860" s="27"/>
      <c r="T860" s="30"/>
      <c r="U860" s="31"/>
      <c r="V860" s="32"/>
      <c r="W860" s="299"/>
      <c r="X860" s="297"/>
      <c r="Y860" s="142">
        <f t="shared" si="448"/>
        <v>0</v>
      </c>
      <c r="Z860" s="141">
        <f t="shared" si="463"/>
        <v>0</v>
      </c>
      <c r="AA860" s="307"/>
      <c r="AB860" s="376">
        <f t="shared" si="472"/>
        <v>0</v>
      </c>
      <c r="AC860" s="350"/>
      <c r="AD860" s="207" t="str">
        <f t="shared" si="449"/>
        <v/>
      </c>
      <c r="AE860" s="347">
        <f t="shared" si="464"/>
        <v>0</v>
      </c>
      <c r="AF860" s="319"/>
      <c r="AG860" s="320"/>
      <c r="AH860" s="318"/>
      <c r="AI860" s="143">
        <f t="shared" si="465"/>
        <v>0</v>
      </c>
      <c r="AJ860" s="144">
        <f t="shared" si="450"/>
        <v>0</v>
      </c>
      <c r="AK860" s="145">
        <f t="shared" si="466"/>
        <v>0</v>
      </c>
      <c r="AL860" s="146">
        <f t="shared" si="467"/>
        <v>0</v>
      </c>
      <c r="AM860" s="146">
        <f t="shared" si="468"/>
        <v>0</v>
      </c>
      <c r="AN860" s="146">
        <f t="shared" si="469"/>
        <v>0</v>
      </c>
      <c r="AO860" s="146">
        <f t="shared" si="470"/>
        <v>0</v>
      </c>
      <c r="AP860" s="520" t="str">
        <f t="shared" si="473"/>
        <v xml:space="preserve"> </v>
      </c>
      <c r="AQ860" s="523" t="str">
        <f t="shared" si="471"/>
        <v xml:space="preserve"> </v>
      </c>
      <c r="AR860" s="523" t="str">
        <f t="shared" si="474"/>
        <v xml:space="preserve"> </v>
      </c>
      <c r="AS860" s="523" t="str">
        <f t="shared" si="475"/>
        <v xml:space="preserve"> </v>
      </c>
      <c r="AT860" s="523" t="str">
        <f t="shared" si="476"/>
        <v xml:space="preserve"> </v>
      </c>
      <c r="AU860" s="523" t="str">
        <f t="shared" si="477"/>
        <v xml:space="preserve"> </v>
      </c>
      <c r="AV860" s="524" t="str">
        <f t="shared" si="478"/>
        <v xml:space="preserve"> </v>
      </c>
      <c r="AW860" s="177" t="str">
        <f t="shared" si="451"/>
        <v/>
      </c>
      <c r="AX860" s="147" t="str">
        <f t="shared" si="452"/>
        <v/>
      </c>
      <c r="AY860" s="174" t="str">
        <f t="shared" si="453"/>
        <v/>
      </c>
      <c r="AZ860" s="165" t="str">
        <f t="shared" si="454"/>
        <v/>
      </c>
      <c r="BA860" s="155" t="str">
        <f t="shared" si="455"/>
        <v/>
      </c>
      <c r="BB860" s="156" t="str">
        <f t="shared" si="456"/>
        <v/>
      </c>
      <c r="BC860" s="168" t="str">
        <f t="shared" si="479"/>
        <v/>
      </c>
      <c r="BD860" s="156" t="str">
        <f t="shared" si="457"/>
        <v/>
      </c>
      <c r="BE860" s="182" t="str">
        <f t="shared" si="458"/>
        <v/>
      </c>
      <c r="BF860" s="156" t="str">
        <f t="shared" si="459"/>
        <v/>
      </c>
      <c r="BG860" s="168" t="str">
        <f t="shared" si="460"/>
        <v/>
      </c>
      <c r="BH860" s="157" t="str">
        <f t="shared" si="461"/>
        <v/>
      </c>
      <c r="BI860" s="542"/>
    </row>
    <row r="861" spans="1:139" s="26" customFormat="1" ht="18" x14ac:dyDescent="0.35">
      <c r="A861" s="202"/>
      <c r="B861" s="203"/>
      <c r="C861" s="194">
        <v>850</v>
      </c>
      <c r="D861" s="186"/>
      <c r="E861" s="24"/>
      <c r="F861" s="17"/>
      <c r="G861" s="116"/>
      <c r="H861" s="121"/>
      <c r="I861" s="123"/>
      <c r="J861" s="25"/>
      <c r="K861" s="127"/>
      <c r="L861" s="28"/>
      <c r="M861" s="371"/>
      <c r="N861" s="140" t="str">
        <f t="shared" si="462"/>
        <v/>
      </c>
      <c r="O861" s="27"/>
      <c r="P861" s="27"/>
      <c r="Q861" s="27"/>
      <c r="R861" s="27"/>
      <c r="S861" s="27"/>
      <c r="T861" s="27"/>
      <c r="U861" s="28"/>
      <c r="V861" s="32"/>
      <c r="W861" s="297"/>
      <c r="X861" s="297"/>
      <c r="Y861" s="142">
        <f t="shared" si="448"/>
        <v>0</v>
      </c>
      <c r="Z861" s="141">
        <f t="shared" si="463"/>
        <v>0</v>
      </c>
      <c r="AA861" s="306"/>
      <c r="AB861" s="376">
        <f t="shared" si="472"/>
        <v>0</v>
      </c>
      <c r="AC861" s="350"/>
      <c r="AD861" s="207" t="str">
        <f t="shared" si="449"/>
        <v/>
      </c>
      <c r="AE861" s="347">
        <f t="shared" si="464"/>
        <v>0</v>
      </c>
      <c r="AF861" s="318"/>
      <c r="AG861" s="321"/>
      <c r="AH861" s="318"/>
      <c r="AI861" s="143">
        <f t="shared" si="465"/>
        <v>0</v>
      </c>
      <c r="AJ861" s="144">
        <f t="shared" si="450"/>
        <v>0</v>
      </c>
      <c r="AK861" s="145">
        <f t="shared" si="466"/>
        <v>0</v>
      </c>
      <c r="AL861" s="146">
        <f t="shared" si="467"/>
        <v>0</v>
      </c>
      <c r="AM861" s="146">
        <f t="shared" si="468"/>
        <v>0</v>
      </c>
      <c r="AN861" s="146">
        <f t="shared" si="469"/>
        <v>0</v>
      </c>
      <c r="AO861" s="146">
        <f t="shared" si="470"/>
        <v>0</v>
      </c>
      <c r="AP861" s="520" t="str">
        <f t="shared" si="473"/>
        <v xml:space="preserve"> </v>
      </c>
      <c r="AQ861" s="523" t="str">
        <f t="shared" si="471"/>
        <v xml:space="preserve"> </v>
      </c>
      <c r="AR861" s="523" t="str">
        <f t="shared" si="474"/>
        <v xml:space="preserve"> </v>
      </c>
      <c r="AS861" s="523" t="str">
        <f t="shared" si="475"/>
        <v xml:space="preserve"> </v>
      </c>
      <c r="AT861" s="523" t="str">
        <f t="shared" si="476"/>
        <v xml:space="preserve"> </v>
      </c>
      <c r="AU861" s="523" t="str">
        <f t="shared" si="477"/>
        <v xml:space="preserve"> </v>
      </c>
      <c r="AV861" s="524" t="str">
        <f t="shared" si="478"/>
        <v xml:space="preserve"> </v>
      </c>
      <c r="AW861" s="177" t="str">
        <f t="shared" si="451"/>
        <v/>
      </c>
      <c r="AX861" s="147" t="str">
        <f t="shared" si="452"/>
        <v/>
      </c>
      <c r="AY861" s="174" t="str">
        <f t="shared" si="453"/>
        <v/>
      </c>
      <c r="AZ861" s="165" t="str">
        <f t="shared" si="454"/>
        <v/>
      </c>
      <c r="BA861" s="155" t="str">
        <f t="shared" si="455"/>
        <v/>
      </c>
      <c r="BB861" s="156" t="str">
        <f t="shared" si="456"/>
        <v/>
      </c>
      <c r="BC861" s="168" t="str">
        <f t="shared" si="479"/>
        <v/>
      </c>
      <c r="BD861" s="156" t="str">
        <f t="shared" si="457"/>
        <v/>
      </c>
      <c r="BE861" s="182" t="str">
        <f t="shared" si="458"/>
        <v/>
      </c>
      <c r="BF861" s="156" t="str">
        <f t="shared" si="459"/>
        <v/>
      </c>
      <c r="BG861" s="168" t="str">
        <f t="shared" si="460"/>
        <v/>
      </c>
      <c r="BH861" s="157" t="str">
        <f t="shared" si="461"/>
        <v/>
      </c>
      <c r="BI861" s="543"/>
      <c r="BJ861" s="63"/>
      <c r="BK861" s="63"/>
      <c r="BL861" s="63"/>
      <c r="BM861" s="63"/>
      <c r="BN861" s="63"/>
      <c r="BO861" s="63"/>
      <c r="BP861" s="63"/>
      <c r="BQ861" s="63"/>
      <c r="BR861" s="63"/>
      <c r="BS861" s="63"/>
      <c r="BT861" s="63"/>
      <c r="BU861" s="63"/>
      <c r="BV861" s="63"/>
      <c r="BW861" s="63"/>
      <c r="BX861" s="63"/>
      <c r="BY861" s="63"/>
      <c r="BZ861" s="63"/>
      <c r="CA861" s="63"/>
      <c r="CB861" s="63"/>
      <c r="CC861" s="63"/>
      <c r="CD861" s="63"/>
      <c r="CE861" s="63"/>
      <c r="CF861" s="63"/>
      <c r="CG861" s="63"/>
      <c r="CH861" s="63"/>
      <c r="CI861" s="64"/>
      <c r="CJ861" s="64"/>
      <c r="CK861" s="64"/>
      <c r="CL861" s="64"/>
      <c r="CM861" s="64"/>
      <c r="CN861" s="64"/>
      <c r="CO861" s="64"/>
      <c r="CP861" s="64"/>
      <c r="CQ861" s="64"/>
      <c r="CR861" s="64"/>
      <c r="CS861" s="64"/>
      <c r="CT861" s="64"/>
      <c r="CU861" s="64"/>
      <c r="CV861" s="64"/>
      <c r="CW861" s="64"/>
      <c r="CX861" s="64"/>
      <c r="CY861" s="64"/>
      <c r="CZ861" s="64"/>
      <c r="DA861" s="64"/>
      <c r="DB861" s="64"/>
      <c r="DC861" s="64"/>
      <c r="DD861" s="64"/>
      <c r="DE861" s="64"/>
      <c r="DF861" s="64"/>
      <c r="DG861" s="64"/>
      <c r="DH861" s="64"/>
      <c r="DI861" s="64"/>
      <c r="DJ861" s="64"/>
      <c r="DK861" s="64"/>
      <c r="DL861" s="64"/>
      <c r="DM861" s="64"/>
      <c r="DN861" s="64"/>
      <c r="DO861" s="64"/>
      <c r="DP861" s="64"/>
      <c r="DQ861" s="64"/>
      <c r="DR861" s="64"/>
      <c r="DS861" s="64"/>
      <c r="DT861" s="64"/>
      <c r="DU861" s="64"/>
      <c r="DV861" s="64"/>
      <c r="DW861" s="64"/>
      <c r="DX861" s="64"/>
      <c r="DY861" s="64"/>
      <c r="DZ861" s="64"/>
      <c r="EA861" s="64"/>
      <c r="EB861" s="64"/>
      <c r="EC861" s="64"/>
      <c r="ED861" s="64"/>
      <c r="EE861" s="64"/>
      <c r="EF861" s="64"/>
      <c r="EG861" s="64"/>
      <c r="EH861" s="64"/>
      <c r="EI861" s="64"/>
    </row>
    <row r="862" spans="1:139" ht="18" x14ac:dyDescent="0.35">
      <c r="A862" s="200"/>
      <c r="B862" s="201"/>
      <c r="C862" s="194">
        <v>851</v>
      </c>
      <c r="D862" s="185"/>
      <c r="E862" s="35"/>
      <c r="F862" s="34"/>
      <c r="G862" s="113"/>
      <c r="H862" s="118"/>
      <c r="I862" s="122"/>
      <c r="J862" s="72"/>
      <c r="K862" s="126"/>
      <c r="L862" s="104"/>
      <c r="M862" s="371"/>
      <c r="N862" s="140" t="str">
        <f t="shared" si="462"/>
        <v/>
      </c>
      <c r="O862" s="300"/>
      <c r="P862" s="294"/>
      <c r="Q862" s="294"/>
      <c r="R862" s="294"/>
      <c r="S862" s="294"/>
      <c r="T862" s="294"/>
      <c r="U862" s="295"/>
      <c r="V862" s="149"/>
      <c r="W862" s="292"/>
      <c r="X862" s="292"/>
      <c r="Y862" s="142">
        <f t="shared" si="448"/>
        <v>0</v>
      </c>
      <c r="Z862" s="141">
        <f t="shared" si="463"/>
        <v>0</v>
      </c>
      <c r="AA862" s="306"/>
      <c r="AB862" s="376">
        <f t="shared" si="472"/>
        <v>0</v>
      </c>
      <c r="AC862" s="350"/>
      <c r="AD862" s="207" t="str">
        <f t="shared" si="449"/>
        <v/>
      </c>
      <c r="AE862" s="347">
        <f t="shared" si="464"/>
        <v>0</v>
      </c>
      <c r="AF862" s="318"/>
      <c r="AG862" s="317"/>
      <c r="AH862" s="315"/>
      <c r="AI862" s="143">
        <f t="shared" si="465"/>
        <v>0</v>
      </c>
      <c r="AJ862" s="144">
        <f t="shared" si="450"/>
        <v>0</v>
      </c>
      <c r="AK862" s="145">
        <f t="shared" si="466"/>
        <v>0</v>
      </c>
      <c r="AL862" s="146">
        <f t="shared" si="467"/>
        <v>0</v>
      </c>
      <c r="AM862" s="146">
        <f t="shared" si="468"/>
        <v>0</v>
      </c>
      <c r="AN862" s="146">
        <f t="shared" si="469"/>
        <v>0</v>
      </c>
      <c r="AO862" s="146">
        <f t="shared" si="470"/>
        <v>0</v>
      </c>
      <c r="AP862" s="520" t="str">
        <f t="shared" si="473"/>
        <v xml:space="preserve"> </v>
      </c>
      <c r="AQ862" s="523" t="str">
        <f t="shared" si="471"/>
        <v xml:space="preserve"> </v>
      </c>
      <c r="AR862" s="523" t="str">
        <f t="shared" si="474"/>
        <v xml:space="preserve"> </v>
      </c>
      <c r="AS862" s="523" t="str">
        <f t="shared" si="475"/>
        <v xml:space="preserve"> </v>
      </c>
      <c r="AT862" s="523" t="str">
        <f t="shared" si="476"/>
        <v xml:space="preserve"> </v>
      </c>
      <c r="AU862" s="523" t="str">
        <f t="shared" si="477"/>
        <v xml:space="preserve"> </v>
      </c>
      <c r="AV862" s="524" t="str">
        <f t="shared" si="478"/>
        <v xml:space="preserve"> </v>
      </c>
      <c r="AW862" s="177" t="str">
        <f t="shared" si="451"/>
        <v/>
      </c>
      <c r="AX862" s="147" t="str">
        <f t="shared" si="452"/>
        <v/>
      </c>
      <c r="AY862" s="174" t="str">
        <f t="shared" si="453"/>
        <v/>
      </c>
      <c r="AZ862" s="165" t="str">
        <f t="shared" si="454"/>
        <v/>
      </c>
      <c r="BA862" s="155" t="str">
        <f t="shared" si="455"/>
        <v/>
      </c>
      <c r="BB862" s="156" t="str">
        <f t="shared" si="456"/>
        <v/>
      </c>
      <c r="BC862" s="168" t="str">
        <f t="shared" si="479"/>
        <v/>
      </c>
      <c r="BD862" s="156" t="str">
        <f t="shared" si="457"/>
        <v/>
      </c>
      <c r="BE862" s="182" t="str">
        <f t="shared" si="458"/>
        <v/>
      </c>
      <c r="BF862" s="156" t="str">
        <f t="shared" si="459"/>
        <v/>
      </c>
      <c r="BG862" s="168" t="str">
        <f t="shared" si="460"/>
        <v/>
      </c>
      <c r="BH862" s="157" t="str">
        <f t="shared" si="461"/>
        <v/>
      </c>
      <c r="BI862" s="542"/>
    </row>
    <row r="863" spans="1:139" ht="18" x14ac:dyDescent="0.35">
      <c r="A863" s="200"/>
      <c r="B863" s="201"/>
      <c r="C863" s="194">
        <v>852</v>
      </c>
      <c r="D863" s="185"/>
      <c r="E863" s="33"/>
      <c r="F863" s="34"/>
      <c r="G863" s="113"/>
      <c r="H863" s="115"/>
      <c r="I863" s="122"/>
      <c r="J863" s="72"/>
      <c r="K863" s="126"/>
      <c r="L863" s="104"/>
      <c r="M863" s="370"/>
      <c r="N863" s="140" t="str">
        <f t="shared" si="462"/>
        <v/>
      </c>
      <c r="O863" s="294"/>
      <c r="P863" s="294"/>
      <c r="Q863" s="294"/>
      <c r="R863" s="294"/>
      <c r="S863" s="294"/>
      <c r="T863" s="295"/>
      <c r="U863" s="296"/>
      <c r="V863" s="149"/>
      <c r="W863" s="292"/>
      <c r="X863" s="292"/>
      <c r="Y863" s="142">
        <f t="shared" si="448"/>
        <v>0</v>
      </c>
      <c r="Z863" s="141">
        <f t="shared" si="463"/>
        <v>0</v>
      </c>
      <c r="AA863" s="305"/>
      <c r="AB863" s="376">
        <f t="shared" si="472"/>
        <v>0</v>
      </c>
      <c r="AC863" s="349"/>
      <c r="AD863" s="207" t="str">
        <f t="shared" si="449"/>
        <v/>
      </c>
      <c r="AE863" s="347">
        <f t="shared" si="464"/>
        <v>0</v>
      </c>
      <c r="AF863" s="310"/>
      <c r="AG863" s="312"/>
      <c r="AH863" s="313"/>
      <c r="AI863" s="143">
        <f t="shared" si="465"/>
        <v>0</v>
      </c>
      <c r="AJ863" s="144">
        <f t="shared" si="450"/>
        <v>0</v>
      </c>
      <c r="AK863" s="145">
        <f t="shared" si="466"/>
        <v>0</v>
      </c>
      <c r="AL863" s="146">
        <f t="shared" si="467"/>
        <v>0</v>
      </c>
      <c r="AM863" s="146">
        <f t="shared" si="468"/>
        <v>0</v>
      </c>
      <c r="AN863" s="146">
        <f t="shared" si="469"/>
        <v>0</v>
      </c>
      <c r="AO863" s="146">
        <f t="shared" si="470"/>
        <v>0</v>
      </c>
      <c r="AP863" s="520" t="str">
        <f t="shared" si="473"/>
        <v xml:space="preserve"> </v>
      </c>
      <c r="AQ863" s="523" t="str">
        <f t="shared" si="471"/>
        <v xml:space="preserve"> </v>
      </c>
      <c r="AR863" s="523" t="str">
        <f t="shared" si="474"/>
        <v xml:space="preserve"> </v>
      </c>
      <c r="AS863" s="523" t="str">
        <f t="shared" si="475"/>
        <v xml:space="preserve"> </v>
      </c>
      <c r="AT863" s="523" t="str">
        <f t="shared" si="476"/>
        <v xml:space="preserve"> </v>
      </c>
      <c r="AU863" s="523" t="str">
        <f t="shared" si="477"/>
        <v xml:space="preserve"> </v>
      </c>
      <c r="AV863" s="524" t="str">
        <f t="shared" si="478"/>
        <v xml:space="preserve"> </v>
      </c>
      <c r="AW863" s="177" t="str">
        <f t="shared" si="451"/>
        <v/>
      </c>
      <c r="AX863" s="147" t="str">
        <f t="shared" si="452"/>
        <v/>
      </c>
      <c r="AY863" s="174" t="str">
        <f t="shared" si="453"/>
        <v/>
      </c>
      <c r="AZ863" s="165" t="str">
        <f t="shared" si="454"/>
        <v/>
      </c>
      <c r="BA863" s="155" t="str">
        <f t="shared" si="455"/>
        <v/>
      </c>
      <c r="BB863" s="156" t="str">
        <f t="shared" si="456"/>
        <v/>
      </c>
      <c r="BC863" s="168" t="str">
        <f t="shared" si="479"/>
        <v/>
      </c>
      <c r="BD863" s="156" t="str">
        <f t="shared" si="457"/>
        <v/>
      </c>
      <c r="BE863" s="182" t="str">
        <f t="shared" si="458"/>
        <v/>
      </c>
      <c r="BF863" s="156" t="str">
        <f t="shared" si="459"/>
        <v/>
      </c>
      <c r="BG863" s="168" t="str">
        <f t="shared" si="460"/>
        <v/>
      </c>
      <c r="BH863" s="157" t="str">
        <f t="shared" si="461"/>
        <v/>
      </c>
      <c r="BI863" s="542"/>
    </row>
    <row r="864" spans="1:139" ht="18" x14ac:dyDescent="0.35">
      <c r="A864" s="200"/>
      <c r="B864" s="201"/>
      <c r="C864" s="194">
        <v>853</v>
      </c>
      <c r="D864" s="185"/>
      <c r="E864" s="33"/>
      <c r="F864" s="34"/>
      <c r="G864" s="116"/>
      <c r="H864" s="117"/>
      <c r="I864" s="123"/>
      <c r="J864" s="25"/>
      <c r="K864" s="127"/>
      <c r="L864" s="28"/>
      <c r="M864" s="371"/>
      <c r="N864" s="140" t="str">
        <f t="shared" si="462"/>
        <v/>
      </c>
      <c r="O864" s="294"/>
      <c r="P864" s="294"/>
      <c r="Q864" s="294"/>
      <c r="R864" s="294"/>
      <c r="S864" s="294"/>
      <c r="T864" s="295"/>
      <c r="U864" s="296"/>
      <c r="V864" s="149"/>
      <c r="W864" s="292"/>
      <c r="X864" s="292"/>
      <c r="Y864" s="142">
        <f t="shared" si="448"/>
        <v>0</v>
      </c>
      <c r="Z864" s="141">
        <f t="shared" si="463"/>
        <v>0</v>
      </c>
      <c r="AA864" s="305"/>
      <c r="AB864" s="376">
        <f t="shared" si="472"/>
        <v>0</v>
      </c>
      <c r="AC864" s="349"/>
      <c r="AD864" s="207" t="str">
        <f t="shared" si="449"/>
        <v/>
      </c>
      <c r="AE864" s="347">
        <f t="shared" si="464"/>
        <v>0</v>
      </c>
      <c r="AF864" s="310"/>
      <c r="AG864" s="312"/>
      <c r="AH864" s="313"/>
      <c r="AI864" s="143">
        <f t="shared" si="465"/>
        <v>0</v>
      </c>
      <c r="AJ864" s="144">
        <f t="shared" si="450"/>
        <v>0</v>
      </c>
      <c r="AK864" s="145">
        <f t="shared" si="466"/>
        <v>0</v>
      </c>
      <c r="AL864" s="146">
        <f t="shared" si="467"/>
        <v>0</v>
      </c>
      <c r="AM864" s="146">
        <f t="shared" si="468"/>
        <v>0</v>
      </c>
      <c r="AN864" s="146">
        <f t="shared" si="469"/>
        <v>0</v>
      </c>
      <c r="AO864" s="146">
        <f t="shared" si="470"/>
        <v>0</v>
      </c>
      <c r="AP864" s="520" t="str">
        <f t="shared" si="473"/>
        <v xml:space="preserve"> </v>
      </c>
      <c r="AQ864" s="523" t="str">
        <f t="shared" si="471"/>
        <v xml:space="preserve"> </v>
      </c>
      <c r="AR864" s="523" t="str">
        <f t="shared" si="474"/>
        <v xml:space="preserve"> </v>
      </c>
      <c r="AS864" s="523" t="str">
        <f t="shared" si="475"/>
        <v xml:space="preserve"> </v>
      </c>
      <c r="AT864" s="523" t="str">
        <f t="shared" si="476"/>
        <v xml:space="preserve"> </v>
      </c>
      <c r="AU864" s="523" t="str">
        <f t="shared" si="477"/>
        <v xml:space="preserve"> </v>
      </c>
      <c r="AV864" s="524" t="str">
        <f t="shared" si="478"/>
        <v xml:space="preserve"> </v>
      </c>
      <c r="AW864" s="177" t="str">
        <f t="shared" si="451"/>
        <v/>
      </c>
      <c r="AX864" s="147" t="str">
        <f t="shared" si="452"/>
        <v/>
      </c>
      <c r="AY864" s="174" t="str">
        <f t="shared" si="453"/>
        <v/>
      </c>
      <c r="AZ864" s="165" t="str">
        <f t="shared" si="454"/>
        <v/>
      </c>
      <c r="BA864" s="155" t="str">
        <f t="shared" si="455"/>
        <v/>
      </c>
      <c r="BB864" s="156" t="str">
        <f t="shared" si="456"/>
        <v/>
      </c>
      <c r="BC864" s="168" t="str">
        <f t="shared" si="479"/>
        <v/>
      </c>
      <c r="BD864" s="156" t="str">
        <f t="shared" si="457"/>
        <v/>
      </c>
      <c r="BE864" s="182" t="str">
        <f t="shared" si="458"/>
        <v/>
      </c>
      <c r="BF864" s="156" t="str">
        <f t="shared" si="459"/>
        <v/>
      </c>
      <c r="BG864" s="168" t="str">
        <f t="shared" si="460"/>
        <v/>
      </c>
      <c r="BH864" s="157" t="str">
        <f t="shared" si="461"/>
        <v/>
      </c>
      <c r="BI864" s="542"/>
    </row>
    <row r="865" spans="1:61" ht="18" x14ac:dyDescent="0.35">
      <c r="A865" s="200"/>
      <c r="B865" s="201"/>
      <c r="C865" s="194">
        <v>854</v>
      </c>
      <c r="D865" s="185"/>
      <c r="E865" s="33"/>
      <c r="F865" s="34"/>
      <c r="G865" s="116"/>
      <c r="H865" s="117"/>
      <c r="I865" s="123"/>
      <c r="J865" s="25"/>
      <c r="K865" s="127"/>
      <c r="L865" s="28"/>
      <c r="M865" s="371"/>
      <c r="N865" s="140" t="str">
        <f t="shared" si="462"/>
        <v/>
      </c>
      <c r="O865" s="294"/>
      <c r="P865" s="294"/>
      <c r="Q865" s="294"/>
      <c r="R865" s="294"/>
      <c r="S865" s="294"/>
      <c r="T865" s="295"/>
      <c r="U865" s="296"/>
      <c r="V865" s="149"/>
      <c r="W865" s="292"/>
      <c r="X865" s="292"/>
      <c r="Y865" s="142">
        <f t="shared" si="448"/>
        <v>0</v>
      </c>
      <c r="Z865" s="141">
        <f t="shared" si="463"/>
        <v>0</v>
      </c>
      <c r="AA865" s="305"/>
      <c r="AB865" s="376">
        <f t="shared" si="472"/>
        <v>0</v>
      </c>
      <c r="AC865" s="349"/>
      <c r="AD865" s="207" t="str">
        <f t="shared" si="449"/>
        <v/>
      </c>
      <c r="AE865" s="347">
        <f t="shared" si="464"/>
        <v>0</v>
      </c>
      <c r="AF865" s="310"/>
      <c r="AG865" s="312"/>
      <c r="AH865" s="313"/>
      <c r="AI865" s="143">
        <f t="shared" si="465"/>
        <v>0</v>
      </c>
      <c r="AJ865" s="144">
        <f t="shared" si="450"/>
        <v>0</v>
      </c>
      <c r="AK865" s="145">
        <f t="shared" si="466"/>
        <v>0</v>
      </c>
      <c r="AL865" s="146">
        <f t="shared" si="467"/>
        <v>0</v>
      </c>
      <c r="AM865" s="146">
        <f t="shared" si="468"/>
        <v>0</v>
      </c>
      <c r="AN865" s="146">
        <f t="shared" si="469"/>
        <v>0</v>
      </c>
      <c r="AO865" s="146">
        <f t="shared" si="470"/>
        <v>0</v>
      </c>
      <c r="AP865" s="520" t="str">
        <f t="shared" si="473"/>
        <v xml:space="preserve"> </v>
      </c>
      <c r="AQ865" s="523" t="str">
        <f t="shared" si="471"/>
        <v xml:space="preserve"> </v>
      </c>
      <c r="AR865" s="523" t="str">
        <f t="shared" si="474"/>
        <v xml:space="preserve"> </v>
      </c>
      <c r="AS865" s="523" t="str">
        <f t="shared" si="475"/>
        <v xml:space="preserve"> </v>
      </c>
      <c r="AT865" s="523" t="str">
        <f t="shared" si="476"/>
        <v xml:space="preserve"> </v>
      </c>
      <c r="AU865" s="523" t="str">
        <f t="shared" si="477"/>
        <v xml:space="preserve"> </v>
      </c>
      <c r="AV865" s="524" t="str">
        <f t="shared" si="478"/>
        <v xml:space="preserve"> </v>
      </c>
      <c r="AW865" s="177" t="str">
        <f t="shared" si="451"/>
        <v/>
      </c>
      <c r="AX865" s="147" t="str">
        <f t="shared" si="452"/>
        <v/>
      </c>
      <c r="AY865" s="174" t="str">
        <f t="shared" si="453"/>
        <v/>
      </c>
      <c r="AZ865" s="165" t="str">
        <f t="shared" si="454"/>
        <v/>
      </c>
      <c r="BA865" s="155" t="str">
        <f t="shared" si="455"/>
        <v/>
      </c>
      <c r="BB865" s="156" t="str">
        <f t="shared" si="456"/>
        <v/>
      </c>
      <c r="BC865" s="168" t="str">
        <f t="shared" si="479"/>
        <v/>
      </c>
      <c r="BD865" s="156" t="str">
        <f t="shared" si="457"/>
        <v/>
      </c>
      <c r="BE865" s="182" t="str">
        <f t="shared" si="458"/>
        <v/>
      </c>
      <c r="BF865" s="156" t="str">
        <f t="shared" si="459"/>
        <v/>
      </c>
      <c r="BG865" s="168" t="str">
        <f t="shared" si="460"/>
        <v/>
      </c>
      <c r="BH865" s="157" t="str">
        <f t="shared" si="461"/>
        <v/>
      </c>
      <c r="BI865" s="542"/>
    </row>
    <row r="866" spans="1:61" ht="18" x14ac:dyDescent="0.35">
      <c r="A866" s="202"/>
      <c r="B866" s="203"/>
      <c r="C866" s="195">
        <v>855</v>
      </c>
      <c r="D866" s="186"/>
      <c r="E866" s="16"/>
      <c r="F866" s="17"/>
      <c r="G866" s="116"/>
      <c r="H866" s="117"/>
      <c r="I866" s="123"/>
      <c r="J866" s="25"/>
      <c r="K866" s="127"/>
      <c r="L866" s="28"/>
      <c r="M866" s="371"/>
      <c r="N866" s="140" t="str">
        <f t="shared" si="462"/>
        <v/>
      </c>
      <c r="O866" s="27"/>
      <c r="P866" s="27"/>
      <c r="Q866" s="27"/>
      <c r="R866" s="27"/>
      <c r="S866" s="27"/>
      <c r="T866" s="28"/>
      <c r="U866" s="29"/>
      <c r="V866" s="149"/>
      <c r="W866" s="292"/>
      <c r="X866" s="292"/>
      <c r="Y866" s="142">
        <f t="shared" si="448"/>
        <v>0</v>
      </c>
      <c r="Z866" s="141">
        <f t="shared" si="463"/>
        <v>0</v>
      </c>
      <c r="AA866" s="306"/>
      <c r="AB866" s="376">
        <f t="shared" si="472"/>
        <v>0</v>
      </c>
      <c r="AC866" s="350"/>
      <c r="AD866" s="207" t="str">
        <f t="shared" si="449"/>
        <v/>
      </c>
      <c r="AE866" s="347">
        <f t="shared" si="464"/>
        <v>0</v>
      </c>
      <c r="AF866" s="318"/>
      <c r="AG866" s="317"/>
      <c r="AH866" s="315"/>
      <c r="AI866" s="143">
        <f t="shared" si="465"/>
        <v>0</v>
      </c>
      <c r="AJ866" s="144">
        <f t="shared" si="450"/>
        <v>0</v>
      </c>
      <c r="AK866" s="145">
        <f t="shared" si="466"/>
        <v>0</v>
      </c>
      <c r="AL866" s="146">
        <f t="shared" si="467"/>
        <v>0</v>
      </c>
      <c r="AM866" s="146">
        <f t="shared" si="468"/>
        <v>0</v>
      </c>
      <c r="AN866" s="146">
        <f t="shared" si="469"/>
        <v>0</v>
      </c>
      <c r="AO866" s="146">
        <f t="shared" si="470"/>
        <v>0</v>
      </c>
      <c r="AP866" s="520" t="str">
        <f t="shared" si="473"/>
        <v xml:space="preserve"> </v>
      </c>
      <c r="AQ866" s="523" t="str">
        <f t="shared" si="471"/>
        <v xml:space="preserve"> </v>
      </c>
      <c r="AR866" s="523" t="str">
        <f t="shared" si="474"/>
        <v xml:space="preserve"> </v>
      </c>
      <c r="AS866" s="523" t="str">
        <f t="shared" si="475"/>
        <v xml:space="preserve"> </v>
      </c>
      <c r="AT866" s="523" t="str">
        <f t="shared" si="476"/>
        <v xml:space="preserve"> </v>
      </c>
      <c r="AU866" s="523" t="str">
        <f t="shared" si="477"/>
        <v xml:space="preserve"> </v>
      </c>
      <c r="AV866" s="524" t="str">
        <f t="shared" si="478"/>
        <v xml:space="preserve"> </v>
      </c>
      <c r="AW866" s="177" t="str">
        <f t="shared" si="451"/>
        <v/>
      </c>
      <c r="AX866" s="147" t="str">
        <f t="shared" si="452"/>
        <v/>
      </c>
      <c r="AY866" s="174" t="str">
        <f t="shared" si="453"/>
        <v/>
      </c>
      <c r="AZ866" s="165" t="str">
        <f t="shared" si="454"/>
        <v/>
      </c>
      <c r="BA866" s="155" t="str">
        <f t="shared" si="455"/>
        <v/>
      </c>
      <c r="BB866" s="156" t="str">
        <f t="shared" si="456"/>
        <v/>
      </c>
      <c r="BC866" s="168" t="str">
        <f t="shared" si="479"/>
        <v/>
      </c>
      <c r="BD866" s="156" t="str">
        <f t="shared" si="457"/>
        <v/>
      </c>
      <c r="BE866" s="182" t="str">
        <f t="shared" si="458"/>
        <v/>
      </c>
      <c r="BF866" s="156" t="str">
        <f t="shared" si="459"/>
        <v/>
      </c>
      <c r="BG866" s="168" t="str">
        <f t="shared" si="460"/>
        <v/>
      </c>
      <c r="BH866" s="157" t="str">
        <f t="shared" si="461"/>
        <v/>
      </c>
      <c r="BI866" s="542"/>
    </row>
    <row r="867" spans="1:61" ht="18" x14ac:dyDescent="0.35">
      <c r="A867" s="202"/>
      <c r="B867" s="203"/>
      <c r="C867" s="194">
        <v>856</v>
      </c>
      <c r="D867" s="186"/>
      <c r="E867" s="16"/>
      <c r="F867" s="17"/>
      <c r="G867" s="116"/>
      <c r="H867" s="117"/>
      <c r="I867" s="123"/>
      <c r="J867" s="25"/>
      <c r="K867" s="127"/>
      <c r="L867" s="28"/>
      <c r="M867" s="371"/>
      <c r="N867" s="140" t="str">
        <f t="shared" si="462"/>
        <v/>
      </c>
      <c r="O867" s="27"/>
      <c r="P867" s="27"/>
      <c r="Q867" s="27"/>
      <c r="R867" s="27"/>
      <c r="S867" s="27"/>
      <c r="T867" s="28"/>
      <c r="U867" s="29"/>
      <c r="V867" s="32"/>
      <c r="W867" s="297"/>
      <c r="X867" s="298"/>
      <c r="Y867" s="142">
        <f t="shared" si="448"/>
        <v>0</v>
      </c>
      <c r="Z867" s="141">
        <f t="shared" si="463"/>
        <v>0</v>
      </c>
      <c r="AA867" s="306"/>
      <c r="AB867" s="376">
        <f t="shared" si="472"/>
        <v>0</v>
      </c>
      <c r="AC867" s="350"/>
      <c r="AD867" s="207" t="str">
        <f t="shared" si="449"/>
        <v/>
      </c>
      <c r="AE867" s="347">
        <f t="shared" si="464"/>
        <v>0</v>
      </c>
      <c r="AF867" s="318"/>
      <c r="AG867" s="317"/>
      <c r="AH867" s="315"/>
      <c r="AI867" s="143">
        <f t="shared" si="465"/>
        <v>0</v>
      </c>
      <c r="AJ867" s="144">
        <f t="shared" si="450"/>
        <v>0</v>
      </c>
      <c r="AK867" s="145">
        <f t="shared" si="466"/>
        <v>0</v>
      </c>
      <c r="AL867" s="146">
        <f t="shared" si="467"/>
        <v>0</v>
      </c>
      <c r="AM867" s="146">
        <f t="shared" si="468"/>
        <v>0</v>
      </c>
      <c r="AN867" s="146">
        <f t="shared" si="469"/>
        <v>0</v>
      </c>
      <c r="AO867" s="146">
        <f t="shared" si="470"/>
        <v>0</v>
      </c>
      <c r="AP867" s="520" t="str">
        <f t="shared" si="473"/>
        <v xml:space="preserve"> </v>
      </c>
      <c r="AQ867" s="523" t="str">
        <f t="shared" si="471"/>
        <v xml:space="preserve"> </v>
      </c>
      <c r="AR867" s="523" t="str">
        <f t="shared" si="474"/>
        <v xml:space="preserve"> </v>
      </c>
      <c r="AS867" s="523" t="str">
        <f t="shared" si="475"/>
        <v xml:space="preserve"> </v>
      </c>
      <c r="AT867" s="523" t="str">
        <f t="shared" si="476"/>
        <v xml:space="preserve"> </v>
      </c>
      <c r="AU867" s="523" t="str">
        <f t="shared" si="477"/>
        <v xml:space="preserve"> </v>
      </c>
      <c r="AV867" s="524" t="str">
        <f t="shared" si="478"/>
        <v xml:space="preserve"> </v>
      </c>
      <c r="AW867" s="177" t="str">
        <f t="shared" si="451"/>
        <v/>
      </c>
      <c r="AX867" s="147" t="str">
        <f t="shared" si="452"/>
        <v/>
      </c>
      <c r="AY867" s="174" t="str">
        <f t="shared" si="453"/>
        <v/>
      </c>
      <c r="AZ867" s="165" t="str">
        <f t="shared" si="454"/>
        <v/>
      </c>
      <c r="BA867" s="155" t="str">
        <f t="shared" si="455"/>
        <v/>
      </c>
      <c r="BB867" s="156" t="str">
        <f t="shared" si="456"/>
        <v/>
      </c>
      <c r="BC867" s="168" t="str">
        <f t="shared" si="479"/>
        <v/>
      </c>
      <c r="BD867" s="156" t="str">
        <f t="shared" si="457"/>
        <v/>
      </c>
      <c r="BE867" s="182" t="str">
        <f t="shared" si="458"/>
        <v/>
      </c>
      <c r="BF867" s="156" t="str">
        <f t="shared" si="459"/>
        <v/>
      </c>
      <c r="BG867" s="168" t="str">
        <f t="shared" si="460"/>
        <v/>
      </c>
      <c r="BH867" s="157" t="str">
        <f t="shared" si="461"/>
        <v/>
      </c>
      <c r="BI867" s="542"/>
    </row>
    <row r="868" spans="1:61" ht="18" x14ac:dyDescent="0.35">
      <c r="A868" s="202"/>
      <c r="B868" s="203"/>
      <c r="C868" s="195">
        <v>857</v>
      </c>
      <c r="D868" s="186"/>
      <c r="E868" s="16"/>
      <c r="F868" s="17"/>
      <c r="G868" s="116"/>
      <c r="H868" s="117"/>
      <c r="I868" s="123"/>
      <c r="J868" s="25"/>
      <c r="K868" s="127"/>
      <c r="L868" s="28"/>
      <c r="M868" s="371"/>
      <c r="N868" s="140" t="str">
        <f t="shared" si="462"/>
        <v/>
      </c>
      <c r="O868" s="27"/>
      <c r="P868" s="27"/>
      <c r="Q868" s="27"/>
      <c r="R868" s="27"/>
      <c r="S868" s="27"/>
      <c r="T868" s="28"/>
      <c r="U868" s="29"/>
      <c r="V868" s="32"/>
      <c r="W868" s="297"/>
      <c r="X868" s="298"/>
      <c r="Y868" s="142">
        <f t="shared" si="448"/>
        <v>0</v>
      </c>
      <c r="Z868" s="141">
        <f t="shared" si="463"/>
        <v>0</v>
      </c>
      <c r="AA868" s="306"/>
      <c r="AB868" s="376">
        <f t="shared" si="472"/>
        <v>0</v>
      </c>
      <c r="AC868" s="350"/>
      <c r="AD868" s="207" t="str">
        <f t="shared" si="449"/>
        <v/>
      </c>
      <c r="AE868" s="347">
        <f t="shared" si="464"/>
        <v>0</v>
      </c>
      <c r="AF868" s="318"/>
      <c r="AG868" s="317"/>
      <c r="AH868" s="315"/>
      <c r="AI868" s="143">
        <f t="shared" si="465"/>
        <v>0</v>
      </c>
      <c r="AJ868" s="144">
        <f t="shared" si="450"/>
        <v>0</v>
      </c>
      <c r="AK868" s="145">
        <f t="shared" si="466"/>
        <v>0</v>
      </c>
      <c r="AL868" s="146">
        <f t="shared" si="467"/>
        <v>0</v>
      </c>
      <c r="AM868" s="146">
        <f t="shared" si="468"/>
        <v>0</v>
      </c>
      <c r="AN868" s="146">
        <f t="shared" si="469"/>
        <v>0</v>
      </c>
      <c r="AO868" s="146">
        <f t="shared" si="470"/>
        <v>0</v>
      </c>
      <c r="AP868" s="520" t="str">
        <f t="shared" si="473"/>
        <v xml:space="preserve"> </v>
      </c>
      <c r="AQ868" s="523" t="str">
        <f t="shared" si="471"/>
        <v xml:space="preserve"> </v>
      </c>
      <c r="AR868" s="523" t="str">
        <f t="shared" si="474"/>
        <v xml:space="preserve"> </v>
      </c>
      <c r="AS868" s="523" t="str">
        <f t="shared" si="475"/>
        <v xml:space="preserve"> </v>
      </c>
      <c r="AT868" s="523" t="str">
        <f t="shared" si="476"/>
        <v xml:space="preserve"> </v>
      </c>
      <c r="AU868" s="523" t="str">
        <f t="shared" si="477"/>
        <v xml:space="preserve"> </v>
      </c>
      <c r="AV868" s="524" t="str">
        <f t="shared" si="478"/>
        <v xml:space="preserve"> </v>
      </c>
      <c r="AW868" s="177" t="str">
        <f t="shared" si="451"/>
        <v/>
      </c>
      <c r="AX868" s="147" t="str">
        <f t="shared" si="452"/>
        <v/>
      </c>
      <c r="AY868" s="174" t="str">
        <f t="shared" si="453"/>
        <v/>
      </c>
      <c r="AZ868" s="165" t="str">
        <f t="shared" si="454"/>
        <v/>
      </c>
      <c r="BA868" s="155" t="str">
        <f t="shared" si="455"/>
        <v/>
      </c>
      <c r="BB868" s="156" t="str">
        <f t="shared" si="456"/>
        <v/>
      </c>
      <c r="BC868" s="168" t="str">
        <f t="shared" si="479"/>
        <v/>
      </c>
      <c r="BD868" s="156" t="str">
        <f t="shared" si="457"/>
        <v/>
      </c>
      <c r="BE868" s="182" t="str">
        <f t="shared" si="458"/>
        <v/>
      </c>
      <c r="BF868" s="156" t="str">
        <f t="shared" si="459"/>
        <v/>
      </c>
      <c r="BG868" s="168" t="str">
        <f t="shared" si="460"/>
        <v/>
      </c>
      <c r="BH868" s="157" t="str">
        <f t="shared" si="461"/>
        <v/>
      </c>
      <c r="BI868" s="542"/>
    </row>
    <row r="869" spans="1:61" ht="18" x14ac:dyDescent="0.35">
      <c r="A869" s="202"/>
      <c r="B869" s="203"/>
      <c r="C869" s="195">
        <v>858</v>
      </c>
      <c r="D869" s="188"/>
      <c r="E869" s="18"/>
      <c r="F869" s="17"/>
      <c r="G869" s="116"/>
      <c r="H869" s="117"/>
      <c r="I869" s="123"/>
      <c r="J869" s="25"/>
      <c r="K869" s="127"/>
      <c r="L869" s="28"/>
      <c r="M869" s="371"/>
      <c r="N869" s="140" t="str">
        <f t="shared" si="462"/>
        <v/>
      </c>
      <c r="O869" s="27"/>
      <c r="P869" s="27"/>
      <c r="Q869" s="27"/>
      <c r="R869" s="27"/>
      <c r="S869" s="27"/>
      <c r="T869" s="28"/>
      <c r="U869" s="29"/>
      <c r="V869" s="32"/>
      <c r="W869" s="297"/>
      <c r="X869" s="298"/>
      <c r="Y869" s="142">
        <f t="shared" si="448"/>
        <v>0</v>
      </c>
      <c r="Z869" s="141">
        <f t="shared" si="463"/>
        <v>0</v>
      </c>
      <c r="AA869" s="306"/>
      <c r="AB869" s="376">
        <f t="shared" si="472"/>
        <v>0</v>
      </c>
      <c r="AC869" s="350"/>
      <c r="AD869" s="207" t="str">
        <f t="shared" si="449"/>
        <v/>
      </c>
      <c r="AE869" s="347">
        <f t="shared" si="464"/>
        <v>0</v>
      </c>
      <c r="AF869" s="318"/>
      <c r="AG869" s="317"/>
      <c r="AH869" s="315"/>
      <c r="AI869" s="143">
        <f t="shared" si="465"/>
        <v>0</v>
      </c>
      <c r="AJ869" s="144">
        <f t="shared" si="450"/>
        <v>0</v>
      </c>
      <c r="AK869" s="145">
        <f t="shared" si="466"/>
        <v>0</v>
      </c>
      <c r="AL869" s="146">
        <f t="shared" si="467"/>
        <v>0</v>
      </c>
      <c r="AM869" s="146">
        <f t="shared" si="468"/>
        <v>0</v>
      </c>
      <c r="AN869" s="146">
        <f t="shared" si="469"/>
        <v>0</v>
      </c>
      <c r="AO869" s="146">
        <f t="shared" si="470"/>
        <v>0</v>
      </c>
      <c r="AP869" s="520" t="str">
        <f t="shared" si="473"/>
        <v xml:space="preserve"> </v>
      </c>
      <c r="AQ869" s="523" t="str">
        <f t="shared" si="471"/>
        <v xml:space="preserve"> </v>
      </c>
      <c r="AR869" s="523" t="str">
        <f t="shared" si="474"/>
        <v xml:space="preserve"> </v>
      </c>
      <c r="AS869" s="523" t="str">
        <f t="shared" si="475"/>
        <v xml:space="preserve"> </v>
      </c>
      <c r="AT869" s="523" t="str">
        <f t="shared" si="476"/>
        <v xml:space="preserve"> </v>
      </c>
      <c r="AU869" s="523" t="str">
        <f t="shared" si="477"/>
        <v xml:space="preserve"> </v>
      </c>
      <c r="AV869" s="524" t="str">
        <f t="shared" si="478"/>
        <v xml:space="preserve"> </v>
      </c>
      <c r="AW869" s="177" t="str">
        <f t="shared" si="451"/>
        <v/>
      </c>
      <c r="AX869" s="147" t="str">
        <f t="shared" si="452"/>
        <v/>
      </c>
      <c r="AY869" s="174" t="str">
        <f t="shared" si="453"/>
        <v/>
      </c>
      <c r="AZ869" s="165" t="str">
        <f t="shared" si="454"/>
        <v/>
      </c>
      <c r="BA869" s="155" t="str">
        <f t="shared" si="455"/>
        <v/>
      </c>
      <c r="BB869" s="156" t="str">
        <f t="shared" si="456"/>
        <v/>
      </c>
      <c r="BC869" s="168" t="str">
        <f t="shared" si="479"/>
        <v/>
      </c>
      <c r="BD869" s="156" t="str">
        <f t="shared" si="457"/>
        <v/>
      </c>
      <c r="BE869" s="182" t="str">
        <f t="shared" si="458"/>
        <v/>
      </c>
      <c r="BF869" s="156" t="str">
        <f t="shared" si="459"/>
        <v/>
      </c>
      <c r="BG869" s="168" t="str">
        <f t="shared" si="460"/>
        <v/>
      </c>
      <c r="BH869" s="157" t="str">
        <f t="shared" si="461"/>
        <v/>
      </c>
      <c r="BI869" s="542"/>
    </row>
    <row r="870" spans="1:61" ht="18" x14ac:dyDescent="0.35">
      <c r="A870" s="202"/>
      <c r="B870" s="203"/>
      <c r="C870" s="194">
        <v>859</v>
      </c>
      <c r="D870" s="189"/>
      <c r="E870" s="16"/>
      <c r="F870" s="17"/>
      <c r="G870" s="116"/>
      <c r="H870" s="117"/>
      <c r="I870" s="123"/>
      <c r="J870" s="25"/>
      <c r="K870" s="127"/>
      <c r="L870" s="28"/>
      <c r="M870" s="371"/>
      <c r="N870" s="140" t="str">
        <f t="shared" si="462"/>
        <v/>
      </c>
      <c r="O870" s="27"/>
      <c r="P870" s="27"/>
      <c r="Q870" s="27"/>
      <c r="R870" s="27"/>
      <c r="S870" s="27"/>
      <c r="T870" s="28"/>
      <c r="U870" s="29"/>
      <c r="V870" s="32"/>
      <c r="W870" s="297"/>
      <c r="X870" s="298"/>
      <c r="Y870" s="142">
        <f t="shared" si="448"/>
        <v>0</v>
      </c>
      <c r="Z870" s="141">
        <f t="shared" si="463"/>
        <v>0</v>
      </c>
      <c r="AA870" s="306"/>
      <c r="AB870" s="376">
        <f t="shared" si="472"/>
        <v>0</v>
      </c>
      <c r="AC870" s="350"/>
      <c r="AD870" s="207" t="str">
        <f t="shared" si="449"/>
        <v/>
      </c>
      <c r="AE870" s="347">
        <f t="shared" si="464"/>
        <v>0</v>
      </c>
      <c r="AF870" s="318"/>
      <c r="AG870" s="317"/>
      <c r="AH870" s="315"/>
      <c r="AI870" s="143">
        <f t="shared" si="465"/>
        <v>0</v>
      </c>
      <c r="AJ870" s="144">
        <f t="shared" si="450"/>
        <v>0</v>
      </c>
      <c r="AK870" s="145">
        <f t="shared" si="466"/>
        <v>0</v>
      </c>
      <c r="AL870" s="146">
        <f t="shared" si="467"/>
        <v>0</v>
      </c>
      <c r="AM870" s="146">
        <f t="shared" si="468"/>
        <v>0</v>
      </c>
      <c r="AN870" s="146">
        <f t="shared" si="469"/>
        <v>0</v>
      </c>
      <c r="AO870" s="146">
        <f t="shared" si="470"/>
        <v>0</v>
      </c>
      <c r="AP870" s="520" t="str">
        <f t="shared" si="473"/>
        <v xml:space="preserve"> </v>
      </c>
      <c r="AQ870" s="523" t="str">
        <f t="shared" si="471"/>
        <v xml:space="preserve"> </v>
      </c>
      <c r="AR870" s="523" t="str">
        <f t="shared" si="474"/>
        <v xml:space="preserve"> </v>
      </c>
      <c r="AS870" s="523" t="str">
        <f t="shared" si="475"/>
        <v xml:space="preserve"> </v>
      </c>
      <c r="AT870" s="523" t="str">
        <f t="shared" si="476"/>
        <v xml:space="preserve"> </v>
      </c>
      <c r="AU870" s="523" t="str">
        <f t="shared" si="477"/>
        <v xml:space="preserve"> </v>
      </c>
      <c r="AV870" s="524" t="str">
        <f t="shared" si="478"/>
        <v xml:space="preserve"> </v>
      </c>
      <c r="AW870" s="177" t="str">
        <f t="shared" si="451"/>
        <v/>
      </c>
      <c r="AX870" s="147" t="str">
        <f t="shared" si="452"/>
        <v/>
      </c>
      <c r="AY870" s="174" t="str">
        <f t="shared" si="453"/>
        <v/>
      </c>
      <c r="AZ870" s="165" t="str">
        <f t="shared" si="454"/>
        <v/>
      </c>
      <c r="BA870" s="155" t="str">
        <f t="shared" si="455"/>
        <v/>
      </c>
      <c r="BB870" s="156" t="str">
        <f t="shared" si="456"/>
        <v/>
      </c>
      <c r="BC870" s="168" t="str">
        <f t="shared" si="479"/>
        <v/>
      </c>
      <c r="BD870" s="156" t="str">
        <f t="shared" si="457"/>
        <v/>
      </c>
      <c r="BE870" s="182" t="str">
        <f t="shared" si="458"/>
        <v/>
      </c>
      <c r="BF870" s="156" t="str">
        <f t="shared" si="459"/>
        <v/>
      </c>
      <c r="BG870" s="168" t="str">
        <f t="shared" si="460"/>
        <v/>
      </c>
      <c r="BH870" s="157" t="str">
        <f t="shared" si="461"/>
        <v/>
      </c>
      <c r="BI870" s="542"/>
    </row>
    <row r="871" spans="1:61" ht="18" x14ac:dyDescent="0.35">
      <c r="A871" s="202"/>
      <c r="B871" s="203"/>
      <c r="C871" s="195">
        <v>860</v>
      </c>
      <c r="D871" s="186"/>
      <c r="E871" s="16"/>
      <c r="F871" s="17"/>
      <c r="G871" s="116"/>
      <c r="H871" s="119"/>
      <c r="I871" s="125"/>
      <c r="J871" s="74"/>
      <c r="K871" s="129"/>
      <c r="L871" s="30"/>
      <c r="M871" s="371"/>
      <c r="N871" s="140" t="str">
        <f t="shared" si="462"/>
        <v/>
      </c>
      <c r="O871" s="27"/>
      <c r="P871" s="27"/>
      <c r="Q871" s="27"/>
      <c r="R871" s="27"/>
      <c r="S871" s="27"/>
      <c r="T871" s="28"/>
      <c r="U871" s="29"/>
      <c r="V871" s="32"/>
      <c r="W871" s="297"/>
      <c r="X871" s="298"/>
      <c r="Y871" s="142">
        <f t="shared" si="448"/>
        <v>0</v>
      </c>
      <c r="Z871" s="141">
        <f t="shared" si="463"/>
        <v>0</v>
      </c>
      <c r="AA871" s="306"/>
      <c r="AB871" s="376">
        <f t="shared" si="472"/>
        <v>0</v>
      </c>
      <c r="AC871" s="350"/>
      <c r="AD871" s="207" t="str">
        <f t="shared" si="449"/>
        <v/>
      </c>
      <c r="AE871" s="347">
        <f t="shared" si="464"/>
        <v>0</v>
      </c>
      <c r="AF871" s="318"/>
      <c r="AG871" s="317"/>
      <c r="AH871" s="315"/>
      <c r="AI871" s="143">
        <f t="shared" si="465"/>
        <v>0</v>
      </c>
      <c r="AJ871" s="144">
        <f t="shared" si="450"/>
        <v>0</v>
      </c>
      <c r="AK871" s="145">
        <f t="shared" si="466"/>
        <v>0</v>
      </c>
      <c r="AL871" s="146">
        <f t="shared" si="467"/>
        <v>0</v>
      </c>
      <c r="AM871" s="146">
        <f t="shared" si="468"/>
        <v>0</v>
      </c>
      <c r="AN871" s="146">
        <f t="shared" si="469"/>
        <v>0</v>
      </c>
      <c r="AO871" s="146">
        <f t="shared" si="470"/>
        <v>0</v>
      </c>
      <c r="AP871" s="520" t="str">
        <f t="shared" si="473"/>
        <v xml:space="preserve"> </v>
      </c>
      <c r="AQ871" s="523" t="str">
        <f t="shared" si="471"/>
        <v xml:space="preserve"> </v>
      </c>
      <c r="AR871" s="523" t="str">
        <f t="shared" si="474"/>
        <v xml:space="preserve"> </v>
      </c>
      <c r="AS871" s="523" t="str">
        <f t="shared" si="475"/>
        <v xml:space="preserve"> </v>
      </c>
      <c r="AT871" s="523" t="str">
        <f t="shared" si="476"/>
        <v xml:space="preserve"> </v>
      </c>
      <c r="AU871" s="523" t="str">
        <f t="shared" si="477"/>
        <v xml:space="preserve"> </v>
      </c>
      <c r="AV871" s="524" t="str">
        <f t="shared" si="478"/>
        <v xml:space="preserve"> </v>
      </c>
      <c r="AW871" s="177" t="str">
        <f t="shared" si="451"/>
        <v/>
      </c>
      <c r="AX871" s="147" t="str">
        <f t="shared" si="452"/>
        <v/>
      </c>
      <c r="AY871" s="174" t="str">
        <f t="shared" si="453"/>
        <v/>
      </c>
      <c r="AZ871" s="165" t="str">
        <f t="shared" si="454"/>
        <v/>
      </c>
      <c r="BA871" s="155" t="str">
        <f t="shared" si="455"/>
        <v/>
      </c>
      <c r="BB871" s="156" t="str">
        <f t="shared" si="456"/>
        <v/>
      </c>
      <c r="BC871" s="168" t="str">
        <f t="shared" si="479"/>
        <v/>
      </c>
      <c r="BD871" s="156" t="str">
        <f t="shared" si="457"/>
        <v/>
      </c>
      <c r="BE871" s="182" t="str">
        <f t="shared" si="458"/>
        <v/>
      </c>
      <c r="BF871" s="156" t="str">
        <f t="shared" si="459"/>
        <v/>
      </c>
      <c r="BG871" s="168" t="str">
        <f t="shared" si="460"/>
        <v/>
      </c>
      <c r="BH871" s="157" t="str">
        <f t="shared" si="461"/>
        <v/>
      </c>
      <c r="BI871" s="542"/>
    </row>
    <row r="872" spans="1:61" ht="18" x14ac:dyDescent="0.35">
      <c r="A872" s="202"/>
      <c r="B872" s="203"/>
      <c r="C872" s="194">
        <v>861</v>
      </c>
      <c r="D872" s="186"/>
      <c r="E872" s="16"/>
      <c r="F872" s="17"/>
      <c r="G872" s="116"/>
      <c r="H872" s="117"/>
      <c r="I872" s="123"/>
      <c r="J872" s="25"/>
      <c r="K872" s="127"/>
      <c r="L872" s="28"/>
      <c r="M872" s="371"/>
      <c r="N872" s="140" t="str">
        <f t="shared" si="462"/>
        <v/>
      </c>
      <c r="O872" s="27"/>
      <c r="P872" s="27"/>
      <c r="Q872" s="27"/>
      <c r="R872" s="27"/>
      <c r="S872" s="27"/>
      <c r="T872" s="28"/>
      <c r="U872" s="29"/>
      <c r="V872" s="32"/>
      <c r="W872" s="297"/>
      <c r="X872" s="298"/>
      <c r="Y872" s="142">
        <f t="shared" si="448"/>
        <v>0</v>
      </c>
      <c r="Z872" s="141">
        <f t="shared" si="463"/>
        <v>0</v>
      </c>
      <c r="AA872" s="306"/>
      <c r="AB872" s="376">
        <f t="shared" si="472"/>
        <v>0</v>
      </c>
      <c r="AC872" s="350"/>
      <c r="AD872" s="207" t="str">
        <f t="shared" si="449"/>
        <v/>
      </c>
      <c r="AE872" s="347">
        <f t="shared" si="464"/>
        <v>0</v>
      </c>
      <c r="AF872" s="318"/>
      <c r="AG872" s="317"/>
      <c r="AH872" s="315"/>
      <c r="AI872" s="143">
        <f t="shared" si="465"/>
        <v>0</v>
      </c>
      <c r="AJ872" s="144">
        <f t="shared" si="450"/>
        <v>0</v>
      </c>
      <c r="AK872" s="145">
        <f t="shared" si="466"/>
        <v>0</v>
      </c>
      <c r="AL872" s="146">
        <f t="shared" si="467"/>
        <v>0</v>
      </c>
      <c r="AM872" s="146">
        <f t="shared" si="468"/>
        <v>0</v>
      </c>
      <c r="AN872" s="146">
        <f t="shared" si="469"/>
        <v>0</v>
      </c>
      <c r="AO872" s="146">
        <f t="shared" si="470"/>
        <v>0</v>
      </c>
      <c r="AP872" s="520" t="str">
        <f t="shared" si="473"/>
        <v xml:space="preserve"> </v>
      </c>
      <c r="AQ872" s="523" t="str">
        <f t="shared" si="471"/>
        <v xml:space="preserve"> </v>
      </c>
      <c r="AR872" s="523" t="str">
        <f t="shared" si="474"/>
        <v xml:space="preserve"> </v>
      </c>
      <c r="AS872" s="523" t="str">
        <f t="shared" si="475"/>
        <v xml:space="preserve"> </v>
      </c>
      <c r="AT872" s="523" t="str">
        <f t="shared" si="476"/>
        <v xml:space="preserve"> </v>
      </c>
      <c r="AU872" s="523" t="str">
        <f t="shared" si="477"/>
        <v xml:space="preserve"> </v>
      </c>
      <c r="AV872" s="524" t="str">
        <f t="shared" si="478"/>
        <v xml:space="preserve"> </v>
      </c>
      <c r="AW872" s="177" t="str">
        <f t="shared" si="451"/>
        <v/>
      </c>
      <c r="AX872" s="147" t="str">
        <f t="shared" si="452"/>
        <v/>
      </c>
      <c r="AY872" s="174" t="str">
        <f t="shared" si="453"/>
        <v/>
      </c>
      <c r="AZ872" s="165" t="str">
        <f t="shared" si="454"/>
        <v/>
      </c>
      <c r="BA872" s="155" t="str">
        <f t="shared" si="455"/>
        <v/>
      </c>
      <c r="BB872" s="156" t="str">
        <f t="shared" si="456"/>
        <v/>
      </c>
      <c r="BC872" s="168" t="str">
        <f t="shared" si="479"/>
        <v/>
      </c>
      <c r="BD872" s="156" t="str">
        <f t="shared" si="457"/>
        <v/>
      </c>
      <c r="BE872" s="182" t="str">
        <f t="shared" si="458"/>
        <v/>
      </c>
      <c r="BF872" s="156" t="str">
        <f t="shared" si="459"/>
        <v/>
      </c>
      <c r="BG872" s="168" t="str">
        <f t="shared" si="460"/>
        <v/>
      </c>
      <c r="BH872" s="157" t="str">
        <f t="shared" si="461"/>
        <v/>
      </c>
      <c r="BI872" s="542"/>
    </row>
    <row r="873" spans="1:61" ht="18" x14ac:dyDescent="0.35">
      <c r="A873" s="202"/>
      <c r="B873" s="203"/>
      <c r="C873" s="195">
        <v>862</v>
      </c>
      <c r="D873" s="188"/>
      <c r="E873" s="18"/>
      <c r="F873" s="17"/>
      <c r="G873" s="116"/>
      <c r="H873" s="117"/>
      <c r="I873" s="123"/>
      <c r="J873" s="25"/>
      <c r="K873" s="127"/>
      <c r="L873" s="28"/>
      <c r="M873" s="371"/>
      <c r="N873" s="140" t="str">
        <f t="shared" si="462"/>
        <v/>
      </c>
      <c r="O873" s="27"/>
      <c r="P873" s="27"/>
      <c r="Q873" s="27"/>
      <c r="R873" s="27"/>
      <c r="S873" s="27"/>
      <c r="T873" s="28"/>
      <c r="U873" s="29"/>
      <c r="V873" s="32"/>
      <c r="W873" s="297"/>
      <c r="X873" s="298"/>
      <c r="Y873" s="142">
        <f t="shared" si="448"/>
        <v>0</v>
      </c>
      <c r="Z873" s="141">
        <f t="shared" si="463"/>
        <v>0</v>
      </c>
      <c r="AA873" s="306"/>
      <c r="AB873" s="376">
        <f t="shared" si="472"/>
        <v>0</v>
      </c>
      <c r="AC873" s="350"/>
      <c r="AD873" s="207" t="str">
        <f t="shared" si="449"/>
        <v/>
      </c>
      <c r="AE873" s="347">
        <f t="shared" si="464"/>
        <v>0</v>
      </c>
      <c r="AF873" s="318"/>
      <c r="AG873" s="317"/>
      <c r="AH873" s="315"/>
      <c r="AI873" s="143">
        <f t="shared" si="465"/>
        <v>0</v>
      </c>
      <c r="AJ873" s="144">
        <f t="shared" si="450"/>
        <v>0</v>
      </c>
      <c r="AK873" s="145">
        <f t="shared" si="466"/>
        <v>0</v>
      </c>
      <c r="AL873" s="146">
        <f t="shared" si="467"/>
        <v>0</v>
      </c>
      <c r="AM873" s="146">
        <f t="shared" si="468"/>
        <v>0</v>
      </c>
      <c r="AN873" s="146">
        <f t="shared" si="469"/>
        <v>0</v>
      </c>
      <c r="AO873" s="146">
        <f t="shared" si="470"/>
        <v>0</v>
      </c>
      <c r="AP873" s="520" t="str">
        <f t="shared" si="473"/>
        <v xml:space="preserve"> </v>
      </c>
      <c r="AQ873" s="523" t="str">
        <f t="shared" si="471"/>
        <v xml:space="preserve"> </v>
      </c>
      <c r="AR873" s="523" t="str">
        <f t="shared" si="474"/>
        <v xml:space="preserve"> </v>
      </c>
      <c r="AS873" s="523" t="str">
        <f t="shared" si="475"/>
        <v xml:space="preserve"> </v>
      </c>
      <c r="AT873" s="523" t="str">
        <f t="shared" si="476"/>
        <v xml:space="preserve"> </v>
      </c>
      <c r="AU873" s="523" t="str">
        <f t="shared" si="477"/>
        <v xml:space="preserve"> </v>
      </c>
      <c r="AV873" s="524" t="str">
        <f t="shared" si="478"/>
        <v xml:space="preserve"> </v>
      </c>
      <c r="AW873" s="177" t="str">
        <f t="shared" si="451"/>
        <v/>
      </c>
      <c r="AX873" s="147" t="str">
        <f t="shared" si="452"/>
        <v/>
      </c>
      <c r="AY873" s="174" t="str">
        <f t="shared" si="453"/>
        <v/>
      </c>
      <c r="AZ873" s="165" t="str">
        <f t="shared" si="454"/>
        <v/>
      </c>
      <c r="BA873" s="155" t="str">
        <f t="shared" si="455"/>
        <v/>
      </c>
      <c r="BB873" s="156" t="str">
        <f t="shared" si="456"/>
        <v/>
      </c>
      <c r="BC873" s="168" t="str">
        <f t="shared" si="479"/>
        <v/>
      </c>
      <c r="BD873" s="156" t="str">
        <f t="shared" si="457"/>
        <v/>
      </c>
      <c r="BE873" s="182" t="str">
        <f t="shared" si="458"/>
        <v/>
      </c>
      <c r="BF873" s="156" t="str">
        <f t="shared" si="459"/>
        <v/>
      </c>
      <c r="BG873" s="168" t="str">
        <f t="shared" si="460"/>
        <v/>
      </c>
      <c r="BH873" s="157" t="str">
        <f t="shared" si="461"/>
        <v/>
      </c>
      <c r="BI873" s="542"/>
    </row>
    <row r="874" spans="1:61" ht="18" x14ac:dyDescent="0.35">
      <c r="A874" s="202"/>
      <c r="B874" s="203"/>
      <c r="C874" s="195">
        <v>863</v>
      </c>
      <c r="D874" s="186"/>
      <c r="E874" s="16"/>
      <c r="F874" s="17"/>
      <c r="G874" s="116"/>
      <c r="H874" s="117"/>
      <c r="I874" s="123"/>
      <c r="J874" s="25"/>
      <c r="K874" s="127"/>
      <c r="L874" s="28"/>
      <c r="M874" s="371"/>
      <c r="N874" s="140" t="str">
        <f t="shared" si="462"/>
        <v/>
      </c>
      <c r="O874" s="27"/>
      <c r="P874" s="27"/>
      <c r="Q874" s="27"/>
      <c r="R874" s="27"/>
      <c r="S874" s="27"/>
      <c r="T874" s="28"/>
      <c r="U874" s="29"/>
      <c r="V874" s="32"/>
      <c r="W874" s="297"/>
      <c r="X874" s="298"/>
      <c r="Y874" s="142">
        <f t="shared" si="448"/>
        <v>0</v>
      </c>
      <c r="Z874" s="141">
        <f t="shared" si="463"/>
        <v>0</v>
      </c>
      <c r="AA874" s="306"/>
      <c r="AB874" s="376">
        <f t="shared" si="472"/>
        <v>0</v>
      </c>
      <c r="AC874" s="350"/>
      <c r="AD874" s="207" t="str">
        <f t="shared" si="449"/>
        <v/>
      </c>
      <c r="AE874" s="347">
        <f t="shared" si="464"/>
        <v>0</v>
      </c>
      <c r="AF874" s="318"/>
      <c r="AG874" s="317"/>
      <c r="AH874" s="315"/>
      <c r="AI874" s="143">
        <f t="shared" si="465"/>
        <v>0</v>
      </c>
      <c r="AJ874" s="144">
        <f t="shared" si="450"/>
        <v>0</v>
      </c>
      <c r="AK874" s="145">
        <f t="shared" si="466"/>
        <v>0</v>
      </c>
      <c r="AL874" s="146">
        <f t="shared" si="467"/>
        <v>0</v>
      </c>
      <c r="AM874" s="146">
        <f t="shared" si="468"/>
        <v>0</v>
      </c>
      <c r="AN874" s="146">
        <f t="shared" si="469"/>
        <v>0</v>
      </c>
      <c r="AO874" s="146">
        <f t="shared" si="470"/>
        <v>0</v>
      </c>
      <c r="AP874" s="520" t="str">
        <f t="shared" si="473"/>
        <v xml:space="preserve"> </v>
      </c>
      <c r="AQ874" s="523" t="str">
        <f t="shared" si="471"/>
        <v xml:space="preserve"> </v>
      </c>
      <c r="AR874" s="523" t="str">
        <f t="shared" si="474"/>
        <v xml:space="preserve"> </v>
      </c>
      <c r="AS874" s="523" t="str">
        <f t="shared" si="475"/>
        <v xml:space="preserve"> </v>
      </c>
      <c r="AT874" s="523" t="str">
        <f t="shared" si="476"/>
        <v xml:space="preserve"> </v>
      </c>
      <c r="AU874" s="523" t="str">
        <f t="shared" si="477"/>
        <v xml:space="preserve"> </v>
      </c>
      <c r="AV874" s="524" t="str">
        <f t="shared" si="478"/>
        <v xml:space="preserve"> </v>
      </c>
      <c r="AW874" s="177" t="str">
        <f t="shared" si="451"/>
        <v/>
      </c>
      <c r="AX874" s="147" t="str">
        <f t="shared" si="452"/>
        <v/>
      </c>
      <c r="AY874" s="174" t="str">
        <f t="shared" si="453"/>
        <v/>
      </c>
      <c r="AZ874" s="165" t="str">
        <f t="shared" si="454"/>
        <v/>
      </c>
      <c r="BA874" s="155" t="str">
        <f t="shared" si="455"/>
        <v/>
      </c>
      <c r="BB874" s="156" t="str">
        <f t="shared" si="456"/>
        <v/>
      </c>
      <c r="BC874" s="168" t="str">
        <f t="shared" si="479"/>
        <v/>
      </c>
      <c r="BD874" s="156" t="str">
        <f t="shared" si="457"/>
        <v/>
      </c>
      <c r="BE874" s="182" t="str">
        <f t="shared" si="458"/>
        <v/>
      </c>
      <c r="BF874" s="156" t="str">
        <f t="shared" si="459"/>
        <v/>
      </c>
      <c r="BG874" s="168" t="str">
        <f t="shared" si="460"/>
        <v/>
      </c>
      <c r="BH874" s="157" t="str">
        <f t="shared" si="461"/>
        <v/>
      </c>
      <c r="BI874" s="542"/>
    </row>
    <row r="875" spans="1:61" ht="18" x14ac:dyDescent="0.35">
      <c r="A875" s="202"/>
      <c r="B875" s="203"/>
      <c r="C875" s="194">
        <v>864</v>
      </c>
      <c r="D875" s="186"/>
      <c r="E875" s="16"/>
      <c r="F875" s="17"/>
      <c r="G875" s="116"/>
      <c r="H875" s="117"/>
      <c r="I875" s="123"/>
      <c r="J875" s="25"/>
      <c r="K875" s="127"/>
      <c r="L875" s="28"/>
      <c r="M875" s="371"/>
      <c r="N875" s="140" t="str">
        <f t="shared" si="462"/>
        <v/>
      </c>
      <c r="O875" s="27"/>
      <c r="P875" s="27"/>
      <c r="Q875" s="27"/>
      <c r="R875" s="27"/>
      <c r="S875" s="27"/>
      <c r="T875" s="28"/>
      <c r="U875" s="29"/>
      <c r="V875" s="32"/>
      <c r="W875" s="297"/>
      <c r="X875" s="298"/>
      <c r="Y875" s="142">
        <f t="shared" si="448"/>
        <v>0</v>
      </c>
      <c r="Z875" s="141">
        <f t="shared" si="463"/>
        <v>0</v>
      </c>
      <c r="AA875" s="306"/>
      <c r="AB875" s="376">
        <f t="shared" si="472"/>
        <v>0</v>
      </c>
      <c r="AC875" s="350"/>
      <c r="AD875" s="207" t="str">
        <f t="shared" si="449"/>
        <v/>
      </c>
      <c r="AE875" s="347">
        <f t="shared" si="464"/>
        <v>0</v>
      </c>
      <c r="AF875" s="318"/>
      <c r="AG875" s="317"/>
      <c r="AH875" s="315"/>
      <c r="AI875" s="143">
        <f t="shared" si="465"/>
        <v>0</v>
      </c>
      <c r="AJ875" s="144">
        <f t="shared" si="450"/>
        <v>0</v>
      </c>
      <c r="AK875" s="145">
        <f t="shared" si="466"/>
        <v>0</v>
      </c>
      <c r="AL875" s="146">
        <f t="shared" si="467"/>
        <v>0</v>
      </c>
      <c r="AM875" s="146">
        <f t="shared" si="468"/>
        <v>0</v>
      </c>
      <c r="AN875" s="146">
        <f t="shared" si="469"/>
        <v>0</v>
      </c>
      <c r="AO875" s="146">
        <f t="shared" si="470"/>
        <v>0</v>
      </c>
      <c r="AP875" s="520" t="str">
        <f t="shared" si="473"/>
        <v xml:space="preserve"> </v>
      </c>
      <c r="AQ875" s="523" t="str">
        <f t="shared" si="471"/>
        <v xml:space="preserve"> </v>
      </c>
      <c r="AR875" s="523" t="str">
        <f t="shared" si="474"/>
        <v xml:space="preserve"> </v>
      </c>
      <c r="AS875" s="523" t="str">
        <f t="shared" si="475"/>
        <v xml:space="preserve"> </v>
      </c>
      <c r="AT875" s="523" t="str">
        <f t="shared" si="476"/>
        <v xml:space="preserve"> </v>
      </c>
      <c r="AU875" s="523" t="str">
        <f t="shared" si="477"/>
        <v xml:space="preserve"> </v>
      </c>
      <c r="AV875" s="524" t="str">
        <f t="shared" si="478"/>
        <v xml:space="preserve"> </v>
      </c>
      <c r="AW875" s="177" t="str">
        <f t="shared" si="451"/>
        <v/>
      </c>
      <c r="AX875" s="147" t="str">
        <f t="shared" si="452"/>
        <v/>
      </c>
      <c r="AY875" s="174" t="str">
        <f t="shared" si="453"/>
        <v/>
      </c>
      <c r="AZ875" s="165" t="str">
        <f t="shared" si="454"/>
        <v/>
      </c>
      <c r="BA875" s="155" t="str">
        <f t="shared" si="455"/>
        <v/>
      </c>
      <c r="BB875" s="156" t="str">
        <f t="shared" si="456"/>
        <v/>
      </c>
      <c r="BC875" s="168" t="str">
        <f t="shared" si="479"/>
        <v/>
      </c>
      <c r="BD875" s="156" t="str">
        <f t="shared" si="457"/>
        <v/>
      </c>
      <c r="BE875" s="182" t="str">
        <f t="shared" si="458"/>
        <v/>
      </c>
      <c r="BF875" s="156" t="str">
        <f t="shared" si="459"/>
        <v/>
      </c>
      <c r="BG875" s="168" t="str">
        <f t="shared" si="460"/>
        <v/>
      </c>
      <c r="BH875" s="157" t="str">
        <f t="shared" si="461"/>
        <v/>
      </c>
      <c r="BI875" s="542"/>
    </row>
    <row r="876" spans="1:61" ht="18" x14ac:dyDescent="0.35">
      <c r="A876" s="202"/>
      <c r="B876" s="203"/>
      <c r="C876" s="195">
        <v>865</v>
      </c>
      <c r="D876" s="186"/>
      <c r="E876" s="16"/>
      <c r="F876" s="17"/>
      <c r="G876" s="116"/>
      <c r="H876" s="117"/>
      <c r="I876" s="123"/>
      <c r="J876" s="25"/>
      <c r="K876" s="127"/>
      <c r="L876" s="28"/>
      <c r="M876" s="371"/>
      <c r="N876" s="140" t="str">
        <f t="shared" si="462"/>
        <v/>
      </c>
      <c r="O876" s="27"/>
      <c r="P876" s="27"/>
      <c r="Q876" s="27"/>
      <c r="R876" s="27"/>
      <c r="S876" s="27"/>
      <c r="T876" s="28"/>
      <c r="U876" s="29"/>
      <c r="V876" s="32"/>
      <c r="W876" s="297"/>
      <c r="X876" s="298"/>
      <c r="Y876" s="142">
        <f t="shared" si="448"/>
        <v>0</v>
      </c>
      <c r="Z876" s="141">
        <f t="shared" si="463"/>
        <v>0</v>
      </c>
      <c r="AA876" s="306"/>
      <c r="AB876" s="376">
        <f t="shared" si="472"/>
        <v>0</v>
      </c>
      <c r="AC876" s="350"/>
      <c r="AD876" s="207" t="str">
        <f t="shared" si="449"/>
        <v/>
      </c>
      <c r="AE876" s="347">
        <f t="shared" si="464"/>
        <v>0</v>
      </c>
      <c r="AF876" s="318"/>
      <c r="AG876" s="317"/>
      <c r="AH876" s="315"/>
      <c r="AI876" s="143">
        <f t="shared" si="465"/>
        <v>0</v>
      </c>
      <c r="AJ876" s="144">
        <f t="shared" si="450"/>
        <v>0</v>
      </c>
      <c r="AK876" s="145">
        <f t="shared" si="466"/>
        <v>0</v>
      </c>
      <c r="AL876" s="146">
        <f t="shared" si="467"/>
        <v>0</v>
      </c>
      <c r="AM876" s="146">
        <f t="shared" si="468"/>
        <v>0</v>
      </c>
      <c r="AN876" s="146">
        <f t="shared" si="469"/>
        <v>0</v>
      </c>
      <c r="AO876" s="146">
        <f t="shared" si="470"/>
        <v>0</v>
      </c>
      <c r="AP876" s="520" t="str">
        <f t="shared" si="473"/>
        <v xml:space="preserve"> </v>
      </c>
      <c r="AQ876" s="523" t="str">
        <f t="shared" si="471"/>
        <v xml:space="preserve"> </v>
      </c>
      <c r="AR876" s="523" t="str">
        <f t="shared" si="474"/>
        <v xml:space="preserve"> </v>
      </c>
      <c r="AS876" s="523" t="str">
        <f t="shared" si="475"/>
        <v xml:space="preserve"> </v>
      </c>
      <c r="AT876" s="523" t="str">
        <f t="shared" si="476"/>
        <v xml:space="preserve"> </v>
      </c>
      <c r="AU876" s="523" t="str">
        <f t="shared" si="477"/>
        <v xml:space="preserve"> </v>
      </c>
      <c r="AV876" s="524" t="str">
        <f t="shared" si="478"/>
        <v xml:space="preserve"> </v>
      </c>
      <c r="AW876" s="177" t="str">
        <f t="shared" si="451"/>
        <v/>
      </c>
      <c r="AX876" s="147" t="str">
        <f t="shared" si="452"/>
        <v/>
      </c>
      <c r="AY876" s="174" t="str">
        <f t="shared" si="453"/>
        <v/>
      </c>
      <c r="AZ876" s="165" t="str">
        <f t="shared" si="454"/>
        <v/>
      </c>
      <c r="BA876" s="155" t="str">
        <f t="shared" si="455"/>
        <v/>
      </c>
      <c r="BB876" s="156" t="str">
        <f t="shared" si="456"/>
        <v/>
      </c>
      <c r="BC876" s="168" t="str">
        <f t="shared" si="479"/>
        <v/>
      </c>
      <c r="BD876" s="156" t="str">
        <f t="shared" si="457"/>
        <v/>
      </c>
      <c r="BE876" s="182" t="str">
        <f t="shared" si="458"/>
        <v/>
      </c>
      <c r="BF876" s="156" t="str">
        <f t="shared" si="459"/>
        <v/>
      </c>
      <c r="BG876" s="168" t="str">
        <f t="shared" si="460"/>
        <v/>
      </c>
      <c r="BH876" s="157" t="str">
        <f t="shared" si="461"/>
        <v/>
      </c>
      <c r="BI876" s="542"/>
    </row>
    <row r="877" spans="1:61" ht="18" x14ac:dyDescent="0.35">
      <c r="A877" s="202"/>
      <c r="B877" s="203"/>
      <c r="C877" s="194">
        <v>866</v>
      </c>
      <c r="D877" s="188"/>
      <c r="E877" s="18"/>
      <c r="F877" s="17"/>
      <c r="G877" s="116"/>
      <c r="H877" s="117"/>
      <c r="I877" s="123"/>
      <c r="J877" s="25"/>
      <c r="K877" s="127"/>
      <c r="L877" s="28"/>
      <c r="M877" s="371"/>
      <c r="N877" s="140" t="str">
        <f t="shared" si="462"/>
        <v/>
      </c>
      <c r="O877" s="27"/>
      <c r="P877" s="27"/>
      <c r="Q877" s="27"/>
      <c r="R877" s="27"/>
      <c r="S877" s="27"/>
      <c r="T877" s="28"/>
      <c r="U877" s="29"/>
      <c r="V877" s="32"/>
      <c r="W877" s="297"/>
      <c r="X877" s="298"/>
      <c r="Y877" s="142">
        <f t="shared" si="448"/>
        <v>0</v>
      </c>
      <c r="Z877" s="141">
        <f t="shared" si="463"/>
        <v>0</v>
      </c>
      <c r="AA877" s="306"/>
      <c r="AB877" s="376">
        <f t="shared" si="472"/>
        <v>0</v>
      </c>
      <c r="AC877" s="350"/>
      <c r="AD877" s="207" t="str">
        <f t="shared" si="449"/>
        <v/>
      </c>
      <c r="AE877" s="347">
        <f t="shared" si="464"/>
        <v>0</v>
      </c>
      <c r="AF877" s="318"/>
      <c r="AG877" s="317"/>
      <c r="AH877" s="315"/>
      <c r="AI877" s="143">
        <f t="shared" si="465"/>
        <v>0</v>
      </c>
      <c r="AJ877" s="144">
        <f t="shared" si="450"/>
        <v>0</v>
      </c>
      <c r="AK877" s="145">
        <f t="shared" si="466"/>
        <v>0</v>
      </c>
      <c r="AL877" s="146">
        <f t="shared" si="467"/>
        <v>0</v>
      </c>
      <c r="AM877" s="146">
        <f t="shared" si="468"/>
        <v>0</v>
      </c>
      <c r="AN877" s="146">
        <f t="shared" si="469"/>
        <v>0</v>
      </c>
      <c r="AO877" s="146">
        <f t="shared" si="470"/>
        <v>0</v>
      </c>
      <c r="AP877" s="520" t="str">
        <f t="shared" si="473"/>
        <v xml:space="preserve"> </v>
      </c>
      <c r="AQ877" s="523" t="str">
        <f t="shared" si="471"/>
        <v xml:space="preserve"> </v>
      </c>
      <c r="AR877" s="523" t="str">
        <f t="shared" si="474"/>
        <v xml:space="preserve"> </v>
      </c>
      <c r="AS877" s="523" t="str">
        <f t="shared" si="475"/>
        <v xml:space="preserve"> </v>
      </c>
      <c r="AT877" s="523" t="str">
        <f t="shared" si="476"/>
        <v xml:space="preserve"> </v>
      </c>
      <c r="AU877" s="523" t="str">
        <f t="shared" si="477"/>
        <v xml:space="preserve"> </v>
      </c>
      <c r="AV877" s="524" t="str">
        <f t="shared" si="478"/>
        <v xml:space="preserve"> </v>
      </c>
      <c r="AW877" s="177" t="str">
        <f t="shared" si="451"/>
        <v/>
      </c>
      <c r="AX877" s="147" t="str">
        <f t="shared" si="452"/>
        <v/>
      </c>
      <c r="AY877" s="174" t="str">
        <f t="shared" si="453"/>
        <v/>
      </c>
      <c r="AZ877" s="165" t="str">
        <f t="shared" si="454"/>
        <v/>
      </c>
      <c r="BA877" s="155" t="str">
        <f t="shared" si="455"/>
        <v/>
      </c>
      <c r="BB877" s="156" t="str">
        <f t="shared" si="456"/>
        <v/>
      </c>
      <c r="BC877" s="168" t="str">
        <f t="shared" si="479"/>
        <v/>
      </c>
      <c r="BD877" s="156" t="str">
        <f t="shared" si="457"/>
        <v/>
      </c>
      <c r="BE877" s="182" t="str">
        <f t="shared" si="458"/>
        <v/>
      </c>
      <c r="BF877" s="156" t="str">
        <f t="shared" si="459"/>
        <v/>
      </c>
      <c r="BG877" s="168" t="str">
        <f t="shared" si="460"/>
        <v/>
      </c>
      <c r="BH877" s="157" t="str">
        <f t="shared" si="461"/>
        <v/>
      </c>
      <c r="BI877" s="542"/>
    </row>
    <row r="878" spans="1:61" ht="18" x14ac:dyDescent="0.35">
      <c r="A878" s="202"/>
      <c r="B878" s="203"/>
      <c r="C878" s="195">
        <v>867</v>
      </c>
      <c r="D878" s="186"/>
      <c r="E878" s="16"/>
      <c r="F878" s="17"/>
      <c r="G878" s="116"/>
      <c r="H878" s="117"/>
      <c r="I878" s="123"/>
      <c r="J878" s="25"/>
      <c r="K878" s="127"/>
      <c r="L878" s="28"/>
      <c r="M878" s="371"/>
      <c r="N878" s="140" t="str">
        <f t="shared" si="462"/>
        <v/>
      </c>
      <c r="O878" s="27"/>
      <c r="P878" s="27"/>
      <c r="Q878" s="27"/>
      <c r="R878" s="27"/>
      <c r="S878" s="27"/>
      <c r="T878" s="28"/>
      <c r="U878" s="29"/>
      <c r="V878" s="32"/>
      <c r="W878" s="297"/>
      <c r="X878" s="298"/>
      <c r="Y878" s="142">
        <f t="shared" si="448"/>
        <v>0</v>
      </c>
      <c r="Z878" s="141">
        <f t="shared" si="463"/>
        <v>0</v>
      </c>
      <c r="AA878" s="306"/>
      <c r="AB878" s="376">
        <f t="shared" si="472"/>
        <v>0</v>
      </c>
      <c r="AC878" s="350"/>
      <c r="AD878" s="207" t="str">
        <f t="shared" si="449"/>
        <v/>
      </c>
      <c r="AE878" s="347">
        <f t="shared" si="464"/>
        <v>0</v>
      </c>
      <c r="AF878" s="318"/>
      <c r="AG878" s="317"/>
      <c r="AH878" s="315"/>
      <c r="AI878" s="143">
        <f t="shared" si="465"/>
        <v>0</v>
      </c>
      <c r="AJ878" s="144">
        <f t="shared" si="450"/>
        <v>0</v>
      </c>
      <c r="AK878" s="145">
        <f t="shared" si="466"/>
        <v>0</v>
      </c>
      <c r="AL878" s="146">
        <f t="shared" si="467"/>
        <v>0</v>
      </c>
      <c r="AM878" s="146">
        <f t="shared" si="468"/>
        <v>0</v>
      </c>
      <c r="AN878" s="146">
        <f t="shared" si="469"/>
        <v>0</v>
      </c>
      <c r="AO878" s="146">
        <f t="shared" si="470"/>
        <v>0</v>
      </c>
      <c r="AP878" s="520" t="str">
        <f t="shared" si="473"/>
        <v xml:space="preserve"> </v>
      </c>
      <c r="AQ878" s="523" t="str">
        <f t="shared" si="471"/>
        <v xml:space="preserve"> </v>
      </c>
      <c r="AR878" s="523" t="str">
        <f t="shared" si="474"/>
        <v xml:space="preserve"> </v>
      </c>
      <c r="AS878" s="523" t="str">
        <f t="shared" si="475"/>
        <v xml:space="preserve"> </v>
      </c>
      <c r="AT878" s="523" t="str">
        <f t="shared" si="476"/>
        <v xml:space="preserve"> </v>
      </c>
      <c r="AU878" s="523" t="str">
        <f t="shared" si="477"/>
        <v xml:space="preserve"> </v>
      </c>
      <c r="AV878" s="524" t="str">
        <f t="shared" si="478"/>
        <v xml:space="preserve"> </v>
      </c>
      <c r="AW878" s="177" t="str">
        <f t="shared" si="451"/>
        <v/>
      </c>
      <c r="AX878" s="147" t="str">
        <f t="shared" si="452"/>
        <v/>
      </c>
      <c r="AY878" s="174" t="str">
        <f t="shared" si="453"/>
        <v/>
      </c>
      <c r="AZ878" s="165" t="str">
        <f t="shared" si="454"/>
        <v/>
      </c>
      <c r="BA878" s="155" t="str">
        <f t="shared" si="455"/>
        <v/>
      </c>
      <c r="BB878" s="156" t="str">
        <f t="shared" si="456"/>
        <v/>
      </c>
      <c r="BC878" s="168" t="str">
        <f t="shared" si="479"/>
        <v/>
      </c>
      <c r="BD878" s="156" t="str">
        <f t="shared" si="457"/>
        <v/>
      </c>
      <c r="BE878" s="182" t="str">
        <f t="shared" si="458"/>
        <v/>
      </c>
      <c r="BF878" s="156" t="str">
        <f t="shared" si="459"/>
        <v/>
      </c>
      <c r="BG878" s="168" t="str">
        <f t="shared" si="460"/>
        <v/>
      </c>
      <c r="BH878" s="157" t="str">
        <f t="shared" si="461"/>
        <v/>
      </c>
      <c r="BI878" s="542"/>
    </row>
    <row r="879" spans="1:61" ht="18" x14ac:dyDescent="0.35">
      <c r="A879" s="202"/>
      <c r="B879" s="203"/>
      <c r="C879" s="195">
        <v>868</v>
      </c>
      <c r="D879" s="186"/>
      <c r="E879" s="16"/>
      <c r="F879" s="17"/>
      <c r="G879" s="116"/>
      <c r="H879" s="117"/>
      <c r="I879" s="123"/>
      <c r="J879" s="25"/>
      <c r="K879" s="127"/>
      <c r="L879" s="28"/>
      <c r="M879" s="371"/>
      <c r="N879" s="140" t="str">
        <f t="shared" si="462"/>
        <v/>
      </c>
      <c r="O879" s="27"/>
      <c r="P879" s="27"/>
      <c r="Q879" s="27"/>
      <c r="R879" s="27"/>
      <c r="S879" s="27"/>
      <c r="T879" s="28"/>
      <c r="U879" s="29"/>
      <c r="V879" s="32"/>
      <c r="W879" s="297"/>
      <c r="X879" s="298"/>
      <c r="Y879" s="142">
        <f t="shared" si="448"/>
        <v>0</v>
      </c>
      <c r="Z879" s="141">
        <f t="shared" si="463"/>
        <v>0</v>
      </c>
      <c r="AA879" s="306"/>
      <c r="AB879" s="376">
        <f t="shared" si="472"/>
        <v>0</v>
      </c>
      <c r="AC879" s="350"/>
      <c r="AD879" s="207" t="str">
        <f t="shared" si="449"/>
        <v/>
      </c>
      <c r="AE879" s="347">
        <f t="shared" si="464"/>
        <v>0</v>
      </c>
      <c r="AF879" s="318"/>
      <c r="AG879" s="317"/>
      <c r="AH879" s="315"/>
      <c r="AI879" s="143">
        <f t="shared" si="465"/>
        <v>0</v>
      </c>
      <c r="AJ879" s="144">
        <f t="shared" si="450"/>
        <v>0</v>
      </c>
      <c r="AK879" s="145">
        <f t="shared" si="466"/>
        <v>0</v>
      </c>
      <c r="AL879" s="146">
        <f t="shared" si="467"/>
        <v>0</v>
      </c>
      <c r="AM879" s="146">
        <f t="shared" si="468"/>
        <v>0</v>
      </c>
      <c r="AN879" s="146">
        <f t="shared" si="469"/>
        <v>0</v>
      </c>
      <c r="AO879" s="146">
        <f t="shared" si="470"/>
        <v>0</v>
      </c>
      <c r="AP879" s="520" t="str">
        <f t="shared" si="473"/>
        <v xml:space="preserve"> </v>
      </c>
      <c r="AQ879" s="523" t="str">
        <f t="shared" si="471"/>
        <v xml:space="preserve"> </v>
      </c>
      <c r="AR879" s="523" t="str">
        <f t="shared" si="474"/>
        <v xml:space="preserve"> </v>
      </c>
      <c r="AS879" s="523" t="str">
        <f t="shared" si="475"/>
        <v xml:space="preserve"> </v>
      </c>
      <c r="AT879" s="523" t="str">
        <f t="shared" si="476"/>
        <v xml:space="preserve"> </v>
      </c>
      <c r="AU879" s="523" t="str">
        <f t="shared" si="477"/>
        <v xml:space="preserve"> </v>
      </c>
      <c r="AV879" s="524" t="str">
        <f t="shared" si="478"/>
        <v xml:space="preserve"> </v>
      </c>
      <c r="AW879" s="177" t="str">
        <f t="shared" si="451"/>
        <v/>
      </c>
      <c r="AX879" s="147" t="str">
        <f t="shared" si="452"/>
        <v/>
      </c>
      <c r="AY879" s="174" t="str">
        <f t="shared" si="453"/>
        <v/>
      </c>
      <c r="AZ879" s="165" t="str">
        <f t="shared" si="454"/>
        <v/>
      </c>
      <c r="BA879" s="155" t="str">
        <f t="shared" si="455"/>
        <v/>
      </c>
      <c r="BB879" s="156" t="str">
        <f t="shared" si="456"/>
        <v/>
      </c>
      <c r="BC879" s="168" t="str">
        <f t="shared" si="479"/>
        <v/>
      </c>
      <c r="BD879" s="156" t="str">
        <f t="shared" si="457"/>
        <v/>
      </c>
      <c r="BE879" s="182" t="str">
        <f t="shared" si="458"/>
        <v/>
      </c>
      <c r="BF879" s="156" t="str">
        <f t="shared" si="459"/>
        <v/>
      </c>
      <c r="BG879" s="168" t="str">
        <f t="shared" si="460"/>
        <v/>
      </c>
      <c r="BH879" s="157" t="str">
        <f t="shared" si="461"/>
        <v/>
      </c>
      <c r="BI879" s="542"/>
    </row>
    <row r="880" spans="1:61" ht="18" x14ac:dyDescent="0.35">
      <c r="A880" s="202"/>
      <c r="B880" s="203"/>
      <c r="C880" s="194">
        <v>869</v>
      </c>
      <c r="D880" s="186"/>
      <c r="E880" s="16"/>
      <c r="F880" s="17"/>
      <c r="G880" s="116"/>
      <c r="H880" s="117"/>
      <c r="I880" s="123"/>
      <c r="J880" s="25"/>
      <c r="K880" s="127"/>
      <c r="L880" s="28"/>
      <c r="M880" s="371"/>
      <c r="N880" s="140" t="str">
        <f t="shared" si="462"/>
        <v/>
      </c>
      <c r="O880" s="27"/>
      <c r="P880" s="27"/>
      <c r="Q880" s="27"/>
      <c r="R880" s="27"/>
      <c r="S880" s="27"/>
      <c r="T880" s="28"/>
      <c r="U880" s="29"/>
      <c r="V880" s="32"/>
      <c r="W880" s="297"/>
      <c r="X880" s="298"/>
      <c r="Y880" s="142">
        <f t="shared" si="448"/>
        <v>0</v>
      </c>
      <c r="Z880" s="141">
        <f t="shared" si="463"/>
        <v>0</v>
      </c>
      <c r="AA880" s="306"/>
      <c r="AB880" s="376">
        <f t="shared" si="472"/>
        <v>0</v>
      </c>
      <c r="AC880" s="350"/>
      <c r="AD880" s="207" t="str">
        <f t="shared" si="449"/>
        <v/>
      </c>
      <c r="AE880" s="347">
        <f t="shared" si="464"/>
        <v>0</v>
      </c>
      <c r="AF880" s="318"/>
      <c r="AG880" s="317"/>
      <c r="AH880" s="315"/>
      <c r="AI880" s="143">
        <f t="shared" si="465"/>
        <v>0</v>
      </c>
      <c r="AJ880" s="144">
        <f t="shared" si="450"/>
        <v>0</v>
      </c>
      <c r="AK880" s="145">
        <f t="shared" si="466"/>
        <v>0</v>
      </c>
      <c r="AL880" s="146">
        <f t="shared" si="467"/>
        <v>0</v>
      </c>
      <c r="AM880" s="146">
        <f t="shared" si="468"/>
        <v>0</v>
      </c>
      <c r="AN880" s="146">
        <f t="shared" si="469"/>
        <v>0</v>
      </c>
      <c r="AO880" s="146">
        <f t="shared" si="470"/>
        <v>0</v>
      </c>
      <c r="AP880" s="520" t="str">
        <f t="shared" si="473"/>
        <v xml:space="preserve"> </v>
      </c>
      <c r="AQ880" s="523" t="str">
        <f t="shared" si="471"/>
        <v xml:space="preserve"> </v>
      </c>
      <c r="AR880" s="523" t="str">
        <f t="shared" si="474"/>
        <v xml:space="preserve"> </v>
      </c>
      <c r="AS880" s="523" t="str">
        <f t="shared" si="475"/>
        <v xml:space="preserve"> </v>
      </c>
      <c r="AT880" s="523" t="str">
        <f t="shared" si="476"/>
        <v xml:space="preserve"> </v>
      </c>
      <c r="AU880" s="523" t="str">
        <f t="shared" si="477"/>
        <v xml:space="preserve"> </v>
      </c>
      <c r="AV880" s="524" t="str">
        <f t="shared" si="478"/>
        <v xml:space="preserve"> </v>
      </c>
      <c r="AW880" s="177" t="str">
        <f t="shared" si="451"/>
        <v/>
      </c>
      <c r="AX880" s="147" t="str">
        <f t="shared" si="452"/>
        <v/>
      </c>
      <c r="AY880" s="174" t="str">
        <f t="shared" si="453"/>
        <v/>
      </c>
      <c r="AZ880" s="165" t="str">
        <f t="shared" si="454"/>
        <v/>
      </c>
      <c r="BA880" s="155" t="str">
        <f t="shared" si="455"/>
        <v/>
      </c>
      <c r="BB880" s="156" t="str">
        <f t="shared" si="456"/>
        <v/>
      </c>
      <c r="BC880" s="168" t="str">
        <f t="shared" si="479"/>
        <v/>
      </c>
      <c r="BD880" s="156" t="str">
        <f t="shared" si="457"/>
        <v/>
      </c>
      <c r="BE880" s="182" t="str">
        <f t="shared" si="458"/>
        <v/>
      </c>
      <c r="BF880" s="156" t="str">
        <f t="shared" si="459"/>
        <v/>
      </c>
      <c r="BG880" s="168" t="str">
        <f t="shared" si="460"/>
        <v/>
      </c>
      <c r="BH880" s="157" t="str">
        <f t="shared" si="461"/>
        <v/>
      </c>
      <c r="BI880" s="542"/>
    </row>
    <row r="881" spans="1:61" ht="18" x14ac:dyDescent="0.35">
      <c r="A881" s="202"/>
      <c r="B881" s="203"/>
      <c r="C881" s="195">
        <v>870</v>
      </c>
      <c r="D881" s="188"/>
      <c r="E881" s="18"/>
      <c r="F881" s="17"/>
      <c r="G881" s="116"/>
      <c r="H881" s="117"/>
      <c r="I881" s="123"/>
      <c r="J881" s="25"/>
      <c r="K881" s="127"/>
      <c r="L881" s="28"/>
      <c r="M881" s="371"/>
      <c r="N881" s="140" t="str">
        <f t="shared" si="462"/>
        <v/>
      </c>
      <c r="O881" s="27"/>
      <c r="P881" s="27"/>
      <c r="Q881" s="27"/>
      <c r="R881" s="27"/>
      <c r="S881" s="27"/>
      <c r="T881" s="28"/>
      <c r="U881" s="29"/>
      <c r="V881" s="32"/>
      <c r="W881" s="297"/>
      <c r="X881" s="298"/>
      <c r="Y881" s="142">
        <f t="shared" si="448"/>
        <v>0</v>
      </c>
      <c r="Z881" s="141">
        <f t="shared" si="463"/>
        <v>0</v>
      </c>
      <c r="AA881" s="306"/>
      <c r="AB881" s="376">
        <f t="shared" si="472"/>
        <v>0</v>
      </c>
      <c r="AC881" s="350"/>
      <c r="AD881" s="207" t="str">
        <f t="shared" si="449"/>
        <v/>
      </c>
      <c r="AE881" s="347">
        <f t="shared" si="464"/>
        <v>0</v>
      </c>
      <c r="AF881" s="318"/>
      <c r="AG881" s="317"/>
      <c r="AH881" s="315"/>
      <c r="AI881" s="143">
        <f t="shared" si="465"/>
        <v>0</v>
      </c>
      <c r="AJ881" s="144">
        <f t="shared" si="450"/>
        <v>0</v>
      </c>
      <c r="AK881" s="145">
        <f t="shared" si="466"/>
        <v>0</v>
      </c>
      <c r="AL881" s="146">
        <f t="shared" si="467"/>
        <v>0</v>
      </c>
      <c r="AM881" s="146">
        <f t="shared" si="468"/>
        <v>0</v>
      </c>
      <c r="AN881" s="146">
        <f t="shared" si="469"/>
        <v>0</v>
      </c>
      <c r="AO881" s="146">
        <f t="shared" si="470"/>
        <v>0</v>
      </c>
      <c r="AP881" s="520" t="str">
        <f t="shared" si="473"/>
        <v xml:space="preserve"> </v>
      </c>
      <c r="AQ881" s="523" t="str">
        <f t="shared" si="471"/>
        <v xml:space="preserve"> </v>
      </c>
      <c r="AR881" s="523" t="str">
        <f t="shared" si="474"/>
        <v xml:space="preserve"> </v>
      </c>
      <c r="AS881" s="523" t="str">
        <f t="shared" si="475"/>
        <v xml:space="preserve"> </v>
      </c>
      <c r="AT881" s="523" t="str">
        <f t="shared" si="476"/>
        <v xml:space="preserve"> </v>
      </c>
      <c r="AU881" s="523" t="str">
        <f t="shared" si="477"/>
        <v xml:space="preserve"> </v>
      </c>
      <c r="AV881" s="524" t="str">
        <f t="shared" si="478"/>
        <v xml:space="preserve"> </v>
      </c>
      <c r="AW881" s="177" t="str">
        <f t="shared" si="451"/>
        <v/>
      </c>
      <c r="AX881" s="147" t="str">
        <f t="shared" si="452"/>
        <v/>
      </c>
      <c r="AY881" s="174" t="str">
        <f t="shared" si="453"/>
        <v/>
      </c>
      <c r="AZ881" s="165" t="str">
        <f t="shared" si="454"/>
        <v/>
      </c>
      <c r="BA881" s="155" t="str">
        <f t="shared" si="455"/>
        <v/>
      </c>
      <c r="BB881" s="156" t="str">
        <f t="shared" si="456"/>
        <v/>
      </c>
      <c r="BC881" s="168" t="str">
        <f t="shared" si="479"/>
        <v/>
      </c>
      <c r="BD881" s="156" t="str">
        <f t="shared" si="457"/>
        <v/>
      </c>
      <c r="BE881" s="182" t="str">
        <f t="shared" si="458"/>
        <v/>
      </c>
      <c r="BF881" s="156" t="str">
        <f t="shared" si="459"/>
        <v/>
      </c>
      <c r="BG881" s="168" t="str">
        <f t="shared" si="460"/>
        <v/>
      </c>
      <c r="BH881" s="157" t="str">
        <f t="shared" si="461"/>
        <v/>
      </c>
      <c r="BI881" s="542"/>
    </row>
    <row r="882" spans="1:61" ht="18" x14ac:dyDescent="0.35">
      <c r="A882" s="202"/>
      <c r="B882" s="203"/>
      <c r="C882" s="194">
        <v>871</v>
      </c>
      <c r="D882" s="186"/>
      <c r="E882" s="16"/>
      <c r="F882" s="17"/>
      <c r="G882" s="116"/>
      <c r="H882" s="117"/>
      <c r="I882" s="123"/>
      <c r="J882" s="25"/>
      <c r="K882" s="127"/>
      <c r="L882" s="28"/>
      <c r="M882" s="371"/>
      <c r="N882" s="140" t="str">
        <f t="shared" si="462"/>
        <v/>
      </c>
      <c r="O882" s="27"/>
      <c r="P882" s="27"/>
      <c r="Q882" s="27"/>
      <c r="R882" s="27"/>
      <c r="S882" s="27"/>
      <c r="T882" s="28"/>
      <c r="U882" s="29"/>
      <c r="V882" s="32"/>
      <c r="W882" s="297"/>
      <c r="X882" s="298"/>
      <c r="Y882" s="142">
        <f t="shared" si="448"/>
        <v>0</v>
      </c>
      <c r="Z882" s="141">
        <f t="shared" si="463"/>
        <v>0</v>
      </c>
      <c r="AA882" s="306"/>
      <c r="AB882" s="376">
        <f t="shared" si="472"/>
        <v>0</v>
      </c>
      <c r="AC882" s="350"/>
      <c r="AD882" s="207" t="str">
        <f t="shared" si="449"/>
        <v/>
      </c>
      <c r="AE882" s="347">
        <f t="shared" si="464"/>
        <v>0</v>
      </c>
      <c r="AF882" s="318"/>
      <c r="AG882" s="317"/>
      <c r="AH882" s="315"/>
      <c r="AI882" s="143">
        <f t="shared" si="465"/>
        <v>0</v>
      </c>
      <c r="AJ882" s="144">
        <f t="shared" si="450"/>
        <v>0</v>
      </c>
      <c r="AK882" s="145">
        <f t="shared" si="466"/>
        <v>0</v>
      </c>
      <c r="AL882" s="146">
        <f t="shared" si="467"/>
        <v>0</v>
      </c>
      <c r="AM882" s="146">
        <f t="shared" si="468"/>
        <v>0</v>
      </c>
      <c r="AN882" s="146">
        <f t="shared" si="469"/>
        <v>0</v>
      </c>
      <c r="AO882" s="146">
        <f t="shared" si="470"/>
        <v>0</v>
      </c>
      <c r="AP882" s="520" t="str">
        <f t="shared" si="473"/>
        <v xml:space="preserve"> </v>
      </c>
      <c r="AQ882" s="523" t="str">
        <f t="shared" si="471"/>
        <v xml:space="preserve"> </v>
      </c>
      <c r="AR882" s="523" t="str">
        <f t="shared" si="474"/>
        <v xml:space="preserve"> </v>
      </c>
      <c r="AS882" s="523" t="str">
        <f t="shared" si="475"/>
        <v xml:space="preserve"> </v>
      </c>
      <c r="AT882" s="523" t="str">
        <f t="shared" si="476"/>
        <v xml:space="preserve"> </v>
      </c>
      <c r="AU882" s="523" t="str">
        <f t="shared" si="477"/>
        <v xml:space="preserve"> </v>
      </c>
      <c r="AV882" s="524" t="str">
        <f t="shared" si="478"/>
        <v xml:space="preserve"> </v>
      </c>
      <c r="AW882" s="177" t="str">
        <f t="shared" si="451"/>
        <v/>
      </c>
      <c r="AX882" s="147" t="str">
        <f t="shared" si="452"/>
        <v/>
      </c>
      <c r="AY882" s="174" t="str">
        <f t="shared" si="453"/>
        <v/>
      </c>
      <c r="AZ882" s="165" t="str">
        <f t="shared" si="454"/>
        <v/>
      </c>
      <c r="BA882" s="155" t="str">
        <f t="shared" si="455"/>
        <v/>
      </c>
      <c r="BB882" s="156" t="str">
        <f t="shared" si="456"/>
        <v/>
      </c>
      <c r="BC882" s="168" t="str">
        <f t="shared" si="479"/>
        <v/>
      </c>
      <c r="BD882" s="156" t="str">
        <f t="shared" si="457"/>
        <v/>
      </c>
      <c r="BE882" s="182" t="str">
        <f t="shared" si="458"/>
        <v/>
      </c>
      <c r="BF882" s="156" t="str">
        <f t="shared" si="459"/>
        <v/>
      </c>
      <c r="BG882" s="168" t="str">
        <f t="shared" si="460"/>
        <v/>
      </c>
      <c r="BH882" s="157" t="str">
        <f t="shared" si="461"/>
        <v/>
      </c>
      <c r="BI882" s="542"/>
    </row>
    <row r="883" spans="1:61" ht="18" x14ac:dyDescent="0.35">
      <c r="A883" s="202"/>
      <c r="B883" s="203"/>
      <c r="C883" s="195">
        <v>872</v>
      </c>
      <c r="D883" s="186"/>
      <c r="E883" s="16"/>
      <c r="F883" s="17"/>
      <c r="G883" s="116"/>
      <c r="H883" s="117"/>
      <c r="I883" s="123"/>
      <c r="J883" s="25"/>
      <c r="K883" s="127"/>
      <c r="L883" s="28"/>
      <c r="M883" s="371"/>
      <c r="N883" s="140" t="str">
        <f t="shared" si="462"/>
        <v/>
      </c>
      <c r="O883" s="27"/>
      <c r="P883" s="27"/>
      <c r="Q883" s="27"/>
      <c r="R883" s="27"/>
      <c r="S883" s="27"/>
      <c r="T883" s="28"/>
      <c r="U883" s="29"/>
      <c r="V883" s="32"/>
      <c r="W883" s="297"/>
      <c r="X883" s="298"/>
      <c r="Y883" s="142">
        <f t="shared" si="448"/>
        <v>0</v>
      </c>
      <c r="Z883" s="141">
        <f t="shared" si="463"/>
        <v>0</v>
      </c>
      <c r="AA883" s="306"/>
      <c r="AB883" s="376">
        <f t="shared" si="472"/>
        <v>0</v>
      </c>
      <c r="AC883" s="350"/>
      <c r="AD883" s="207" t="str">
        <f t="shared" si="449"/>
        <v/>
      </c>
      <c r="AE883" s="347">
        <f t="shared" si="464"/>
        <v>0</v>
      </c>
      <c r="AF883" s="318"/>
      <c r="AG883" s="317"/>
      <c r="AH883" s="315"/>
      <c r="AI883" s="143">
        <f t="shared" si="465"/>
        <v>0</v>
      </c>
      <c r="AJ883" s="144">
        <f t="shared" si="450"/>
        <v>0</v>
      </c>
      <c r="AK883" s="145">
        <f t="shared" si="466"/>
        <v>0</v>
      </c>
      <c r="AL883" s="146">
        <f t="shared" si="467"/>
        <v>0</v>
      </c>
      <c r="AM883" s="146">
        <f t="shared" si="468"/>
        <v>0</v>
      </c>
      <c r="AN883" s="146">
        <f t="shared" si="469"/>
        <v>0</v>
      </c>
      <c r="AO883" s="146">
        <f t="shared" si="470"/>
        <v>0</v>
      </c>
      <c r="AP883" s="520" t="str">
        <f t="shared" si="473"/>
        <v xml:space="preserve"> </v>
      </c>
      <c r="AQ883" s="523" t="str">
        <f t="shared" si="471"/>
        <v xml:space="preserve"> </v>
      </c>
      <c r="AR883" s="523" t="str">
        <f t="shared" si="474"/>
        <v xml:space="preserve"> </v>
      </c>
      <c r="AS883" s="523" t="str">
        <f t="shared" si="475"/>
        <v xml:space="preserve"> </v>
      </c>
      <c r="AT883" s="523" t="str">
        <f t="shared" si="476"/>
        <v xml:space="preserve"> </v>
      </c>
      <c r="AU883" s="523" t="str">
        <f t="shared" si="477"/>
        <v xml:space="preserve"> </v>
      </c>
      <c r="AV883" s="524" t="str">
        <f t="shared" si="478"/>
        <v xml:space="preserve"> </v>
      </c>
      <c r="AW883" s="177" t="str">
        <f t="shared" si="451"/>
        <v/>
      </c>
      <c r="AX883" s="147" t="str">
        <f t="shared" si="452"/>
        <v/>
      </c>
      <c r="AY883" s="174" t="str">
        <f t="shared" si="453"/>
        <v/>
      </c>
      <c r="AZ883" s="165" t="str">
        <f t="shared" si="454"/>
        <v/>
      </c>
      <c r="BA883" s="155" t="str">
        <f t="shared" si="455"/>
        <v/>
      </c>
      <c r="BB883" s="156" t="str">
        <f t="shared" si="456"/>
        <v/>
      </c>
      <c r="BC883" s="168" t="str">
        <f t="shared" si="479"/>
        <v/>
      </c>
      <c r="BD883" s="156" t="str">
        <f t="shared" si="457"/>
        <v/>
      </c>
      <c r="BE883" s="182" t="str">
        <f t="shared" si="458"/>
        <v/>
      </c>
      <c r="BF883" s="156" t="str">
        <f t="shared" si="459"/>
        <v/>
      </c>
      <c r="BG883" s="168" t="str">
        <f t="shared" si="460"/>
        <v/>
      </c>
      <c r="BH883" s="157" t="str">
        <f t="shared" si="461"/>
        <v/>
      </c>
      <c r="BI883" s="542"/>
    </row>
    <row r="884" spans="1:61" ht="18" x14ac:dyDescent="0.35">
      <c r="A884" s="202"/>
      <c r="B884" s="203"/>
      <c r="C884" s="195">
        <v>873</v>
      </c>
      <c r="D884" s="186"/>
      <c r="E884" s="16"/>
      <c r="F884" s="17"/>
      <c r="G884" s="116"/>
      <c r="H884" s="117"/>
      <c r="I884" s="123"/>
      <c r="J884" s="25"/>
      <c r="K884" s="127"/>
      <c r="L884" s="28"/>
      <c r="M884" s="371"/>
      <c r="N884" s="140" t="str">
        <f t="shared" si="462"/>
        <v/>
      </c>
      <c r="O884" s="27"/>
      <c r="P884" s="27"/>
      <c r="Q884" s="27"/>
      <c r="R884" s="27"/>
      <c r="S884" s="27"/>
      <c r="T884" s="28"/>
      <c r="U884" s="29"/>
      <c r="V884" s="32"/>
      <c r="W884" s="297"/>
      <c r="X884" s="298"/>
      <c r="Y884" s="142">
        <f t="shared" si="448"/>
        <v>0</v>
      </c>
      <c r="Z884" s="141">
        <f t="shared" si="463"/>
        <v>0</v>
      </c>
      <c r="AA884" s="306"/>
      <c r="AB884" s="376">
        <f t="shared" si="472"/>
        <v>0</v>
      </c>
      <c r="AC884" s="350"/>
      <c r="AD884" s="207" t="str">
        <f t="shared" si="449"/>
        <v/>
      </c>
      <c r="AE884" s="347">
        <f t="shared" si="464"/>
        <v>0</v>
      </c>
      <c r="AF884" s="318"/>
      <c r="AG884" s="317"/>
      <c r="AH884" s="315"/>
      <c r="AI884" s="143">
        <f t="shared" si="465"/>
        <v>0</v>
      </c>
      <c r="AJ884" s="144">
        <f t="shared" si="450"/>
        <v>0</v>
      </c>
      <c r="AK884" s="145">
        <f t="shared" si="466"/>
        <v>0</v>
      </c>
      <c r="AL884" s="146">
        <f t="shared" si="467"/>
        <v>0</v>
      </c>
      <c r="AM884" s="146">
        <f t="shared" si="468"/>
        <v>0</v>
      </c>
      <c r="AN884" s="146">
        <f t="shared" si="469"/>
        <v>0</v>
      </c>
      <c r="AO884" s="146">
        <f t="shared" si="470"/>
        <v>0</v>
      </c>
      <c r="AP884" s="520" t="str">
        <f t="shared" si="473"/>
        <v xml:space="preserve"> </v>
      </c>
      <c r="AQ884" s="523" t="str">
        <f t="shared" si="471"/>
        <v xml:space="preserve"> </v>
      </c>
      <c r="AR884" s="523" t="str">
        <f t="shared" si="474"/>
        <v xml:space="preserve"> </v>
      </c>
      <c r="AS884" s="523" t="str">
        <f t="shared" si="475"/>
        <v xml:space="preserve"> </v>
      </c>
      <c r="AT884" s="523" t="str">
        <f t="shared" si="476"/>
        <v xml:space="preserve"> </v>
      </c>
      <c r="AU884" s="523" t="str">
        <f t="shared" si="477"/>
        <v xml:space="preserve"> </v>
      </c>
      <c r="AV884" s="524" t="str">
        <f t="shared" si="478"/>
        <v xml:space="preserve"> </v>
      </c>
      <c r="AW884" s="177" t="str">
        <f t="shared" si="451"/>
        <v/>
      </c>
      <c r="AX884" s="147" t="str">
        <f t="shared" si="452"/>
        <v/>
      </c>
      <c r="AY884" s="174" t="str">
        <f t="shared" si="453"/>
        <v/>
      </c>
      <c r="AZ884" s="165" t="str">
        <f t="shared" si="454"/>
        <v/>
      </c>
      <c r="BA884" s="155" t="str">
        <f t="shared" si="455"/>
        <v/>
      </c>
      <c r="BB884" s="156" t="str">
        <f t="shared" si="456"/>
        <v/>
      </c>
      <c r="BC884" s="168" t="str">
        <f t="shared" si="479"/>
        <v/>
      </c>
      <c r="BD884" s="156" t="str">
        <f t="shared" si="457"/>
        <v/>
      </c>
      <c r="BE884" s="182" t="str">
        <f t="shared" si="458"/>
        <v/>
      </c>
      <c r="BF884" s="156" t="str">
        <f t="shared" si="459"/>
        <v/>
      </c>
      <c r="BG884" s="168" t="str">
        <f t="shared" si="460"/>
        <v/>
      </c>
      <c r="BH884" s="157" t="str">
        <f t="shared" si="461"/>
        <v/>
      </c>
      <c r="BI884" s="542"/>
    </row>
    <row r="885" spans="1:61" ht="18" x14ac:dyDescent="0.35">
      <c r="A885" s="202"/>
      <c r="B885" s="203"/>
      <c r="C885" s="194">
        <v>874</v>
      </c>
      <c r="D885" s="188"/>
      <c r="E885" s="18"/>
      <c r="F885" s="17"/>
      <c r="G885" s="116"/>
      <c r="H885" s="117"/>
      <c r="I885" s="123"/>
      <c r="J885" s="25"/>
      <c r="K885" s="127"/>
      <c r="L885" s="28"/>
      <c r="M885" s="371"/>
      <c r="N885" s="140" t="str">
        <f t="shared" si="462"/>
        <v/>
      </c>
      <c r="O885" s="27"/>
      <c r="P885" s="27"/>
      <c r="Q885" s="27"/>
      <c r="R885" s="27"/>
      <c r="S885" s="27"/>
      <c r="T885" s="28"/>
      <c r="U885" s="29"/>
      <c r="V885" s="32"/>
      <c r="W885" s="297"/>
      <c r="X885" s="298"/>
      <c r="Y885" s="142">
        <f t="shared" si="448"/>
        <v>0</v>
      </c>
      <c r="Z885" s="141">
        <f t="shared" si="463"/>
        <v>0</v>
      </c>
      <c r="AA885" s="306"/>
      <c r="AB885" s="376">
        <f t="shared" si="472"/>
        <v>0</v>
      </c>
      <c r="AC885" s="350"/>
      <c r="AD885" s="207" t="str">
        <f t="shared" si="449"/>
        <v/>
      </c>
      <c r="AE885" s="347">
        <f t="shared" si="464"/>
        <v>0</v>
      </c>
      <c r="AF885" s="318"/>
      <c r="AG885" s="317"/>
      <c r="AH885" s="315"/>
      <c r="AI885" s="143">
        <f t="shared" si="465"/>
        <v>0</v>
      </c>
      <c r="AJ885" s="144">
        <f t="shared" si="450"/>
        <v>0</v>
      </c>
      <c r="AK885" s="145">
        <f t="shared" si="466"/>
        <v>0</v>
      </c>
      <c r="AL885" s="146">
        <f t="shared" si="467"/>
        <v>0</v>
      </c>
      <c r="AM885" s="146">
        <f t="shared" si="468"/>
        <v>0</v>
      </c>
      <c r="AN885" s="146">
        <f t="shared" si="469"/>
        <v>0</v>
      </c>
      <c r="AO885" s="146">
        <f t="shared" si="470"/>
        <v>0</v>
      </c>
      <c r="AP885" s="520" t="str">
        <f t="shared" si="473"/>
        <v xml:space="preserve"> </v>
      </c>
      <c r="AQ885" s="523" t="str">
        <f t="shared" si="471"/>
        <v xml:space="preserve"> </v>
      </c>
      <c r="AR885" s="523" t="str">
        <f t="shared" si="474"/>
        <v xml:space="preserve"> </v>
      </c>
      <c r="AS885" s="523" t="str">
        <f t="shared" si="475"/>
        <v xml:space="preserve"> </v>
      </c>
      <c r="AT885" s="523" t="str">
        <f t="shared" si="476"/>
        <v xml:space="preserve"> </v>
      </c>
      <c r="AU885" s="523" t="str">
        <f t="shared" si="477"/>
        <v xml:space="preserve"> </v>
      </c>
      <c r="AV885" s="524" t="str">
        <f t="shared" si="478"/>
        <v xml:space="preserve"> </v>
      </c>
      <c r="AW885" s="177" t="str">
        <f t="shared" si="451"/>
        <v/>
      </c>
      <c r="AX885" s="147" t="str">
        <f t="shared" si="452"/>
        <v/>
      </c>
      <c r="AY885" s="174" t="str">
        <f t="shared" si="453"/>
        <v/>
      </c>
      <c r="AZ885" s="165" t="str">
        <f t="shared" si="454"/>
        <v/>
      </c>
      <c r="BA885" s="155" t="str">
        <f t="shared" si="455"/>
        <v/>
      </c>
      <c r="BB885" s="156" t="str">
        <f t="shared" si="456"/>
        <v/>
      </c>
      <c r="BC885" s="168" t="str">
        <f t="shared" si="479"/>
        <v/>
      </c>
      <c r="BD885" s="156" t="str">
        <f t="shared" si="457"/>
        <v/>
      </c>
      <c r="BE885" s="182" t="str">
        <f t="shared" si="458"/>
        <v/>
      </c>
      <c r="BF885" s="156" t="str">
        <f t="shared" si="459"/>
        <v/>
      </c>
      <c r="BG885" s="168" t="str">
        <f t="shared" si="460"/>
        <v/>
      </c>
      <c r="BH885" s="157" t="str">
        <f t="shared" si="461"/>
        <v/>
      </c>
      <c r="BI885" s="542"/>
    </row>
    <row r="886" spans="1:61" ht="18" x14ac:dyDescent="0.35">
      <c r="A886" s="202"/>
      <c r="B886" s="203"/>
      <c r="C886" s="195">
        <v>875</v>
      </c>
      <c r="D886" s="186"/>
      <c r="E886" s="16"/>
      <c r="F886" s="17"/>
      <c r="G886" s="116"/>
      <c r="H886" s="117"/>
      <c r="I886" s="123"/>
      <c r="J886" s="25"/>
      <c r="K886" s="127"/>
      <c r="L886" s="28"/>
      <c r="M886" s="371"/>
      <c r="N886" s="140" t="str">
        <f t="shared" si="462"/>
        <v/>
      </c>
      <c r="O886" s="27"/>
      <c r="P886" s="27"/>
      <c r="Q886" s="27"/>
      <c r="R886" s="27"/>
      <c r="S886" s="27"/>
      <c r="T886" s="28"/>
      <c r="U886" s="29"/>
      <c r="V886" s="32"/>
      <c r="W886" s="297"/>
      <c r="X886" s="298"/>
      <c r="Y886" s="142">
        <f t="shared" si="448"/>
        <v>0</v>
      </c>
      <c r="Z886" s="141">
        <f t="shared" si="463"/>
        <v>0</v>
      </c>
      <c r="AA886" s="306"/>
      <c r="AB886" s="376">
        <f t="shared" si="472"/>
        <v>0</v>
      </c>
      <c r="AC886" s="350"/>
      <c r="AD886" s="207" t="str">
        <f t="shared" si="449"/>
        <v/>
      </c>
      <c r="AE886" s="347">
        <f t="shared" si="464"/>
        <v>0</v>
      </c>
      <c r="AF886" s="318"/>
      <c r="AG886" s="317"/>
      <c r="AH886" s="315"/>
      <c r="AI886" s="143">
        <f t="shared" si="465"/>
        <v>0</v>
      </c>
      <c r="AJ886" s="144">
        <f t="shared" si="450"/>
        <v>0</v>
      </c>
      <c r="AK886" s="145">
        <f t="shared" si="466"/>
        <v>0</v>
      </c>
      <c r="AL886" s="146">
        <f t="shared" si="467"/>
        <v>0</v>
      </c>
      <c r="AM886" s="146">
        <f t="shared" si="468"/>
        <v>0</v>
      </c>
      <c r="AN886" s="146">
        <f t="shared" si="469"/>
        <v>0</v>
      </c>
      <c r="AO886" s="146">
        <f t="shared" si="470"/>
        <v>0</v>
      </c>
      <c r="AP886" s="520" t="str">
        <f t="shared" si="473"/>
        <v xml:space="preserve"> </v>
      </c>
      <c r="AQ886" s="523" t="str">
        <f t="shared" si="471"/>
        <v xml:space="preserve"> </v>
      </c>
      <c r="AR886" s="523" t="str">
        <f t="shared" si="474"/>
        <v xml:space="preserve"> </v>
      </c>
      <c r="AS886" s="523" t="str">
        <f t="shared" si="475"/>
        <v xml:space="preserve"> </v>
      </c>
      <c r="AT886" s="523" t="str">
        <f t="shared" si="476"/>
        <v xml:space="preserve"> </v>
      </c>
      <c r="AU886" s="523" t="str">
        <f t="shared" si="477"/>
        <v xml:space="preserve"> </v>
      </c>
      <c r="AV886" s="524" t="str">
        <f t="shared" si="478"/>
        <v xml:space="preserve"> </v>
      </c>
      <c r="AW886" s="177" t="str">
        <f t="shared" si="451"/>
        <v/>
      </c>
      <c r="AX886" s="147" t="str">
        <f t="shared" si="452"/>
        <v/>
      </c>
      <c r="AY886" s="174" t="str">
        <f t="shared" si="453"/>
        <v/>
      </c>
      <c r="AZ886" s="165" t="str">
        <f t="shared" si="454"/>
        <v/>
      </c>
      <c r="BA886" s="155" t="str">
        <f t="shared" si="455"/>
        <v/>
      </c>
      <c r="BB886" s="156" t="str">
        <f t="shared" si="456"/>
        <v/>
      </c>
      <c r="BC886" s="168" t="str">
        <f t="shared" si="479"/>
        <v/>
      </c>
      <c r="BD886" s="156" t="str">
        <f t="shared" si="457"/>
        <v/>
      </c>
      <c r="BE886" s="182" t="str">
        <f t="shared" si="458"/>
        <v/>
      </c>
      <c r="BF886" s="156" t="str">
        <f t="shared" si="459"/>
        <v/>
      </c>
      <c r="BG886" s="168" t="str">
        <f t="shared" si="460"/>
        <v/>
      </c>
      <c r="BH886" s="157" t="str">
        <f t="shared" si="461"/>
        <v/>
      </c>
      <c r="BI886" s="542"/>
    </row>
    <row r="887" spans="1:61" ht="18" x14ac:dyDescent="0.35">
      <c r="A887" s="202"/>
      <c r="B887" s="203"/>
      <c r="C887" s="194">
        <v>876</v>
      </c>
      <c r="D887" s="186"/>
      <c r="E887" s="16"/>
      <c r="F887" s="17"/>
      <c r="G887" s="116"/>
      <c r="H887" s="117"/>
      <c r="I887" s="123"/>
      <c r="J887" s="25"/>
      <c r="K887" s="127"/>
      <c r="L887" s="28"/>
      <c r="M887" s="371"/>
      <c r="N887" s="140" t="str">
        <f t="shared" si="462"/>
        <v/>
      </c>
      <c r="O887" s="27"/>
      <c r="P887" s="27"/>
      <c r="Q887" s="27"/>
      <c r="R887" s="27"/>
      <c r="S887" s="27"/>
      <c r="T887" s="28"/>
      <c r="U887" s="29"/>
      <c r="V887" s="32"/>
      <c r="W887" s="297"/>
      <c r="X887" s="298"/>
      <c r="Y887" s="142">
        <f t="shared" si="448"/>
        <v>0</v>
      </c>
      <c r="Z887" s="141">
        <f t="shared" si="463"/>
        <v>0</v>
      </c>
      <c r="AA887" s="306"/>
      <c r="AB887" s="376">
        <f t="shared" si="472"/>
        <v>0</v>
      </c>
      <c r="AC887" s="350"/>
      <c r="AD887" s="207" t="str">
        <f t="shared" si="449"/>
        <v/>
      </c>
      <c r="AE887" s="347">
        <f t="shared" si="464"/>
        <v>0</v>
      </c>
      <c r="AF887" s="318"/>
      <c r="AG887" s="317"/>
      <c r="AH887" s="315"/>
      <c r="AI887" s="143">
        <f t="shared" si="465"/>
        <v>0</v>
      </c>
      <c r="AJ887" s="144">
        <f t="shared" si="450"/>
        <v>0</v>
      </c>
      <c r="AK887" s="145">
        <f t="shared" si="466"/>
        <v>0</v>
      </c>
      <c r="AL887" s="146">
        <f t="shared" si="467"/>
        <v>0</v>
      </c>
      <c r="AM887" s="146">
        <f t="shared" si="468"/>
        <v>0</v>
      </c>
      <c r="AN887" s="146">
        <f t="shared" si="469"/>
        <v>0</v>
      </c>
      <c r="AO887" s="146">
        <f t="shared" si="470"/>
        <v>0</v>
      </c>
      <c r="AP887" s="520" t="str">
        <f t="shared" si="473"/>
        <v xml:space="preserve"> </v>
      </c>
      <c r="AQ887" s="523" t="str">
        <f t="shared" si="471"/>
        <v xml:space="preserve"> </v>
      </c>
      <c r="AR887" s="523" t="str">
        <f t="shared" si="474"/>
        <v xml:space="preserve"> </v>
      </c>
      <c r="AS887" s="523" t="str">
        <f t="shared" si="475"/>
        <v xml:space="preserve"> </v>
      </c>
      <c r="AT887" s="523" t="str">
        <f t="shared" si="476"/>
        <v xml:space="preserve"> </v>
      </c>
      <c r="AU887" s="523" t="str">
        <f t="shared" si="477"/>
        <v xml:space="preserve"> </v>
      </c>
      <c r="AV887" s="524" t="str">
        <f t="shared" si="478"/>
        <v xml:space="preserve"> </v>
      </c>
      <c r="AW887" s="177" t="str">
        <f t="shared" si="451"/>
        <v/>
      </c>
      <c r="AX887" s="147" t="str">
        <f t="shared" si="452"/>
        <v/>
      </c>
      <c r="AY887" s="174" t="str">
        <f t="shared" si="453"/>
        <v/>
      </c>
      <c r="AZ887" s="165" t="str">
        <f t="shared" si="454"/>
        <v/>
      </c>
      <c r="BA887" s="155" t="str">
        <f t="shared" si="455"/>
        <v/>
      </c>
      <c r="BB887" s="156" t="str">
        <f t="shared" si="456"/>
        <v/>
      </c>
      <c r="BC887" s="168" t="str">
        <f t="shared" si="479"/>
        <v/>
      </c>
      <c r="BD887" s="156" t="str">
        <f t="shared" si="457"/>
        <v/>
      </c>
      <c r="BE887" s="182" t="str">
        <f t="shared" si="458"/>
        <v/>
      </c>
      <c r="BF887" s="156" t="str">
        <f t="shared" si="459"/>
        <v/>
      </c>
      <c r="BG887" s="168" t="str">
        <f t="shared" si="460"/>
        <v/>
      </c>
      <c r="BH887" s="157" t="str">
        <f t="shared" si="461"/>
        <v/>
      </c>
      <c r="BI887" s="542"/>
    </row>
    <row r="888" spans="1:61" ht="18" x14ac:dyDescent="0.35">
      <c r="A888" s="202"/>
      <c r="B888" s="203"/>
      <c r="C888" s="195">
        <v>877</v>
      </c>
      <c r="D888" s="186"/>
      <c r="E888" s="16"/>
      <c r="F888" s="17"/>
      <c r="G888" s="116"/>
      <c r="H888" s="117"/>
      <c r="I888" s="123"/>
      <c r="J888" s="25"/>
      <c r="K888" s="127"/>
      <c r="L888" s="28"/>
      <c r="M888" s="371"/>
      <c r="N888" s="140" t="str">
        <f t="shared" si="462"/>
        <v/>
      </c>
      <c r="O888" s="27"/>
      <c r="P888" s="27"/>
      <c r="Q888" s="27"/>
      <c r="R888" s="27"/>
      <c r="S888" s="27"/>
      <c r="T888" s="28"/>
      <c r="U888" s="29"/>
      <c r="V888" s="32"/>
      <c r="W888" s="297"/>
      <c r="X888" s="298"/>
      <c r="Y888" s="142">
        <f t="shared" si="448"/>
        <v>0</v>
      </c>
      <c r="Z888" s="141">
        <f t="shared" si="463"/>
        <v>0</v>
      </c>
      <c r="AA888" s="306"/>
      <c r="AB888" s="376">
        <f t="shared" si="472"/>
        <v>0</v>
      </c>
      <c r="AC888" s="350"/>
      <c r="AD888" s="207" t="str">
        <f t="shared" si="449"/>
        <v/>
      </c>
      <c r="AE888" s="347">
        <f t="shared" si="464"/>
        <v>0</v>
      </c>
      <c r="AF888" s="318"/>
      <c r="AG888" s="317"/>
      <c r="AH888" s="315"/>
      <c r="AI888" s="143">
        <f t="shared" si="465"/>
        <v>0</v>
      </c>
      <c r="AJ888" s="144">
        <f t="shared" si="450"/>
        <v>0</v>
      </c>
      <c r="AK888" s="145">
        <f t="shared" si="466"/>
        <v>0</v>
      </c>
      <c r="AL888" s="146">
        <f t="shared" si="467"/>
        <v>0</v>
      </c>
      <c r="AM888" s="146">
        <f t="shared" si="468"/>
        <v>0</v>
      </c>
      <c r="AN888" s="146">
        <f t="shared" si="469"/>
        <v>0</v>
      </c>
      <c r="AO888" s="146">
        <f t="shared" si="470"/>
        <v>0</v>
      </c>
      <c r="AP888" s="520" t="str">
        <f t="shared" si="473"/>
        <v xml:space="preserve"> </v>
      </c>
      <c r="AQ888" s="523" t="str">
        <f t="shared" si="471"/>
        <v xml:space="preserve"> </v>
      </c>
      <c r="AR888" s="523" t="str">
        <f t="shared" si="474"/>
        <v xml:space="preserve"> </v>
      </c>
      <c r="AS888" s="523" t="str">
        <f t="shared" si="475"/>
        <v xml:space="preserve"> </v>
      </c>
      <c r="AT888" s="523" t="str">
        <f t="shared" si="476"/>
        <v xml:space="preserve"> </v>
      </c>
      <c r="AU888" s="523" t="str">
        <f t="shared" si="477"/>
        <v xml:space="preserve"> </v>
      </c>
      <c r="AV888" s="524" t="str">
        <f t="shared" si="478"/>
        <v xml:space="preserve"> </v>
      </c>
      <c r="AW888" s="177" t="str">
        <f t="shared" si="451"/>
        <v/>
      </c>
      <c r="AX888" s="147" t="str">
        <f t="shared" si="452"/>
        <v/>
      </c>
      <c r="AY888" s="174" t="str">
        <f t="shared" si="453"/>
        <v/>
      </c>
      <c r="AZ888" s="165" t="str">
        <f t="shared" si="454"/>
        <v/>
      </c>
      <c r="BA888" s="155" t="str">
        <f t="shared" si="455"/>
        <v/>
      </c>
      <c r="BB888" s="156" t="str">
        <f t="shared" si="456"/>
        <v/>
      </c>
      <c r="BC888" s="168" t="str">
        <f t="shared" si="479"/>
        <v/>
      </c>
      <c r="BD888" s="156" t="str">
        <f t="shared" si="457"/>
        <v/>
      </c>
      <c r="BE888" s="182" t="str">
        <f t="shared" si="458"/>
        <v/>
      </c>
      <c r="BF888" s="156" t="str">
        <f t="shared" si="459"/>
        <v/>
      </c>
      <c r="BG888" s="168" t="str">
        <f t="shared" si="460"/>
        <v/>
      </c>
      <c r="BH888" s="157" t="str">
        <f t="shared" si="461"/>
        <v/>
      </c>
      <c r="BI888" s="542"/>
    </row>
    <row r="889" spans="1:61" ht="18" x14ac:dyDescent="0.35">
      <c r="A889" s="202"/>
      <c r="B889" s="203"/>
      <c r="C889" s="195">
        <v>878</v>
      </c>
      <c r="D889" s="188"/>
      <c r="E889" s="18"/>
      <c r="F889" s="17"/>
      <c r="G889" s="116"/>
      <c r="H889" s="117"/>
      <c r="I889" s="123"/>
      <c r="J889" s="25"/>
      <c r="K889" s="127"/>
      <c r="L889" s="28"/>
      <c r="M889" s="371"/>
      <c r="N889" s="140" t="str">
        <f t="shared" si="462"/>
        <v/>
      </c>
      <c r="O889" s="27"/>
      <c r="P889" s="27"/>
      <c r="Q889" s="27"/>
      <c r="R889" s="27"/>
      <c r="S889" s="27"/>
      <c r="T889" s="28"/>
      <c r="U889" s="29"/>
      <c r="V889" s="32"/>
      <c r="W889" s="297"/>
      <c r="X889" s="298"/>
      <c r="Y889" s="142">
        <f t="shared" si="448"/>
        <v>0</v>
      </c>
      <c r="Z889" s="141">
        <f t="shared" si="463"/>
        <v>0</v>
      </c>
      <c r="AA889" s="306"/>
      <c r="AB889" s="376">
        <f t="shared" si="472"/>
        <v>0</v>
      </c>
      <c r="AC889" s="350"/>
      <c r="AD889" s="207" t="str">
        <f t="shared" si="449"/>
        <v/>
      </c>
      <c r="AE889" s="347">
        <f t="shared" si="464"/>
        <v>0</v>
      </c>
      <c r="AF889" s="318"/>
      <c r="AG889" s="317"/>
      <c r="AH889" s="315"/>
      <c r="AI889" s="143">
        <f t="shared" si="465"/>
        <v>0</v>
      </c>
      <c r="AJ889" s="144">
        <f t="shared" si="450"/>
        <v>0</v>
      </c>
      <c r="AK889" s="145">
        <f t="shared" si="466"/>
        <v>0</v>
      </c>
      <c r="AL889" s="146">
        <f t="shared" si="467"/>
        <v>0</v>
      </c>
      <c r="AM889" s="146">
        <f t="shared" si="468"/>
        <v>0</v>
      </c>
      <c r="AN889" s="146">
        <f t="shared" si="469"/>
        <v>0</v>
      </c>
      <c r="AO889" s="146">
        <f t="shared" si="470"/>
        <v>0</v>
      </c>
      <c r="AP889" s="520" t="str">
        <f t="shared" si="473"/>
        <v xml:space="preserve"> </v>
      </c>
      <c r="AQ889" s="523" t="str">
        <f t="shared" si="471"/>
        <v xml:space="preserve"> </v>
      </c>
      <c r="AR889" s="523" t="str">
        <f t="shared" si="474"/>
        <v xml:space="preserve"> </v>
      </c>
      <c r="AS889" s="523" t="str">
        <f t="shared" si="475"/>
        <v xml:space="preserve"> </v>
      </c>
      <c r="AT889" s="523" t="str">
        <f t="shared" si="476"/>
        <v xml:space="preserve"> </v>
      </c>
      <c r="AU889" s="523" t="str">
        <f t="shared" si="477"/>
        <v xml:space="preserve"> </v>
      </c>
      <c r="AV889" s="524" t="str">
        <f t="shared" si="478"/>
        <v xml:space="preserve"> </v>
      </c>
      <c r="AW889" s="177" t="str">
        <f t="shared" si="451"/>
        <v/>
      </c>
      <c r="AX889" s="147" t="str">
        <f t="shared" si="452"/>
        <v/>
      </c>
      <c r="AY889" s="174" t="str">
        <f t="shared" si="453"/>
        <v/>
      </c>
      <c r="AZ889" s="165" t="str">
        <f t="shared" si="454"/>
        <v/>
      </c>
      <c r="BA889" s="155" t="str">
        <f t="shared" si="455"/>
        <v/>
      </c>
      <c r="BB889" s="156" t="str">
        <f t="shared" si="456"/>
        <v/>
      </c>
      <c r="BC889" s="168" t="str">
        <f t="shared" si="479"/>
        <v/>
      </c>
      <c r="BD889" s="156" t="str">
        <f t="shared" si="457"/>
        <v/>
      </c>
      <c r="BE889" s="182" t="str">
        <f t="shared" si="458"/>
        <v/>
      </c>
      <c r="BF889" s="156" t="str">
        <f t="shared" si="459"/>
        <v/>
      </c>
      <c r="BG889" s="168" t="str">
        <f t="shared" si="460"/>
        <v/>
      </c>
      <c r="BH889" s="157" t="str">
        <f t="shared" si="461"/>
        <v/>
      </c>
      <c r="BI889" s="542"/>
    </row>
    <row r="890" spans="1:61" ht="18" x14ac:dyDescent="0.35">
      <c r="A890" s="202"/>
      <c r="B890" s="203"/>
      <c r="C890" s="194">
        <v>879</v>
      </c>
      <c r="D890" s="186"/>
      <c r="E890" s="16"/>
      <c r="F890" s="17"/>
      <c r="G890" s="116"/>
      <c r="H890" s="117"/>
      <c r="I890" s="123"/>
      <c r="J890" s="25"/>
      <c r="K890" s="127"/>
      <c r="L890" s="28"/>
      <c r="M890" s="371"/>
      <c r="N890" s="140" t="str">
        <f t="shared" si="462"/>
        <v/>
      </c>
      <c r="O890" s="27"/>
      <c r="P890" s="27"/>
      <c r="Q890" s="27"/>
      <c r="R890" s="27"/>
      <c r="S890" s="27"/>
      <c r="T890" s="28"/>
      <c r="U890" s="29"/>
      <c r="V890" s="32"/>
      <c r="W890" s="297"/>
      <c r="X890" s="298"/>
      <c r="Y890" s="142">
        <f t="shared" si="448"/>
        <v>0</v>
      </c>
      <c r="Z890" s="141">
        <f t="shared" si="463"/>
        <v>0</v>
      </c>
      <c r="AA890" s="306"/>
      <c r="AB890" s="376">
        <f t="shared" si="472"/>
        <v>0</v>
      </c>
      <c r="AC890" s="350"/>
      <c r="AD890" s="207" t="str">
        <f t="shared" si="449"/>
        <v/>
      </c>
      <c r="AE890" s="347">
        <f t="shared" si="464"/>
        <v>0</v>
      </c>
      <c r="AF890" s="318"/>
      <c r="AG890" s="317"/>
      <c r="AH890" s="315"/>
      <c r="AI890" s="143">
        <f t="shared" si="465"/>
        <v>0</v>
      </c>
      <c r="AJ890" s="144">
        <f t="shared" si="450"/>
        <v>0</v>
      </c>
      <c r="AK890" s="145">
        <f t="shared" si="466"/>
        <v>0</v>
      </c>
      <c r="AL890" s="146">
        <f t="shared" si="467"/>
        <v>0</v>
      </c>
      <c r="AM890" s="146">
        <f t="shared" si="468"/>
        <v>0</v>
      </c>
      <c r="AN890" s="146">
        <f t="shared" si="469"/>
        <v>0</v>
      </c>
      <c r="AO890" s="146">
        <f t="shared" si="470"/>
        <v>0</v>
      </c>
      <c r="AP890" s="520" t="str">
        <f t="shared" si="473"/>
        <v xml:space="preserve"> </v>
      </c>
      <c r="AQ890" s="523" t="str">
        <f t="shared" si="471"/>
        <v xml:space="preserve"> </v>
      </c>
      <c r="AR890" s="523" t="str">
        <f t="shared" si="474"/>
        <v xml:space="preserve"> </v>
      </c>
      <c r="AS890" s="523" t="str">
        <f t="shared" si="475"/>
        <v xml:space="preserve"> </v>
      </c>
      <c r="AT890" s="523" t="str">
        <f t="shared" si="476"/>
        <v xml:space="preserve"> </v>
      </c>
      <c r="AU890" s="523" t="str">
        <f t="shared" si="477"/>
        <v xml:space="preserve"> </v>
      </c>
      <c r="AV890" s="524" t="str">
        <f t="shared" si="478"/>
        <v xml:space="preserve"> </v>
      </c>
      <c r="AW890" s="177" t="str">
        <f t="shared" si="451"/>
        <v/>
      </c>
      <c r="AX890" s="147" t="str">
        <f t="shared" si="452"/>
        <v/>
      </c>
      <c r="AY890" s="174" t="str">
        <f t="shared" si="453"/>
        <v/>
      </c>
      <c r="AZ890" s="165" t="str">
        <f t="shared" si="454"/>
        <v/>
      </c>
      <c r="BA890" s="155" t="str">
        <f t="shared" si="455"/>
        <v/>
      </c>
      <c r="BB890" s="156" t="str">
        <f t="shared" si="456"/>
        <v/>
      </c>
      <c r="BC890" s="168" t="str">
        <f t="shared" si="479"/>
        <v/>
      </c>
      <c r="BD890" s="156" t="str">
        <f t="shared" si="457"/>
        <v/>
      </c>
      <c r="BE890" s="182" t="str">
        <f t="shared" si="458"/>
        <v/>
      </c>
      <c r="BF890" s="156" t="str">
        <f t="shared" si="459"/>
        <v/>
      </c>
      <c r="BG890" s="168" t="str">
        <f t="shared" si="460"/>
        <v/>
      </c>
      <c r="BH890" s="157" t="str">
        <f t="shared" si="461"/>
        <v/>
      </c>
      <c r="BI890" s="542"/>
    </row>
    <row r="891" spans="1:61" ht="18" x14ac:dyDescent="0.35">
      <c r="A891" s="202"/>
      <c r="B891" s="203"/>
      <c r="C891" s="195">
        <v>880</v>
      </c>
      <c r="D891" s="186"/>
      <c r="E891" s="16"/>
      <c r="F891" s="17"/>
      <c r="G891" s="116"/>
      <c r="H891" s="117"/>
      <c r="I891" s="123"/>
      <c r="J891" s="25"/>
      <c r="K891" s="127"/>
      <c r="L891" s="28"/>
      <c r="M891" s="371"/>
      <c r="N891" s="140" t="str">
        <f t="shared" si="462"/>
        <v/>
      </c>
      <c r="O891" s="27"/>
      <c r="P891" s="27"/>
      <c r="Q891" s="27"/>
      <c r="R891" s="27"/>
      <c r="S891" s="27"/>
      <c r="T891" s="28"/>
      <c r="U891" s="29"/>
      <c r="V891" s="32"/>
      <c r="W891" s="297"/>
      <c r="X891" s="298"/>
      <c r="Y891" s="142">
        <f t="shared" si="448"/>
        <v>0</v>
      </c>
      <c r="Z891" s="141">
        <f t="shared" si="463"/>
        <v>0</v>
      </c>
      <c r="AA891" s="306"/>
      <c r="AB891" s="376">
        <f t="shared" si="472"/>
        <v>0</v>
      </c>
      <c r="AC891" s="350"/>
      <c r="AD891" s="207" t="str">
        <f t="shared" si="449"/>
        <v/>
      </c>
      <c r="AE891" s="347">
        <f t="shared" si="464"/>
        <v>0</v>
      </c>
      <c r="AF891" s="318"/>
      <c r="AG891" s="317"/>
      <c r="AH891" s="315"/>
      <c r="AI891" s="143">
        <f t="shared" si="465"/>
        <v>0</v>
      </c>
      <c r="AJ891" s="144">
        <f t="shared" si="450"/>
        <v>0</v>
      </c>
      <c r="AK891" s="145">
        <f t="shared" si="466"/>
        <v>0</v>
      </c>
      <c r="AL891" s="146">
        <f t="shared" si="467"/>
        <v>0</v>
      </c>
      <c r="AM891" s="146">
        <f t="shared" si="468"/>
        <v>0</v>
      </c>
      <c r="AN891" s="146">
        <f t="shared" si="469"/>
        <v>0</v>
      </c>
      <c r="AO891" s="146">
        <f t="shared" si="470"/>
        <v>0</v>
      </c>
      <c r="AP891" s="520" t="str">
        <f t="shared" si="473"/>
        <v xml:space="preserve"> </v>
      </c>
      <c r="AQ891" s="523" t="str">
        <f t="shared" si="471"/>
        <v xml:space="preserve"> </v>
      </c>
      <c r="AR891" s="523" t="str">
        <f t="shared" si="474"/>
        <v xml:space="preserve"> </v>
      </c>
      <c r="AS891" s="523" t="str">
        <f t="shared" si="475"/>
        <v xml:space="preserve"> </v>
      </c>
      <c r="AT891" s="523" t="str">
        <f t="shared" si="476"/>
        <v xml:space="preserve"> </v>
      </c>
      <c r="AU891" s="523" t="str">
        <f t="shared" si="477"/>
        <v xml:space="preserve"> </v>
      </c>
      <c r="AV891" s="524" t="str">
        <f t="shared" si="478"/>
        <v xml:space="preserve"> </v>
      </c>
      <c r="AW891" s="177" t="str">
        <f t="shared" si="451"/>
        <v/>
      </c>
      <c r="AX891" s="147" t="str">
        <f t="shared" si="452"/>
        <v/>
      </c>
      <c r="AY891" s="174" t="str">
        <f t="shared" si="453"/>
        <v/>
      </c>
      <c r="AZ891" s="165" t="str">
        <f t="shared" si="454"/>
        <v/>
      </c>
      <c r="BA891" s="155" t="str">
        <f t="shared" si="455"/>
        <v/>
      </c>
      <c r="BB891" s="156" t="str">
        <f t="shared" si="456"/>
        <v/>
      </c>
      <c r="BC891" s="168" t="str">
        <f t="shared" si="479"/>
        <v/>
      </c>
      <c r="BD891" s="156" t="str">
        <f t="shared" si="457"/>
        <v/>
      </c>
      <c r="BE891" s="182" t="str">
        <f t="shared" si="458"/>
        <v/>
      </c>
      <c r="BF891" s="156" t="str">
        <f t="shared" si="459"/>
        <v/>
      </c>
      <c r="BG891" s="168" t="str">
        <f t="shared" si="460"/>
        <v/>
      </c>
      <c r="BH891" s="157" t="str">
        <f t="shared" si="461"/>
        <v/>
      </c>
      <c r="BI891" s="542"/>
    </row>
    <row r="892" spans="1:61" ht="18" x14ac:dyDescent="0.35">
      <c r="A892" s="202"/>
      <c r="B892" s="203"/>
      <c r="C892" s="194">
        <v>881</v>
      </c>
      <c r="D892" s="186"/>
      <c r="E892" s="16"/>
      <c r="F892" s="17"/>
      <c r="G892" s="116"/>
      <c r="H892" s="117"/>
      <c r="I892" s="123"/>
      <c r="J892" s="25"/>
      <c r="K892" s="127"/>
      <c r="L892" s="28"/>
      <c r="M892" s="371"/>
      <c r="N892" s="140" t="str">
        <f t="shared" si="462"/>
        <v/>
      </c>
      <c r="O892" s="27"/>
      <c r="P892" s="27"/>
      <c r="Q892" s="27"/>
      <c r="R892" s="27"/>
      <c r="S892" s="27"/>
      <c r="T892" s="28"/>
      <c r="U892" s="29"/>
      <c r="V892" s="32"/>
      <c r="W892" s="297"/>
      <c r="X892" s="298"/>
      <c r="Y892" s="142">
        <f t="shared" si="448"/>
        <v>0</v>
      </c>
      <c r="Z892" s="141">
        <f t="shared" si="463"/>
        <v>0</v>
      </c>
      <c r="AA892" s="306"/>
      <c r="AB892" s="376">
        <f t="shared" si="472"/>
        <v>0</v>
      </c>
      <c r="AC892" s="350"/>
      <c r="AD892" s="207" t="str">
        <f t="shared" si="449"/>
        <v/>
      </c>
      <c r="AE892" s="347">
        <f t="shared" si="464"/>
        <v>0</v>
      </c>
      <c r="AF892" s="318"/>
      <c r="AG892" s="317"/>
      <c r="AH892" s="315"/>
      <c r="AI892" s="143">
        <f t="shared" si="465"/>
        <v>0</v>
      </c>
      <c r="AJ892" s="144">
        <f t="shared" si="450"/>
        <v>0</v>
      </c>
      <c r="AK892" s="145">
        <f t="shared" si="466"/>
        <v>0</v>
      </c>
      <c r="AL892" s="146">
        <f t="shared" si="467"/>
        <v>0</v>
      </c>
      <c r="AM892" s="146">
        <f t="shared" si="468"/>
        <v>0</v>
      </c>
      <c r="AN892" s="146">
        <f t="shared" si="469"/>
        <v>0</v>
      </c>
      <c r="AO892" s="146">
        <f t="shared" si="470"/>
        <v>0</v>
      </c>
      <c r="AP892" s="520" t="str">
        <f t="shared" si="473"/>
        <v xml:space="preserve"> </v>
      </c>
      <c r="AQ892" s="523" t="str">
        <f t="shared" si="471"/>
        <v xml:space="preserve"> </v>
      </c>
      <c r="AR892" s="523" t="str">
        <f t="shared" si="474"/>
        <v xml:space="preserve"> </v>
      </c>
      <c r="AS892" s="523" t="str">
        <f t="shared" si="475"/>
        <v xml:space="preserve"> </v>
      </c>
      <c r="AT892" s="523" t="str">
        <f t="shared" si="476"/>
        <v xml:space="preserve"> </v>
      </c>
      <c r="AU892" s="523" t="str">
        <f t="shared" si="477"/>
        <v xml:space="preserve"> </v>
      </c>
      <c r="AV892" s="524" t="str">
        <f t="shared" si="478"/>
        <v xml:space="preserve"> </v>
      </c>
      <c r="AW892" s="177" t="str">
        <f t="shared" si="451"/>
        <v/>
      </c>
      <c r="AX892" s="147" t="str">
        <f t="shared" si="452"/>
        <v/>
      </c>
      <c r="AY892" s="174" t="str">
        <f t="shared" si="453"/>
        <v/>
      </c>
      <c r="AZ892" s="165" t="str">
        <f t="shared" si="454"/>
        <v/>
      </c>
      <c r="BA892" s="155" t="str">
        <f t="shared" si="455"/>
        <v/>
      </c>
      <c r="BB892" s="156" t="str">
        <f t="shared" si="456"/>
        <v/>
      </c>
      <c r="BC892" s="168" t="str">
        <f t="shared" si="479"/>
        <v/>
      </c>
      <c r="BD892" s="156" t="str">
        <f t="shared" si="457"/>
        <v/>
      </c>
      <c r="BE892" s="182" t="str">
        <f t="shared" si="458"/>
        <v/>
      </c>
      <c r="BF892" s="156" t="str">
        <f t="shared" si="459"/>
        <v/>
      </c>
      <c r="BG892" s="168" t="str">
        <f t="shared" si="460"/>
        <v/>
      </c>
      <c r="BH892" s="157" t="str">
        <f t="shared" si="461"/>
        <v/>
      </c>
      <c r="BI892" s="542"/>
    </row>
    <row r="893" spans="1:61" ht="18" x14ac:dyDescent="0.35">
      <c r="A893" s="202"/>
      <c r="B893" s="203"/>
      <c r="C893" s="195">
        <v>882</v>
      </c>
      <c r="D893" s="188"/>
      <c r="E893" s="18"/>
      <c r="F893" s="17"/>
      <c r="G893" s="116"/>
      <c r="H893" s="117"/>
      <c r="I893" s="123"/>
      <c r="J893" s="25"/>
      <c r="K893" s="127"/>
      <c r="L893" s="28"/>
      <c r="M893" s="371"/>
      <c r="N893" s="140" t="str">
        <f t="shared" si="462"/>
        <v/>
      </c>
      <c r="O893" s="27"/>
      <c r="P893" s="27"/>
      <c r="Q893" s="27"/>
      <c r="R893" s="27"/>
      <c r="S893" s="27"/>
      <c r="T893" s="28"/>
      <c r="U893" s="29"/>
      <c r="V893" s="32"/>
      <c r="W893" s="297"/>
      <c r="X893" s="298"/>
      <c r="Y893" s="142">
        <f t="shared" si="448"/>
        <v>0</v>
      </c>
      <c r="Z893" s="141">
        <f t="shared" si="463"/>
        <v>0</v>
      </c>
      <c r="AA893" s="306"/>
      <c r="AB893" s="376">
        <f t="shared" si="472"/>
        <v>0</v>
      </c>
      <c r="AC893" s="350"/>
      <c r="AD893" s="207" t="str">
        <f t="shared" si="449"/>
        <v/>
      </c>
      <c r="AE893" s="347">
        <f t="shared" si="464"/>
        <v>0</v>
      </c>
      <c r="AF893" s="318"/>
      <c r="AG893" s="317"/>
      <c r="AH893" s="315"/>
      <c r="AI893" s="143">
        <f t="shared" si="465"/>
        <v>0</v>
      </c>
      <c r="AJ893" s="144">
        <f t="shared" si="450"/>
        <v>0</v>
      </c>
      <c r="AK893" s="145">
        <f t="shared" si="466"/>
        <v>0</v>
      </c>
      <c r="AL893" s="146">
        <f t="shared" si="467"/>
        <v>0</v>
      </c>
      <c r="AM893" s="146">
        <f t="shared" si="468"/>
        <v>0</v>
      </c>
      <c r="AN893" s="146">
        <f t="shared" si="469"/>
        <v>0</v>
      </c>
      <c r="AO893" s="146">
        <f t="shared" si="470"/>
        <v>0</v>
      </c>
      <c r="AP893" s="520" t="str">
        <f t="shared" si="473"/>
        <v xml:space="preserve"> </v>
      </c>
      <c r="AQ893" s="523" t="str">
        <f t="shared" si="471"/>
        <v xml:space="preserve"> </v>
      </c>
      <c r="AR893" s="523" t="str">
        <f t="shared" si="474"/>
        <v xml:space="preserve"> </v>
      </c>
      <c r="AS893" s="523" t="str">
        <f t="shared" si="475"/>
        <v xml:space="preserve"> </v>
      </c>
      <c r="AT893" s="523" t="str">
        <f t="shared" si="476"/>
        <v xml:space="preserve"> </v>
      </c>
      <c r="AU893" s="523" t="str">
        <f t="shared" si="477"/>
        <v xml:space="preserve"> </v>
      </c>
      <c r="AV893" s="524" t="str">
        <f t="shared" si="478"/>
        <v xml:space="preserve"> </v>
      </c>
      <c r="AW893" s="177" t="str">
        <f t="shared" si="451"/>
        <v/>
      </c>
      <c r="AX893" s="147" t="str">
        <f t="shared" si="452"/>
        <v/>
      </c>
      <c r="AY893" s="174" t="str">
        <f t="shared" si="453"/>
        <v/>
      </c>
      <c r="AZ893" s="165" t="str">
        <f t="shared" si="454"/>
        <v/>
      </c>
      <c r="BA893" s="155" t="str">
        <f t="shared" si="455"/>
        <v/>
      </c>
      <c r="BB893" s="156" t="str">
        <f t="shared" si="456"/>
        <v/>
      </c>
      <c r="BC893" s="168" t="str">
        <f t="shared" si="479"/>
        <v/>
      </c>
      <c r="BD893" s="156" t="str">
        <f t="shared" si="457"/>
        <v/>
      </c>
      <c r="BE893" s="182" t="str">
        <f t="shared" si="458"/>
        <v/>
      </c>
      <c r="BF893" s="156" t="str">
        <f t="shared" si="459"/>
        <v/>
      </c>
      <c r="BG893" s="168" t="str">
        <f t="shared" si="460"/>
        <v/>
      </c>
      <c r="BH893" s="157" t="str">
        <f t="shared" si="461"/>
        <v/>
      </c>
      <c r="BI893" s="542"/>
    </row>
    <row r="894" spans="1:61" ht="18" x14ac:dyDescent="0.35">
      <c r="A894" s="202"/>
      <c r="B894" s="203"/>
      <c r="C894" s="195">
        <v>883</v>
      </c>
      <c r="D894" s="186"/>
      <c r="E894" s="16"/>
      <c r="F894" s="17"/>
      <c r="G894" s="116"/>
      <c r="H894" s="117"/>
      <c r="I894" s="123"/>
      <c r="J894" s="25"/>
      <c r="K894" s="127"/>
      <c r="L894" s="28"/>
      <c r="M894" s="371"/>
      <c r="N894" s="140" t="str">
        <f t="shared" si="462"/>
        <v/>
      </c>
      <c r="O894" s="27"/>
      <c r="P894" s="27"/>
      <c r="Q894" s="27"/>
      <c r="R894" s="27"/>
      <c r="S894" s="27"/>
      <c r="T894" s="28"/>
      <c r="U894" s="29"/>
      <c r="V894" s="32"/>
      <c r="W894" s="297"/>
      <c r="X894" s="298"/>
      <c r="Y894" s="142">
        <f t="shared" si="448"/>
        <v>0</v>
      </c>
      <c r="Z894" s="141">
        <f t="shared" si="463"/>
        <v>0</v>
      </c>
      <c r="AA894" s="306"/>
      <c r="AB894" s="376">
        <f t="shared" si="472"/>
        <v>0</v>
      </c>
      <c r="AC894" s="350"/>
      <c r="AD894" s="207" t="str">
        <f t="shared" si="449"/>
        <v/>
      </c>
      <c r="AE894" s="347">
        <f t="shared" si="464"/>
        <v>0</v>
      </c>
      <c r="AF894" s="318"/>
      <c r="AG894" s="317"/>
      <c r="AH894" s="315"/>
      <c r="AI894" s="143">
        <f t="shared" si="465"/>
        <v>0</v>
      </c>
      <c r="AJ894" s="144">
        <f t="shared" si="450"/>
        <v>0</v>
      </c>
      <c r="AK894" s="145">
        <f t="shared" si="466"/>
        <v>0</v>
      </c>
      <c r="AL894" s="146">
        <f t="shared" si="467"/>
        <v>0</v>
      </c>
      <c r="AM894" s="146">
        <f t="shared" si="468"/>
        <v>0</v>
      </c>
      <c r="AN894" s="146">
        <f t="shared" si="469"/>
        <v>0</v>
      </c>
      <c r="AO894" s="146">
        <f t="shared" si="470"/>
        <v>0</v>
      </c>
      <c r="AP894" s="520" t="str">
        <f t="shared" si="473"/>
        <v xml:space="preserve"> </v>
      </c>
      <c r="AQ894" s="523" t="str">
        <f t="shared" si="471"/>
        <v xml:space="preserve"> </v>
      </c>
      <c r="AR894" s="523" t="str">
        <f t="shared" si="474"/>
        <v xml:space="preserve"> </v>
      </c>
      <c r="AS894" s="523" t="str">
        <f t="shared" si="475"/>
        <v xml:space="preserve"> </v>
      </c>
      <c r="AT894" s="523" t="str">
        <f t="shared" si="476"/>
        <v xml:space="preserve"> </v>
      </c>
      <c r="AU894" s="523" t="str">
        <f t="shared" si="477"/>
        <v xml:space="preserve"> </v>
      </c>
      <c r="AV894" s="524" t="str">
        <f t="shared" si="478"/>
        <v xml:space="preserve"> </v>
      </c>
      <c r="AW894" s="177" t="str">
        <f t="shared" si="451"/>
        <v/>
      </c>
      <c r="AX894" s="147" t="str">
        <f t="shared" si="452"/>
        <v/>
      </c>
      <c r="AY894" s="174" t="str">
        <f t="shared" si="453"/>
        <v/>
      </c>
      <c r="AZ894" s="165" t="str">
        <f t="shared" si="454"/>
        <v/>
      </c>
      <c r="BA894" s="155" t="str">
        <f t="shared" si="455"/>
        <v/>
      </c>
      <c r="BB894" s="156" t="str">
        <f t="shared" si="456"/>
        <v/>
      </c>
      <c r="BC894" s="168" t="str">
        <f t="shared" si="479"/>
        <v/>
      </c>
      <c r="BD894" s="156" t="str">
        <f t="shared" si="457"/>
        <v/>
      </c>
      <c r="BE894" s="182" t="str">
        <f t="shared" si="458"/>
        <v/>
      </c>
      <c r="BF894" s="156" t="str">
        <f t="shared" si="459"/>
        <v/>
      </c>
      <c r="BG894" s="168" t="str">
        <f t="shared" si="460"/>
        <v/>
      </c>
      <c r="BH894" s="157" t="str">
        <f t="shared" si="461"/>
        <v/>
      </c>
      <c r="BI894" s="542"/>
    </row>
    <row r="895" spans="1:61" ht="18" x14ac:dyDescent="0.35">
      <c r="A895" s="202"/>
      <c r="B895" s="203"/>
      <c r="C895" s="194">
        <v>884</v>
      </c>
      <c r="D895" s="186"/>
      <c r="E895" s="16"/>
      <c r="F895" s="17"/>
      <c r="G895" s="116"/>
      <c r="H895" s="117"/>
      <c r="I895" s="123"/>
      <c r="J895" s="25"/>
      <c r="K895" s="127"/>
      <c r="L895" s="28"/>
      <c r="M895" s="371"/>
      <c r="N895" s="140" t="str">
        <f t="shared" si="462"/>
        <v/>
      </c>
      <c r="O895" s="27"/>
      <c r="P895" s="27"/>
      <c r="Q895" s="27"/>
      <c r="R895" s="27"/>
      <c r="S895" s="27"/>
      <c r="T895" s="28"/>
      <c r="U895" s="29"/>
      <c r="V895" s="32"/>
      <c r="W895" s="297"/>
      <c r="X895" s="298"/>
      <c r="Y895" s="142">
        <f t="shared" si="448"/>
        <v>0</v>
      </c>
      <c r="Z895" s="141">
        <f t="shared" si="463"/>
        <v>0</v>
      </c>
      <c r="AA895" s="306"/>
      <c r="AB895" s="376">
        <f t="shared" si="472"/>
        <v>0</v>
      </c>
      <c r="AC895" s="350"/>
      <c r="AD895" s="207" t="str">
        <f t="shared" si="449"/>
        <v/>
      </c>
      <c r="AE895" s="347">
        <f t="shared" si="464"/>
        <v>0</v>
      </c>
      <c r="AF895" s="318"/>
      <c r="AG895" s="317"/>
      <c r="AH895" s="315"/>
      <c r="AI895" s="143">
        <f t="shared" si="465"/>
        <v>0</v>
      </c>
      <c r="AJ895" s="144">
        <f t="shared" si="450"/>
        <v>0</v>
      </c>
      <c r="AK895" s="145">
        <f t="shared" si="466"/>
        <v>0</v>
      </c>
      <c r="AL895" s="146">
        <f t="shared" si="467"/>
        <v>0</v>
      </c>
      <c r="AM895" s="146">
        <f t="shared" si="468"/>
        <v>0</v>
      </c>
      <c r="AN895" s="146">
        <f t="shared" si="469"/>
        <v>0</v>
      </c>
      <c r="AO895" s="146">
        <f t="shared" si="470"/>
        <v>0</v>
      </c>
      <c r="AP895" s="520" t="str">
        <f t="shared" si="473"/>
        <v xml:space="preserve"> </v>
      </c>
      <c r="AQ895" s="523" t="str">
        <f t="shared" si="471"/>
        <v xml:space="preserve"> </v>
      </c>
      <c r="AR895" s="523" t="str">
        <f t="shared" si="474"/>
        <v xml:space="preserve"> </v>
      </c>
      <c r="AS895" s="523" t="str">
        <f t="shared" si="475"/>
        <v xml:space="preserve"> </v>
      </c>
      <c r="AT895" s="523" t="str">
        <f t="shared" si="476"/>
        <v xml:space="preserve"> </v>
      </c>
      <c r="AU895" s="523" t="str">
        <f t="shared" si="477"/>
        <v xml:space="preserve"> </v>
      </c>
      <c r="AV895" s="524" t="str">
        <f t="shared" si="478"/>
        <v xml:space="preserve"> </v>
      </c>
      <c r="AW895" s="177" t="str">
        <f t="shared" si="451"/>
        <v/>
      </c>
      <c r="AX895" s="147" t="str">
        <f t="shared" si="452"/>
        <v/>
      </c>
      <c r="AY895" s="174" t="str">
        <f t="shared" si="453"/>
        <v/>
      </c>
      <c r="AZ895" s="165" t="str">
        <f t="shared" si="454"/>
        <v/>
      </c>
      <c r="BA895" s="155" t="str">
        <f t="shared" si="455"/>
        <v/>
      </c>
      <c r="BB895" s="156" t="str">
        <f t="shared" si="456"/>
        <v/>
      </c>
      <c r="BC895" s="168" t="str">
        <f t="shared" si="479"/>
        <v/>
      </c>
      <c r="BD895" s="156" t="str">
        <f t="shared" si="457"/>
        <v/>
      </c>
      <c r="BE895" s="182" t="str">
        <f t="shared" si="458"/>
        <v/>
      </c>
      <c r="BF895" s="156" t="str">
        <f t="shared" si="459"/>
        <v/>
      </c>
      <c r="BG895" s="168" t="str">
        <f t="shared" si="460"/>
        <v/>
      </c>
      <c r="BH895" s="157" t="str">
        <f t="shared" si="461"/>
        <v/>
      </c>
      <c r="BI895" s="542"/>
    </row>
    <row r="896" spans="1:61" ht="18" x14ac:dyDescent="0.35">
      <c r="A896" s="202"/>
      <c r="B896" s="203"/>
      <c r="C896" s="195">
        <v>885</v>
      </c>
      <c r="D896" s="186"/>
      <c r="E896" s="16"/>
      <c r="F896" s="17"/>
      <c r="G896" s="116"/>
      <c r="H896" s="117"/>
      <c r="I896" s="123"/>
      <c r="J896" s="25"/>
      <c r="K896" s="127"/>
      <c r="L896" s="28"/>
      <c r="M896" s="371"/>
      <c r="N896" s="140" t="str">
        <f t="shared" si="462"/>
        <v/>
      </c>
      <c r="O896" s="27"/>
      <c r="P896" s="27"/>
      <c r="Q896" s="27"/>
      <c r="R896" s="27"/>
      <c r="S896" s="27"/>
      <c r="T896" s="28"/>
      <c r="U896" s="29"/>
      <c r="V896" s="32"/>
      <c r="W896" s="297"/>
      <c r="X896" s="298"/>
      <c r="Y896" s="142">
        <f t="shared" si="448"/>
        <v>0</v>
      </c>
      <c r="Z896" s="141">
        <f t="shared" si="463"/>
        <v>0</v>
      </c>
      <c r="AA896" s="306"/>
      <c r="AB896" s="376">
        <f t="shared" si="472"/>
        <v>0</v>
      </c>
      <c r="AC896" s="350"/>
      <c r="AD896" s="207" t="str">
        <f t="shared" si="449"/>
        <v/>
      </c>
      <c r="AE896" s="347">
        <f t="shared" si="464"/>
        <v>0</v>
      </c>
      <c r="AF896" s="318"/>
      <c r="AG896" s="317"/>
      <c r="AH896" s="315"/>
      <c r="AI896" s="143">
        <f t="shared" si="465"/>
        <v>0</v>
      </c>
      <c r="AJ896" s="144">
        <f t="shared" si="450"/>
        <v>0</v>
      </c>
      <c r="AK896" s="145">
        <f t="shared" si="466"/>
        <v>0</v>
      </c>
      <c r="AL896" s="146">
        <f t="shared" si="467"/>
        <v>0</v>
      </c>
      <c r="AM896" s="146">
        <f t="shared" si="468"/>
        <v>0</v>
      </c>
      <c r="AN896" s="146">
        <f t="shared" si="469"/>
        <v>0</v>
      </c>
      <c r="AO896" s="146">
        <f t="shared" si="470"/>
        <v>0</v>
      </c>
      <c r="AP896" s="520" t="str">
        <f t="shared" si="473"/>
        <v xml:space="preserve"> </v>
      </c>
      <c r="AQ896" s="523" t="str">
        <f t="shared" si="471"/>
        <v xml:space="preserve"> </v>
      </c>
      <c r="AR896" s="523" t="str">
        <f t="shared" si="474"/>
        <v xml:space="preserve"> </v>
      </c>
      <c r="AS896" s="523" t="str">
        <f t="shared" si="475"/>
        <v xml:space="preserve"> </v>
      </c>
      <c r="AT896" s="523" t="str">
        <f t="shared" si="476"/>
        <v xml:space="preserve"> </v>
      </c>
      <c r="AU896" s="523" t="str">
        <f t="shared" si="477"/>
        <v xml:space="preserve"> </v>
      </c>
      <c r="AV896" s="524" t="str">
        <f t="shared" si="478"/>
        <v xml:space="preserve"> </v>
      </c>
      <c r="AW896" s="177" t="str">
        <f t="shared" si="451"/>
        <v/>
      </c>
      <c r="AX896" s="147" t="str">
        <f t="shared" si="452"/>
        <v/>
      </c>
      <c r="AY896" s="174" t="str">
        <f t="shared" si="453"/>
        <v/>
      </c>
      <c r="AZ896" s="165" t="str">
        <f t="shared" si="454"/>
        <v/>
      </c>
      <c r="BA896" s="155" t="str">
        <f t="shared" si="455"/>
        <v/>
      </c>
      <c r="BB896" s="156" t="str">
        <f t="shared" si="456"/>
        <v/>
      </c>
      <c r="BC896" s="168" t="str">
        <f t="shared" si="479"/>
        <v/>
      </c>
      <c r="BD896" s="156" t="str">
        <f t="shared" si="457"/>
        <v/>
      </c>
      <c r="BE896" s="182" t="str">
        <f t="shared" si="458"/>
        <v/>
      </c>
      <c r="BF896" s="156" t="str">
        <f t="shared" si="459"/>
        <v/>
      </c>
      <c r="BG896" s="168" t="str">
        <f t="shared" si="460"/>
        <v/>
      </c>
      <c r="BH896" s="157" t="str">
        <f t="shared" si="461"/>
        <v/>
      </c>
      <c r="BI896" s="542"/>
    </row>
    <row r="897" spans="1:139" ht="18" x14ac:dyDescent="0.35">
      <c r="A897" s="202"/>
      <c r="B897" s="203"/>
      <c r="C897" s="194">
        <v>886</v>
      </c>
      <c r="D897" s="188"/>
      <c r="E897" s="18"/>
      <c r="F897" s="17"/>
      <c r="G897" s="116"/>
      <c r="H897" s="117"/>
      <c r="I897" s="123"/>
      <c r="J897" s="25"/>
      <c r="K897" s="127"/>
      <c r="L897" s="28"/>
      <c r="M897" s="371"/>
      <c r="N897" s="140" t="str">
        <f t="shared" si="462"/>
        <v/>
      </c>
      <c r="O897" s="27"/>
      <c r="P897" s="27"/>
      <c r="Q897" s="27"/>
      <c r="R897" s="27"/>
      <c r="S897" s="27"/>
      <c r="T897" s="28"/>
      <c r="U897" s="29"/>
      <c r="V897" s="32"/>
      <c r="W897" s="297"/>
      <c r="X897" s="298"/>
      <c r="Y897" s="142">
        <f t="shared" si="448"/>
        <v>0</v>
      </c>
      <c r="Z897" s="141">
        <f t="shared" si="463"/>
        <v>0</v>
      </c>
      <c r="AA897" s="306"/>
      <c r="AB897" s="376">
        <f t="shared" si="472"/>
        <v>0</v>
      </c>
      <c r="AC897" s="350"/>
      <c r="AD897" s="207" t="str">
        <f t="shared" si="449"/>
        <v/>
      </c>
      <c r="AE897" s="347">
        <f t="shared" si="464"/>
        <v>0</v>
      </c>
      <c r="AF897" s="318"/>
      <c r="AG897" s="317"/>
      <c r="AH897" s="315"/>
      <c r="AI897" s="143">
        <f t="shared" si="465"/>
        <v>0</v>
      </c>
      <c r="AJ897" s="144">
        <f t="shared" si="450"/>
        <v>0</v>
      </c>
      <c r="AK897" s="145">
        <f t="shared" si="466"/>
        <v>0</v>
      </c>
      <c r="AL897" s="146">
        <f t="shared" si="467"/>
        <v>0</v>
      </c>
      <c r="AM897" s="146">
        <f t="shared" si="468"/>
        <v>0</v>
      </c>
      <c r="AN897" s="146">
        <f t="shared" si="469"/>
        <v>0</v>
      </c>
      <c r="AO897" s="146">
        <f t="shared" si="470"/>
        <v>0</v>
      </c>
      <c r="AP897" s="520" t="str">
        <f t="shared" si="473"/>
        <v xml:space="preserve"> </v>
      </c>
      <c r="AQ897" s="523" t="str">
        <f t="shared" si="471"/>
        <v xml:space="preserve"> </v>
      </c>
      <c r="AR897" s="523" t="str">
        <f t="shared" si="474"/>
        <v xml:space="preserve"> </v>
      </c>
      <c r="AS897" s="523" t="str">
        <f t="shared" si="475"/>
        <v xml:space="preserve"> </v>
      </c>
      <c r="AT897" s="523" t="str">
        <f t="shared" si="476"/>
        <v xml:space="preserve"> </v>
      </c>
      <c r="AU897" s="523" t="str">
        <f t="shared" si="477"/>
        <v xml:space="preserve"> </v>
      </c>
      <c r="AV897" s="524" t="str">
        <f t="shared" si="478"/>
        <v xml:space="preserve"> </v>
      </c>
      <c r="AW897" s="177" t="str">
        <f t="shared" si="451"/>
        <v/>
      </c>
      <c r="AX897" s="147" t="str">
        <f t="shared" si="452"/>
        <v/>
      </c>
      <c r="AY897" s="174" t="str">
        <f t="shared" si="453"/>
        <v/>
      </c>
      <c r="AZ897" s="165" t="str">
        <f t="shared" si="454"/>
        <v/>
      </c>
      <c r="BA897" s="155" t="str">
        <f t="shared" si="455"/>
        <v/>
      </c>
      <c r="BB897" s="156" t="str">
        <f t="shared" si="456"/>
        <v/>
      </c>
      <c r="BC897" s="168" t="str">
        <f t="shared" si="479"/>
        <v/>
      </c>
      <c r="BD897" s="156" t="str">
        <f t="shared" si="457"/>
        <v/>
      </c>
      <c r="BE897" s="182" t="str">
        <f t="shared" si="458"/>
        <v/>
      </c>
      <c r="BF897" s="156" t="str">
        <f t="shared" si="459"/>
        <v/>
      </c>
      <c r="BG897" s="168" t="str">
        <f t="shared" si="460"/>
        <v/>
      </c>
      <c r="BH897" s="157" t="str">
        <f t="shared" si="461"/>
        <v/>
      </c>
      <c r="BI897" s="542"/>
    </row>
    <row r="898" spans="1:139" ht="18" x14ac:dyDescent="0.35">
      <c r="A898" s="202"/>
      <c r="B898" s="203"/>
      <c r="C898" s="195">
        <v>887</v>
      </c>
      <c r="D898" s="186"/>
      <c r="E898" s="16"/>
      <c r="F898" s="17"/>
      <c r="G898" s="116"/>
      <c r="H898" s="119"/>
      <c r="I898" s="125"/>
      <c r="J898" s="74"/>
      <c r="K898" s="129"/>
      <c r="L898" s="30"/>
      <c r="M898" s="371"/>
      <c r="N898" s="140" t="str">
        <f t="shared" si="462"/>
        <v/>
      </c>
      <c r="O898" s="27"/>
      <c r="P898" s="27"/>
      <c r="Q898" s="27"/>
      <c r="R898" s="27"/>
      <c r="S898" s="27"/>
      <c r="T898" s="28"/>
      <c r="U898" s="29"/>
      <c r="V898" s="32"/>
      <c r="W898" s="297"/>
      <c r="X898" s="298"/>
      <c r="Y898" s="142">
        <f t="shared" si="448"/>
        <v>0</v>
      </c>
      <c r="Z898" s="141">
        <f t="shared" si="463"/>
        <v>0</v>
      </c>
      <c r="AA898" s="306"/>
      <c r="AB898" s="376">
        <f t="shared" si="472"/>
        <v>0</v>
      </c>
      <c r="AC898" s="350"/>
      <c r="AD898" s="207" t="str">
        <f t="shared" si="449"/>
        <v/>
      </c>
      <c r="AE898" s="347">
        <f t="shared" si="464"/>
        <v>0</v>
      </c>
      <c r="AF898" s="318"/>
      <c r="AG898" s="317"/>
      <c r="AH898" s="315"/>
      <c r="AI898" s="143">
        <f t="shared" si="465"/>
        <v>0</v>
      </c>
      <c r="AJ898" s="144">
        <f t="shared" si="450"/>
        <v>0</v>
      </c>
      <c r="AK898" s="145">
        <f t="shared" si="466"/>
        <v>0</v>
      </c>
      <c r="AL898" s="146">
        <f t="shared" si="467"/>
        <v>0</v>
      </c>
      <c r="AM898" s="146">
        <f t="shared" si="468"/>
        <v>0</v>
      </c>
      <c r="AN898" s="146">
        <f t="shared" si="469"/>
        <v>0</v>
      </c>
      <c r="AO898" s="146">
        <f t="shared" si="470"/>
        <v>0</v>
      </c>
      <c r="AP898" s="520" t="str">
        <f t="shared" si="473"/>
        <v xml:space="preserve"> </v>
      </c>
      <c r="AQ898" s="523" t="str">
        <f t="shared" si="471"/>
        <v xml:space="preserve"> </v>
      </c>
      <c r="AR898" s="523" t="str">
        <f t="shared" si="474"/>
        <v xml:space="preserve"> </v>
      </c>
      <c r="AS898" s="523" t="str">
        <f t="shared" si="475"/>
        <v xml:space="preserve"> </v>
      </c>
      <c r="AT898" s="523" t="str">
        <f t="shared" si="476"/>
        <v xml:space="preserve"> </v>
      </c>
      <c r="AU898" s="523" t="str">
        <f t="shared" si="477"/>
        <v xml:space="preserve"> </v>
      </c>
      <c r="AV898" s="524" t="str">
        <f t="shared" si="478"/>
        <v xml:space="preserve"> </v>
      </c>
      <c r="AW898" s="177" t="str">
        <f t="shared" si="451"/>
        <v/>
      </c>
      <c r="AX898" s="147" t="str">
        <f t="shared" si="452"/>
        <v/>
      </c>
      <c r="AY898" s="174" t="str">
        <f t="shared" si="453"/>
        <v/>
      </c>
      <c r="AZ898" s="165" t="str">
        <f t="shared" si="454"/>
        <v/>
      </c>
      <c r="BA898" s="155" t="str">
        <f t="shared" si="455"/>
        <v/>
      </c>
      <c r="BB898" s="156" t="str">
        <f t="shared" si="456"/>
        <v/>
      </c>
      <c r="BC898" s="168" t="str">
        <f t="shared" si="479"/>
        <v/>
      </c>
      <c r="BD898" s="156" t="str">
        <f t="shared" si="457"/>
        <v/>
      </c>
      <c r="BE898" s="182" t="str">
        <f t="shared" si="458"/>
        <v/>
      </c>
      <c r="BF898" s="156" t="str">
        <f t="shared" si="459"/>
        <v/>
      </c>
      <c r="BG898" s="168" t="str">
        <f t="shared" si="460"/>
        <v/>
      </c>
      <c r="BH898" s="157" t="str">
        <f t="shared" si="461"/>
        <v/>
      </c>
      <c r="BI898" s="542"/>
    </row>
    <row r="899" spans="1:139" ht="18" x14ac:dyDescent="0.35">
      <c r="A899" s="202"/>
      <c r="B899" s="203"/>
      <c r="C899" s="195">
        <v>888</v>
      </c>
      <c r="D899" s="186"/>
      <c r="E899" s="16"/>
      <c r="F899" s="17"/>
      <c r="G899" s="116"/>
      <c r="H899" s="117"/>
      <c r="I899" s="123"/>
      <c r="J899" s="25"/>
      <c r="K899" s="127"/>
      <c r="L899" s="28"/>
      <c r="M899" s="371"/>
      <c r="N899" s="140" t="str">
        <f t="shared" si="462"/>
        <v/>
      </c>
      <c r="O899" s="27"/>
      <c r="P899" s="27"/>
      <c r="Q899" s="27"/>
      <c r="R899" s="27"/>
      <c r="S899" s="27"/>
      <c r="T899" s="28"/>
      <c r="U899" s="29"/>
      <c r="V899" s="32"/>
      <c r="W899" s="297"/>
      <c r="X899" s="298"/>
      <c r="Y899" s="142">
        <f t="shared" si="448"/>
        <v>0</v>
      </c>
      <c r="Z899" s="141">
        <f t="shared" si="463"/>
        <v>0</v>
      </c>
      <c r="AA899" s="306"/>
      <c r="AB899" s="376">
        <f t="shared" si="472"/>
        <v>0</v>
      </c>
      <c r="AC899" s="350"/>
      <c r="AD899" s="207" t="str">
        <f t="shared" si="449"/>
        <v/>
      </c>
      <c r="AE899" s="347">
        <f t="shared" si="464"/>
        <v>0</v>
      </c>
      <c r="AF899" s="318"/>
      <c r="AG899" s="317"/>
      <c r="AH899" s="315"/>
      <c r="AI899" s="143">
        <f t="shared" si="465"/>
        <v>0</v>
      </c>
      <c r="AJ899" s="144">
        <f t="shared" si="450"/>
        <v>0</v>
      </c>
      <c r="AK899" s="145">
        <f t="shared" si="466"/>
        <v>0</v>
      </c>
      <c r="AL899" s="146">
        <f t="shared" si="467"/>
        <v>0</v>
      </c>
      <c r="AM899" s="146">
        <f t="shared" si="468"/>
        <v>0</v>
      </c>
      <c r="AN899" s="146">
        <f t="shared" si="469"/>
        <v>0</v>
      </c>
      <c r="AO899" s="146">
        <f t="shared" si="470"/>
        <v>0</v>
      </c>
      <c r="AP899" s="520" t="str">
        <f t="shared" si="473"/>
        <v xml:space="preserve"> </v>
      </c>
      <c r="AQ899" s="523" t="str">
        <f t="shared" si="471"/>
        <v xml:space="preserve"> </v>
      </c>
      <c r="AR899" s="523" t="str">
        <f t="shared" si="474"/>
        <v xml:space="preserve"> </v>
      </c>
      <c r="AS899" s="523" t="str">
        <f t="shared" si="475"/>
        <v xml:space="preserve"> </v>
      </c>
      <c r="AT899" s="523" t="str">
        <f t="shared" si="476"/>
        <v xml:space="preserve"> </v>
      </c>
      <c r="AU899" s="523" t="str">
        <f t="shared" si="477"/>
        <v xml:space="preserve"> </v>
      </c>
      <c r="AV899" s="524" t="str">
        <f t="shared" si="478"/>
        <v xml:space="preserve"> </v>
      </c>
      <c r="AW899" s="177" t="str">
        <f t="shared" si="451"/>
        <v/>
      </c>
      <c r="AX899" s="147" t="str">
        <f t="shared" si="452"/>
        <v/>
      </c>
      <c r="AY899" s="174" t="str">
        <f t="shared" si="453"/>
        <v/>
      </c>
      <c r="AZ899" s="165" t="str">
        <f t="shared" si="454"/>
        <v/>
      </c>
      <c r="BA899" s="155" t="str">
        <f t="shared" si="455"/>
        <v/>
      </c>
      <c r="BB899" s="156" t="str">
        <f t="shared" si="456"/>
        <v/>
      </c>
      <c r="BC899" s="168" t="str">
        <f t="shared" si="479"/>
        <v/>
      </c>
      <c r="BD899" s="156" t="str">
        <f t="shared" si="457"/>
        <v/>
      </c>
      <c r="BE899" s="182" t="str">
        <f t="shared" si="458"/>
        <v/>
      </c>
      <c r="BF899" s="156" t="str">
        <f t="shared" si="459"/>
        <v/>
      </c>
      <c r="BG899" s="168" t="str">
        <f t="shared" si="460"/>
        <v/>
      </c>
      <c r="BH899" s="157" t="str">
        <f t="shared" si="461"/>
        <v/>
      </c>
      <c r="BI899" s="542"/>
    </row>
    <row r="900" spans="1:139" ht="18" x14ac:dyDescent="0.35">
      <c r="A900" s="202"/>
      <c r="B900" s="203"/>
      <c r="C900" s="194">
        <v>889</v>
      </c>
      <c r="D900" s="186"/>
      <c r="E900" s="16"/>
      <c r="F900" s="17"/>
      <c r="G900" s="116"/>
      <c r="H900" s="117"/>
      <c r="I900" s="123"/>
      <c r="J900" s="25"/>
      <c r="K900" s="127"/>
      <c r="L900" s="28"/>
      <c r="M900" s="371"/>
      <c r="N900" s="140" t="str">
        <f t="shared" si="462"/>
        <v/>
      </c>
      <c r="O900" s="27"/>
      <c r="P900" s="27"/>
      <c r="Q900" s="27"/>
      <c r="R900" s="27"/>
      <c r="S900" s="27"/>
      <c r="T900" s="28"/>
      <c r="U900" s="29"/>
      <c r="V900" s="32"/>
      <c r="W900" s="297"/>
      <c r="X900" s="298"/>
      <c r="Y900" s="142">
        <f t="shared" si="448"/>
        <v>0</v>
      </c>
      <c r="Z900" s="141">
        <f t="shared" si="463"/>
        <v>0</v>
      </c>
      <c r="AA900" s="306"/>
      <c r="AB900" s="376">
        <f t="shared" si="472"/>
        <v>0</v>
      </c>
      <c r="AC900" s="350"/>
      <c r="AD900" s="207" t="str">
        <f t="shared" si="449"/>
        <v/>
      </c>
      <c r="AE900" s="347">
        <f t="shared" si="464"/>
        <v>0</v>
      </c>
      <c r="AF900" s="318"/>
      <c r="AG900" s="317"/>
      <c r="AH900" s="315"/>
      <c r="AI900" s="143">
        <f t="shared" si="465"/>
        <v>0</v>
      </c>
      <c r="AJ900" s="144">
        <f t="shared" si="450"/>
        <v>0</v>
      </c>
      <c r="AK900" s="145">
        <f t="shared" si="466"/>
        <v>0</v>
      </c>
      <c r="AL900" s="146">
        <f t="shared" si="467"/>
        <v>0</v>
      </c>
      <c r="AM900" s="146">
        <f t="shared" si="468"/>
        <v>0</v>
      </c>
      <c r="AN900" s="146">
        <f t="shared" si="469"/>
        <v>0</v>
      </c>
      <c r="AO900" s="146">
        <f t="shared" si="470"/>
        <v>0</v>
      </c>
      <c r="AP900" s="520" t="str">
        <f t="shared" si="473"/>
        <v xml:space="preserve"> </v>
      </c>
      <c r="AQ900" s="523" t="str">
        <f t="shared" si="471"/>
        <v xml:space="preserve"> </v>
      </c>
      <c r="AR900" s="523" t="str">
        <f t="shared" si="474"/>
        <v xml:space="preserve"> </v>
      </c>
      <c r="AS900" s="523" t="str">
        <f t="shared" si="475"/>
        <v xml:space="preserve"> </v>
      </c>
      <c r="AT900" s="523" t="str">
        <f t="shared" si="476"/>
        <v xml:space="preserve"> </v>
      </c>
      <c r="AU900" s="523" t="str">
        <f t="shared" si="477"/>
        <v xml:space="preserve"> </v>
      </c>
      <c r="AV900" s="524" t="str">
        <f t="shared" si="478"/>
        <v xml:space="preserve"> </v>
      </c>
      <c r="AW900" s="177" t="str">
        <f t="shared" si="451"/>
        <v/>
      </c>
      <c r="AX900" s="147" t="str">
        <f t="shared" si="452"/>
        <v/>
      </c>
      <c r="AY900" s="174" t="str">
        <f t="shared" si="453"/>
        <v/>
      </c>
      <c r="AZ900" s="165" t="str">
        <f t="shared" si="454"/>
        <v/>
      </c>
      <c r="BA900" s="155" t="str">
        <f t="shared" si="455"/>
        <v/>
      </c>
      <c r="BB900" s="156" t="str">
        <f t="shared" si="456"/>
        <v/>
      </c>
      <c r="BC900" s="168" t="str">
        <f t="shared" si="479"/>
        <v/>
      </c>
      <c r="BD900" s="156" t="str">
        <f t="shared" si="457"/>
        <v/>
      </c>
      <c r="BE900" s="182" t="str">
        <f t="shared" si="458"/>
        <v/>
      </c>
      <c r="BF900" s="156" t="str">
        <f t="shared" si="459"/>
        <v/>
      </c>
      <c r="BG900" s="168" t="str">
        <f t="shared" si="460"/>
        <v/>
      </c>
      <c r="BH900" s="157" t="str">
        <f t="shared" si="461"/>
        <v/>
      </c>
      <c r="BI900" s="542"/>
    </row>
    <row r="901" spans="1:139" ht="18" x14ac:dyDescent="0.35">
      <c r="A901" s="202"/>
      <c r="B901" s="203"/>
      <c r="C901" s="195">
        <v>890</v>
      </c>
      <c r="D901" s="188"/>
      <c r="E901" s="18"/>
      <c r="F901" s="17"/>
      <c r="G901" s="116"/>
      <c r="H901" s="117"/>
      <c r="I901" s="123"/>
      <c r="J901" s="25"/>
      <c r="K901" s="127"/>
      <c r="L901" s="28"/>
      <c r="M901" s="371"/>
      <c r="N901" s="140" t="str">
        <f t="shared" si="462"/>
        <v/>
      </c>
      <c r="O901" s="27"/>
      <c r="P901" s="27"/>
      <c r="Q901" s="27"/>
      <c r="R901" s="27"/>
      <c r="S901" s="27"/>
      <c r="T901" s="28"/>
      <c r="U901" s="29"/>
      <c r="V901" s="32"/>
      <c r="W901" s="297"/>
      <c r="X901" s="298"/>
      <c r="Y901" s="142">
        <f t="shared" si="448"/>
        <v>0</v>
      </c>
      <c r="Z901" s="141">
        <f t="shared" si="463"/>
        <v>0</v>
      </c>
      <c r="AA901" s="306"/>
      <c r="AB901" s="376">
        <f t="shared" si="472"/>
        <v>0</v>
      </c>
      <c r="AC901" s="350"/>
      <c r="AD901" s="207" t="str">
        <f t="shared" si="449"/>
        <v/>
      </c>
      <c r="AE901" s="347">
        <f t="shared" si="464"/>
        <v>0</v>
      </c>
      <c r="AF901" s="318"/>
      <c r="AG901" s="317"/>
      <c r="AH901" s="315"/>
      <c r="AI901" s="143">
        <f t="shared" si="465"/>
        <v>0</v>
      </c>
      <c r="AJ901" s="144">
        <f t="shared" si="450"/>
        <v>0</v>
      </c>
      <c r="AK901" s="145">
        <f t="shared" si="466"/>
        <v>0</v>
      </c>
      <c r="AL901" s="146">
        <f t="shared" si="467"/>
        <v>0</v>
      </c>
      <c r="AM901" s="146">
        <f t="shared" si="468"/>
        <v>0</v>
      </c>
      <c r="AN901" s="146">
        <f t="shared" si="469"/>
        <v>0</v>
      </c>
      <c r="AO901" s="146">
        <f t="shared" si="470"/>
        <v>0</v>
      </c>
      <c r="AP901" s="520" t="str">
        <f t="shared" si="473"/>
        <v xml:space="preserve"> </v>
      </c>
      <c r="AQ901" s="523" t="str">
        <f t="shared" si="471"/>
        <v xml:space="preserve"> </v>
      </c>
      <c r="AR901" s="523" t="str">
        <f t="shared" si="474"/>
        <v xml:space="preserve"> </v>
      </c>
      <c r="AS901" s="523" t="str">
        <f t="shared" si="475"/>
        <v xml:space="preserve"> </v>
      </c>
      <c r="AT901" s="523" t="str">
        <f t="shared" si="476"/>
        <v xml:space="preserve"> </v>
      </c>
      <c r="AU901" s="523" t="str">
        <f t="shared" si="477"/>
        <v xml:space="preserve"> </v>
      </c>
      <c r="AV901" s="524" t="str">
        <f t="shared" si="478"/>
        <v xml:space="preserve"> </v>
      </c>
      <c r="AW901" s="177" t="str">
        <f t="shared" si="451"/>
        <v/>
      </c>
      <c r="AX901" s="147" t="str">
        <f t="shared" si="452"/>
        <v/>
      </c>
      <c r="AY901" s="174" t="str">
        <f t="shared" si="453"/>
        <v/>
      </c>
      <c r="AZ901" s="165" t="str">
        <f t="shared" si="454"/>
        <v/>
      </c>
      <c r="BA901" s="155" t="str">
        <f t="shared" si="455"/>
        <v/>
      </c>
      <c r="BB901" s="156" t="str">
        <f t="shared" si="456"/>
        <v/>
      </c>
      <c r="BC901" s="168" t="str">
        <f t="shared" si="479"/>
        <v/>
      </c>
      <c r="BD901" s="156" t="str">
        <f t="shared" si="457"/>
        <v/>
      </c>
      <c r="BE901" s="182" t="str">
        <f t="shared" si="458"/>
        <v/>
      </c>
      <c r="BF901" s="156" t="str">
        <f t="shared" si="459"/>
        <v/>
      </c>
      <c r="BG901" s="168" t="str">
        <f t="shared" si="460"/>
        <v/>
      </c>
      <c r="BH901" s="157" t="str">
        <f t="shared" si="461"/>
        <v/>
      </c>
      <c r="BI901" s="542"/>
    </row>
    <row r="902" spans="1:139" ht="18" x14ac:dyDescent="0.35">
      <c r="A902" s="202"/>
      <c r="B902" s="203"/>
      <c r="C902" s="194">
        <v>891</v>
      </c>
      <c r="D902" s="186"/>
      <c r="E902" s="16"/>
      <c r="F902" s="17"/>
      <c r="G902" s="116"/>
      <c r="H902" s="117"/>
      <c r="I902" s="123"/>
      <c r="J902" s="25"/>
      <c r="K902" s="127"/>
      <c r="L902" s="28"/>
      <c r="M902" s="371"/>
      <c r="N902" s="140" t="str">
        <f t="shared" si="462"/>
        <v/>
      </c>
      <c r="O902" s="27"/>
      <c r="P902" s="27"/>
      <c r="Q902" s="27"/>
      <c r="R902" s="27"/>
      <c r="S902" s="27"/>
      <c r="T902" s="28"/>
      <c r="U902" s="29"/>
      <c r="V902" s="32"/>
      <c r="W902" s="297"/>
      <c r="X902" s="298"/>
      <c r="Y902" s="142">
        <f t="shared" si="448"/>
        <v>0</v>
      </c>
      <c r="Z902" s="141">
        <f t="shared" si="463"/>
        <v>0</v>
      </c>
      <c r="AA902" s="306"/>
      <c r="AB902" s="376">
        <f t="shared" si="472"/>
        <v>0</v>
      </c>
      <c r="AC902" s="350"/>
      <c r="AD902" s="207" t="str">
        <f t="shared" si="449"/>
        <v/>
      </c>
      <c r="AE902" s="347">
        <f t="shared" si="464"/>
        <v>0</v>
      </c>
      <c r="AF902" s="318"/>
      <c r="AG902" s="317"/>
      <c r="AH902" s="315"/>
      <c r="AI902" s="143">
        <f t="shared" si="465"/>
        <v>0</v>
      </c>
      <c r="AJ902" s="144">
        <f t="shared" si="450"/>
        <v>0</v>
      </c>
      <c r="AK902" s="145">
        <f t="shared" si="466"/>
        <v>0</v>
      </c>
      <c r="AL902" s="146">
        <f t="shared" si="467"/>
        <v>0</v>
      </c>
      <c r="AM902" s="146">
        <f t="shared" si="468"/>
        <v>0</v>
      </c>
      <c r="AN902" s="146">
        <f t="shared" si="469"/>
        <v>0</v>
      </c>
      <c r="AO902" s="146">
        <f t="shared" si="470"/>
        <v>0</v>
      </c>
      <c r="AP902" s="520" t="str">
        <f t="shared" si="473"/>
        <v xml:space="preserve"> </v>
      </c>
      <c r="AQ902" s="523" t="str">
        <f t="shared" si="471"/>
        <v xml:space="preserve"> </v>
      </c>
      <c r="AR902" s="523" t="str">
        <f t="shared" si="474"/>
        <v xml:space="preserve"> </v>
      </c>
      <c r="AS902" s="523" t="str">
        <f t="shared" si="475"/>
        <v xml:space="preserve"> </v>
      </c>
      <c r="AT902" s="523" t="str">
        <f t="shared" si="476"/>
        <v xml:space="preserve"> </v>
      </c>
      <c r="AU902" s="523" t="str">
        <f t="shared" si="477"/>
        <v xml:space="preserve"> </v>
      </c>
      <c r="AV902" s="524" t="str">
        <f t="shared" si="478"/>
        <v xml:space="preserve"> </v>
      </c>
      <c r="AW902" s="177" t="str">
        <f t="shared" si="451"/>
        <v/>
      </c>
      <c r="AX902" s="147" t="str">
        <f t="shared" si="452"/>
        <v/>
      </c>
      <c r="AY902" s="174" t="str">
        <f t="shared" si="453"/>
        <v/>
      </c>
      <c r="AZ902" s="165" t="str">
        <f t="shared" si="454"/>
        <v/>
      </c>
      <c r="BA902" s="155" t="str">
        <f t="shared" si="455"/>
        <v/>
      </c>
      <c r="BB902" s="156" t="str">
        <f t="shared" si="456"/>
        <v/>
      </c>
      <c r="BC902" s="168" t="str">
        <f t="shared" si="479"/>
        <v/>
      </c>
      <c r="BD902" s="156" t="str">
        <f t="shared" si="457"/>
        <v/>
      </c>
      <c r="BE902" s="182" t="str">
        <f t="shared" si="458"/>
        <v/>
      </c>
      <c r="BF902" s="156" t="str">
        <f t="shared" si="459"/>
        <v/>
      </c>
      <c r="BG902" s="168" t="str">
        <f t="shared" si="460"/>
        <v/>
      </c>
      <c r="BH902" s="157" t="str">
        <f t="shared" si="461"/>
        <v/>
      </c>
      <c r="BI902" s="542"/>
    </row>
    <row r="903" spans="1:139" ht="18" x14ac:dyDescent="0.35">
      <c r="A903" s="202"/>
      <c r="B903" s="203"/>
      <c r="C903" s="195">
        <v>892</v>
      </c>
      <c r="D903" s="186"/>
      <c r="E903" s="16"/>
      <c r="F903" s="17"/>
      <c r="G903" s="116"/>
      <c r="H903" s="117"/>
      <c r="I903" s="123"/>
      <c r="J903" s="25"/>
      <c r="K903" s="127"/>
      <c r="L903" s="28"/>
      <c r="M903" s="371"/>
      <c r="N903" s="140" t="str">
        <f t="shared" si="462"/>
        <v/>
      </c>
      <c r="O903" s="27"/>
      <c r="P903" s="27"/>
      <c r="Q903" s="27"/>
      <c r="R903" s="27"/>
      <c r="S903" s="27"/>
      <c r="T903" s="28"/>
      <c r="U903" s="29"/>
      <c r="V903" s="32"/>
      <c r="W903" s="297"/>
      <c r="X903" s="298"/>
      <c r="Y903" s="142">
        <f t="shared" si="448"/>
        <v>0</v>
      </c>
      <c r="Z903" s="141">
        <f t="shared" si="463"/>
        <v>0</v>
      </c>
      <c r="AA903" s="306"/>
      <c r="AB903" s="376">
        <f t="shared" si="472"/>
        <v>0</v>
      </c>
      <c r="AC903" s="350"/>
      <c r="AD903" s="207" t="str">
        <f t="shared" si="449"/>
        <v/>
      </c>
      <c r="AE903" s="347">
        <f t="shared" si="464"/>
        <v>0</v>
      </c>
      <c r="AF903" s="318"/>
      <c r="AG903" s="317"/>
      <c r="AH903" s="315"/>
      <c r="AI903" s="143">
        <f t="shared" si="465"/>
        <v>0</v>
      </c>
      <c r="AJ903" s="144">
        <f t="shared" si="450"/>
        <v>0</v>
      </c>
      <c r="AK903" s="145">
        <f t="shared" si="466"/>
        <v>0</v>
      </c>
      <c r="AL903" s="146">
        <f t="shared" si="467"/>
        <v>0</v>
      </c>
      <c r="AM903" s="146">
        <f t="shared" si="468"/>
        <v>0</v>
      </c>
      <c r="AN903" s="146">
        <f t="shared" si="469"/>
        <v>0</v>
      </c>
      <c r="AO903" s="146">
        <f t="shared" si="470"/>
        <v>0</v>
      </c>
      <c r="AP903" s="520" t="str">
        <f t="shared" si="473"/>
        <v xml:space="preserve"> </v>
      </c>
      <c r="AQ903" s="523" t="str">
        <f t="shared" si="471"/>
        <v xml:space="preserve"> </v>
      </c>
      <c r="AR903" s="523" t="str">
        <f t="shared" si="474"/>
        <v xml:space="preserve"> </v>
      </c>
      <c r="AS903" s="523" t="str">
        <f t="shared" si="475"/>
        <v xml:space="preserve"> </v>
      </c>
      <c r="AT903" s="523" t="str">
        <f t="shared" si="476"/>
        <v xml:space="preserve"> </v>
      </c>
      <c r="AU903" s="523" t="str">
        <f t="shared" si="477"/>
        <v xml:space="preserve"> </v>
      </c>
      <c r="AV903" s="524" t="str">
        <f t="shared" si="478"/>
        <v xml:space="preserve"> </v>
      </c>
      <c r="AW903" s="177" t="str">
        <f t="shared" si="451"/>
        <v/>
      </c>
      <c r="AX903" s="147" t="str">
        <f t="shared" si="452"/>
        <v/>
      </c>
      <c r="AY903" s="174" t="str">
        <f t="shared" si="453"/>
        <v/>
      </c>
      <c r="AZ903" s="165" t="str">
        <f t="shared" si="454"/>
        <v/>
      </c>
      <c r="BA903" s="155" t="str">
        <f t="shared" si="455"/>
        <v/>
      </c>
      <c r="BB903" s="156" t="str">
        <f t="shared" si="456"/>
        <v/>
      </c>
      <c r="BC903" s="168" t="str">
        <f t="shared" si="479"/>
        <v/>
      </c>
      <c r="BD903" s="156" t="str">
        <f t="shared" si="457"/>
        <v/>
      </c>
      <c r="BE903" s="182" t="str">
        <f t="shared" si="458"/>
        <v/>
      </c>
      <c r="BF903" s="156" t="str">
        <f t="shared" si="459"/>
        <v/>
      </c>
      <c r="BG903" s="168" t="str">
        <f t="shared" si="460"/>
        <v/>
      </c>
      <c r="BH903" s="157" t="str">
        <f t="shared" si="461"/>
        <v/>
      </c>
      <c r="BI903" s="542"/>
    </row>
    <row r="904" spans="1:139" ht="18" x14ac:dyDescent="0.35">
      <c r="A904" s="202"/>
      <c r="B904" s="203"/>
      <c r="C904" s="195">
        <v>893</v>
      </c>
      <c r="D904" s="186"/>
      <c r="E904" s="16"/>
      <c r="F904" s="17"/>
      <c r="G904" s="116"/>
      <c r="H904" s="117"/>
      <c r="I904" s="123"/>
      <c r="J904" s="25"/>
      <c r="K904" s="127"/>
      <c r="L904" s="28"/>
      <c r="M904" s="371"/>
      <c r="N904" s="140" t="str">
        <f t="shared" si="462"/>
        <v/>
      </c>
      <c r="O904" s="27"/>
      <c r="P904" s="27"/>
      <c r="Q904" s="27"/>
      <c r="R904" s="27"/>
      <c r="S904" s="27"/>
      <c r="T904" s="28"/>
      <c r="U904" s="29"/>
      <c r="V904" s="32"/>
      <c r="W904" s="297"/>
      <c r="X904" s="298"/>
      <c r="Y904" s="142">
        <f t="shared" si="448"/>
        <v>0</v>
      </c>
      <c r="Z904" s="141">
        <f t="shared" si="463"/>
        <v>0</v>
      </c>
      <c r="AA904" s="306"/>
      <c r="AB904" s="376">
        <f t="shared" si="472"/>
        <v>0</v>
      </c>
      <c r="AC904" s="350"/>
      <c r="AD904" s="207" t="str">
        <f t="shared" si="449"/>
        <v/>
      </c>
      <c r="AE904" s="347">
        <f t="shared" si="464"/>
        <v>0</v>
      </c>
      <c r="AF904" s="318"/>
      <c r="AG904" s="317"/>
      <c r="AH904" s="315"/>
      <c r="AI904" s="143">
        <f t="shared" si="465"/>
        <v>0</v>
      </c>
      <c r="AJ904" s="144">
        <f t="shared" si="450"/>
        <v>0</v>
      </c>
      <c r="AK904" s="145">
        <f t="shared" si="466"/>
        <v>0</v>
      </c>
      <c r="AL904" s="146">
        <f t="shared" si="467"/>
        <v>0</v>
      </c>
      <c r="AM904" s="146">
        <f t="shared" si="468"/>
        <v>0</v>
      </c>
      <c r="AN904" s="146">
        <f t="shared" si="469"/>
        <v>0</v>
      </c>
      <c r="AO904" s="146">
        <f t="shared" si="470"/>
        <v>0</v>
      </c>
      <c r="AP904" s="520" t="str">
        <f t="shared" si="473"/>
        <v xml:space="preserve"> </v>
      </c>
      <c r="AQ904" s="523" t="str">
        <f t="shared" si="471"/>
        <v xml:space="preserve"> </v>
      </c>
      <c r="AR904" s="523" t="str">
        <f t="shared" si="474"/>
        <v xml:space="preserve"> </v>
      </c>
      <c r="AS904" s="523" t="str">
        <f t="shared" si="475"/>
        <v xml:space="preserve"> </v>
      </c>
      <c r="AT904" s="523" t="str">
        <f t="shared" si="476"/>
        <v xml:space="preserve"> </v>
      </c>
      <c r="AU904" s="523" t="str">
        <f t="shared" si="477"/>
        <v xml:space="preserve"> </v>
      </c>
      <c r="AV904" s="524" t="str">
        <f t="shared" si="478"/>
        <v xml:space="preserve"> </v>
      </c>
      <c r="AW904" s="177" t="str">
        <f t="shared" si="451"/>
        <v/>
      </c>
      <c r="AX904" s="147" t="str">
        <f t="shared" si="452"/>
        <v/>
      </c>
      <c r="AY904" s="174" t="str">
        <f t="shared" si="453"/>
        <v/>
      </c>
      <c r="AZ904" s="165" t="str">
        <f t="shared" si="454"/>
        <v/>
      </c>
      <c r="BA904" s="155" t="str">
        <f t="shared" si="455"/>
        <v/>
      </c>
      <c r="BB904" s="156" t="str">
        <f t="shared" si="456"/>
        <v/>
      </c>
      <c r="BC904" s="168" t="str">
        <f t="shared" si="479"/>
        <v/>
      </c>
      <c r="BD904" s="156" t="str">
        <f t="shared" si="457"/>
        <v/>
      </c>
      <c r="BE904" s="182" t="str">
        <f t="shared" si="458"/>
        <v/>
      </c>
      <c r="BF904" s="156" t="str">
        <f t="shared" si="459"/>
        <v/>
      </c>
      <c r="BG904" s="168" t="str">
        <f t="shared" si="460"/>
        <v/>
      </c>
      <c r="BH904" s="157" t="str">
        <f t="shared" si="461"/>
        <v/>
      </c>
      <c r="BI904" s="542"/>
    </row>
    <row r="905" spans="1:139" ht="18" x14ac:dyDescent="0.35">
      <c r="A905" s="202"/>
      <c r="B905" s="203"/>
      <c r="C905" s="194">
        <v>894</v>
      </c>
      <c r="D905" s="188"/>
      <c r="E905" s="18"/>
      <c r="F905" s="17"/>
      <c r="G905" s="116"/>
      <c r="H905" s="117"/>
      <c r="I905" s="123"/>
      <c r="J905" s="25"/>
      <c r="K905" s="127"/>
      <c r="L905" s="28"/>
      <c r="M905" s="371"/>
      <c r="N905" s="140" t="str">
        <f t="shared" si="462"/>
        <v/>
      </c>
      <c r="O905" s="27"/>
      <c r="P905" s="27"/>
      <c r="Q905" s="27"/>
      <c r="R905" s="27"/>
      <c r="S905" s="27"/>
      <c r="T905" s="28"/>
      <c r="U905" s="29"/>
      <c r="V905" s="32"/>
      <c r="W905" s="297"/>
      <c r="X905" s="298"/>
      <c r="Y905" s="142">
        <f t="shared" si="448"/>
        <v>0</v>
      </c>
      <c r="Z905" s="141">
        <f t="shared" si="463"/>
        <v>0</v>
      </c>
      <c r="AA905" s="306"/>
      <c r="AB905" s="376">
        <f t="shared" si="472"/>
        <v>0</v>
      </c>
      <c r="AC905" s="350"/>
      <c r="AD905" s="207" t="str">
        <f t="shared" si="449"/>
        <v/>
      </c>
      <c r="AE905" s="347">
        <f t="shared" si="464"/>
        <v>0</v>
      </c>
      <c r="AF905" s="318"/>
      <c r="AG905" s="317"/>
      <c r="AH905" s="315"/>
      <c r="AI905" s="143">
        <f t="shared" si="465"/>
        <v>0</v>
      </c>
      <c r="AJ905" s="144">
        <f t="shared" si="450"/>
        <v>0</v>
      </c>
      <c r="AK905" s="145">
        <f t="shared" si="466"/>
        <v>0</v>
      </c>
      <c r="AL905" s="146">
        <f t="shared" si="467"/>
        <v>0</v>
      </c>
      <c r="AM905" s="146">
        <f t="shared" si="468"/>
        <v>0</v>
      </c>
      <c r="AN905" s="146">
        <f t="shared" si="469"/>
        <v>0</v>
      </c>
      <c r="AO905" s="146">
        <f t="shared" si="470"/>
        <v>0</v>
      </c>
      <c r="AP905" s="520" t="str">
        <f t="shared" si="473"/>
        <v xml:space="preserve"> </v>
      </c>
      <c r="AQ905" s="523" t="str">
        <f t="shared" si="471"/>
        <v xml:space="preserve"> </v>
      </c>
      <c r="AR905" s="523" t="str">
        <f t="shared" si="474"/>
        <v xml:space="preserve"> </v>
      </c>
      <c r="AS905" s="523" t="str">
        <f t="shared" si="475"/>
        <v xml:space="preserve"> </v>
      </c>
      <c r="AT905" s="523" t="str">
        <f t="shared" si="476"/>
        <v xml:space="preserve"> </v>
      </c>
      <c r="AU905" s="523" t="str">
        <f t="shared" si="477"/>
        <v xml:space="preserve"> </v>
      </c>
      <c r="AV905" s="524" t="str">
        <f t="shared" si="478"/>
        <v xml:space="preserve"> </v>
      </c>
      <c r="AW905" s="177" t="str">
        <f t="shared" si="451"/>
        <v/>
      </c>
      <c r="AX905" s="147" t="str">
        <f t="shared" si="452"/>
        <v/>
      </c>
      <c r="AY905" s="174" t="str">
        <f t="shared" si="453"/>
        <v/>
      </c>
      <c r="AZ905" s="165" t="str">
        <f t="shared" si="454"/>
        <v/>
      </c>
      <c r="BA905" s="155" t="str">
        <f t="shared" si="455"/>
        <v/>
      </c>
      <c r="BB905" s="156" t="str">
        <f t="shared" si="456"/>
        <v/>
      </c>
      <c r="BC905" s="168" t="str">
        <f t="shared" si="479"/>
        <v/>
      </c>
      <c r="BD905" s="156" t="str">
        <f t="shared" si="457"/>
        <v/>
      </c>
      <c r="BE905" s="182" t="str">
        <f t="shared" si="458"/>
        <v/>
      </c>
      <c r="BF905" s="156" t="str">
        <f t="shared" si="459"/>
        <v/>
      </c>
      <c r="BG905" s="168" t="str">
        <f t="shared" si="460"/>
        <v/>
      </c>
      <c r="BH905" s="157" t="str">
        <f t="shared" si="461"/>
        <v/>
      </c>
      <c r="BI905" s="542"/>
    </row>
    <row r="906" spans="1:139" ht="18" x14ac:dyDescent="0.35">
      <c r="A906" s="202"/>
      <c r="B906" s="203"/>
      <c r="C906" s="195">
        <v>895</v>
      </c>
      <c r="D906" s="186"/>
      <c r="E906" s="16"/>
      <c r="F906" s="17"/>
      <c r="G906" s="116"/>
      <c r="H906" s="117"/>
      <c r="I906" s="123"/>
      <c r="J906" s="25"/>
      <c r="K906" s="127"/>
      <c r="L906" s="28"/>
      <c r="M906" s="371"/>
      <c r="N906" s="140" t="str">
        <f t="shared" si="462"/>
        <v/>
      </c>
      <c r="O906" s="27"/>
      <c r="P906" s="27"/>
      <c r="Q906" s="27"/>
      <c r="R906" s="27"/>
      <c r="S906" s="27"/>
      <c r="T906" s="28"/>
      <c r="U906" s="29"/>
      <c r="V906" s="32"/>
      <c r="W906" s="297"/>
      <c r="X906" s="298"/>
      <c r="Y906" s="142">
        <f t="shared" si="448"/>
        <v>0</v>
      </c>
      <c r="Z906" s="141">
        <f t="shared" si="463"/>
        <v>0</v>
      </c>
      <c r="AA906" s="306"/>
      <c r="AB906" s="376">
        <f t="shared" si="472"/>
        <v>0</v>
      </c>
      <c r="AC906" s="350"/>
      <c r="AD906" s="207" t="str">
        <f t="shared" si="449"/>
        <v/>
      </c>
      <c r="AE906" s="347">
        <f t="shared" si="464"/>
        <v>0</v>
      </c>
      <c r="AF906" s="318"/>
      <c r="AG906" s="317"/>
      <c r="AH906" s="315"/>
      <c r="AI906" s="143">
        <f t="shared" si="465"/>
        <v>0</v>
      </c>
      <c r="AJ906" s="144">
        <f t="shared" si="450"/>
        <v>0</v>
      </c>
      <c r="AK906" s="145">
        <f t="shared" si="466"/>
        <v>0</v>
      </c>
      <c r="AL906" s="146">
        <f t="shared" si="467"/>
        <v>0</v>
      </c>
      <c r="AM906" s="146">
        <f t="shared" si="468"/>
        <v>0</v>
      </c>
      <c r="AN906" s="146">
        <f t="shared" si="469"/>
        <v>0</v>
      </c>
      <c r="AO906" s="146">
        <f t="shared" si="470"/>
        <v>0</v>
      </c>
      <c r="AP906" s="520" t="str">
        <f t="shared" si="473"/>
        <v xml:space="preserve"> </v>
      </c>
      <c r="AQ906" s="523" t="str">
        <f t="shared" si="471"/>
        <v xml:space="preserve"> </v>
      </c>
      <c r="AR906" s="523" t="str">
        <f t="shared" si="474"/>
        <v xml:space="preserve"> </v>
      </c>
      <c r="AS906" s="523" t="str">
        <f t="shared" si="475"/>
        <v xml:space="preserve"> </v>
      </c>
      <c r="AT906" s="523" t="str">
        <f t="shared" si="476"/>
        <v xml:space="preserve"> </v>
      </c>
      <c r="AU906" s="523" t="str">
        <f t="shared" si="477"/>
        <v xml:space="preserve"> </v>
      </c>
      <c r="AV906" s="524" t="str">
        <f t="shared" si="478"/>
        <v xml:space="preserve"> </v>
      </c>
      <c r="AW906" s="177" t="str">
        <f t="shared" si="451"/>
        <v/>
      </c>
      <c r="AX906" s="147" t="str">
        <f t="shared" si="452"/>
        <v/>
      </c>
      <c r="AY906" s="174" t="str">
        <f t="shared" si="453"/>
        <v/>
      </c>
      <c r="AZ906" s="165" t="str">
        <f t="shared" si="454"/>
        <v/>
      </c>
      <c r="BA906" s="155" t="str">
        <f t="shared" si="455"/>
        <v/>
      </c>
      <c r="BB906" s="156" t="str">
        <f t="shared" si="456"/>
        <v/>
      </c>
      <c r="BC906" s="168" t="str">
        <f t="shared" si="479"/>
        <v/>
      </c>
      <c r="BD906" s="156" t="str">
        <f t="shared" si="457"/>
        <v/>
      </c>
      <c r="BE906" s="182" t="str">
        <f t="shared" si="458"/>
        <v/>
      </c>
      <c r="BF906" s="156" t="str">
        <f t="shared" si="459"/>
        <v/>
      </c>
      <c r="BG906" s="168" t="str">
        <f t="shared" si="460"/>
        <v/>
      </c>
      <c r="BH906" s="157" t="str">
        <f t="shared" si="461"/>
        <v/>
      </c>
      <c r="BI906" s="542"/>
    </row>
    <row r="907" spans="1:139" ht="18" x14ac:dyDescent="0.35">
      <c r="A907" s="202"/>
      <c r="B907" s="203"/>
      <c r="C907" s="194">
        <v>896</v>
      </c>
      <c r="D907" s="186"/>
      <c r="E907" s="22"/>
      <c r="F907" s="17"/>
      <c r="G907" s="116"/>
      <c r="H907" s="117"/>
      <c r="I907" s="123"/>
      <c r="J907" s="25"/>
      <c r="K907" s="127"/>
      <c r="L907" s="28"/>
      <c r="M907" s="371"/>
      <c r="N907" s="140" t="str">
        <f t="shared" si="462"/>
        <v/>
      </c>
      <c r="O907" s="27"/>
      <c r="P907" s="27"/>
      <c r="Q907" s="27"/>
      <c r="R907" s="27"/>
      <c r="S907" s="27"/>
      <c r="T907" s="28"/>
      <c r="U907" s="29"/>
      <c r="V907" s="32"/>
      <c r="W907" s="297"/>
      <c r="X907" s="298"/>
      <c r="Y907" s="142">
        <f t="shared" si="448"/>
        <v>0</v>
      </c>
      <c r="Z907" s="141">
        <f t="shared" si="463"/>
        <v>0</v>
      </c>
      <c r="AA907" s="306"/>
      <c r="AB907" s="376">
        <f t="shared" si="472"/>
        <v>0</v>
      </c>
      <c r="AC907" s="350"/>
      <c r="AD907" s="207" t="str">
        <f t="shared" si="449"/>
        <v/>
      </c>
      <c r="AE907" s="347">
        <f t="shared" si="464"/>
        <v>0</v>
      </c>
      <c r="AF907" s="318"/>
      <c r="AG907" s="317"/>
      <c r="AH907" s="315"/>
      <c r="AI907" s="143">
        <f t="shared" si="465"/>
        <v>0</v>
      </c>
      <c r="AJ907" s="144">
        <f t="shared" si="450"/>
        <v>0</v>
      </c>
      <c r="AK907" s="145">
        <f t="shared" si="466"/>
        <v>0</v>
      </c>
      <c r="AL907" s="146">
        <f t="shared" si="467"/>
        <v>0</v>
      </c>
      <c r="AM907" s="146">
        <f t="shared" si="468"/>
        <v>0</v>
      </c>
      <c r="AN907" s="146">
        <f t="shared" si="469"/>
        <v>0</v>
      </c>
      <c r="AO907" s="146">
        <f t="shared" si="470"/>
        <v>0</v>
      </c>
      <c r="AP907" s="520" t="str">
        <f t="shared" si="473"/>
        <v xml:space="preserve"> </v>
      </c>
      <c r="AQ907" s="523" t="str">
        <f t="shared" si="471"/>
        <v xml:space="preserve"> </v>
      </c>
      <c r="AR907" s="523" t="str">
        <f t="shared" si="474"/>
        <v xml:space="preserve"> </v>
      </c>
      <c r="AS907" s="523" t="str">
        <f t="shared" si="475"/>
        <v xml:space="preserve"> </v>
      </c>
      <c r="AT907" s="523" t="str">
        <f t="shared" si="476"/>
        <v xml:space="preserve"> </v>
      </c>
      <c r="AU907" s="523" t="str">
        <f t="shared" si="477"/>
        <v xml:space="preserve"> </v>
      </c>
      <c r="AV907" s="524" t="str">
        <f t="shared" si="478"/>
        <v xml:space="preserve"> </v>
      </c>
      <c r="AW907" s="177" t="str">
        <f t="shared" si="451"/>
        <v/>
      </c>
      <c r="AX907" s="147" t="str">
        <f t="shared" si="452"/>
        <v/>
      </c>
      <c r="AY907" s="174" t="str">
        <f t="shared" si="453"/>
        <v/>
      </c>
      <c r="AZ907" s="165" t="str">
        <f t="shared" si="454"/>
        <v/>
      </c>
      <c r="BA907" s="155" t="str">
        <f t="shared" si="455"/>
        <v/>
      </c>
      <c r="BB907" s="156" t="str">
        <f t="shared" si="456"/>
        <v/>
      </c>
      <c r="BC907" s="168" t="str">
        <f t="shared" si="479"/>
        <v/>
      </c>
      <c r="BD907" s="156" t="str">
        <f t="shared" si="457"/>
        <v/>
      </c>
      <c r="BE907" s="182" t="str">
        <f t="shared" si="458"/>
        <v/>
      </c>
      <c r="BF907" s="156" t="str">
        <f t="shared" si="459"/>
        <v/>
      </c>
      <c r="BG907" s="168" t="str">
        <f t="shared" si="460"/>
        <v/>
      </c>
      <c r="BH907" s="157" t="str">
        <f t="shared" si="461"/>
        <v/>
      </c>
      <c r="BI907" s="542"/>
    </row>
    <row r="908" spans="1:139" ht="18" x14ac:dyDescent="0.35">
      <c r="A908" s="202"/>
      <c r="B908" s="203"/>
      <c r="C908" s="195">
        <v>897</v>
      </c>
      <c r="D908" s="186"/>
      <c r="E908" s="16"/>
      <c r="F908" s="17"/>
      <c r="G908" s="116"/>
      <c r="H908" s="117"/>
      <c r="I908" s="123"/>
      <c r="J908" s="25"/>
      <c r="K908" s="127"/>
      <c r="L908" s="28"/>
      <c r="M908" s="371"/>
      <c r="N908" s="140" t="str">
        <f t="shared" si="462"/>
        <v/>
      </c>
      <c r="O908" s="27"/>
      <c r="P908" s="27"/>
      <c r="Q908" s="27"/>
      <c r="R908" s="27"/>
      <c r="S908" s="27"/>
      <c r="T908" s="28"/>
      <c r="U908" s="29"/>
      <c r="V908" s="32"/>
      <c r="W908" s="297"/>
      <c r="X908" s="298"/>
      <c r="Y908" s="142">
        <f t="shared" ref="Y908:Y971" si="480">V908+W908+X908</f>
        <v>0</v>
      </c>
      <c r="Z908" s="141">
        <f t="shared" si="463"/>
        <v>0</v>
      </c>
      <c r="AA908" s="306"/>
      <c r="AB908" s="376">
        <f t="shared" si="472"/>
        <v>0</v>
      </c>
      <c r="AC908" s="350"/>
      <c r="AD908" s="207" t="str">
        <f t="shared" ref="AD908:AD971" si="481">IF(F908="x",(0-((V908*10)+(W908*20))),"")</f>
        <v/>
      </c>
      <c r="AE908" s="347">
        <f t="shared" si="464"/>
        <v>0</v>
      </c>
      <c r="AF908" s="318"/>
      <c r="AG908" s="317"/>
      <c r="AH908" s="315"/>
      <c r="AI908" s="143">
        <f t="shared" si="465"/>
        <v>0</v>
      </c>
      <c r="AJ908" s="144">
        <f t="shared" ref="AJ908:AJ971" si="482">(X908*20)+Z908+AA908+AF908</f>
        <v>0</v>
      </c>
      <c r="AK908" s="145">
        <f t="shared" si="466"/>
        <v>0</v>
      </c>
      <c r="AL908" s="146">
        <f t="shared" si="467"/>
        <v>0</v>
      </c>
      <c r="AM908" s="146">
        <f t="shared" si="468"/>
        <v>0</v>
      </c>
      <c r="AN908" s="146">
        <f t="shared" si="469"/>
        <v>0</v>
      </c>
      <c r="AO908" s="146">
        <f t="shared" si="470"/>
        <v>0</v>
      </c>
      <c r="AP908" s="520" t="str">
        <f t="shared" si="473"/>
        <v xml:space="preserve"> </v>
      </c>
      <c r="AQ908" s="523" t="str">
        <f t="shared" si="471"/>
        <v xml:space="preserve"> </v>
      </c>
      <c r="AR908" s="523" t="str">
        <f t="shared" si="474"/>
        <v xml:space="preserve"> </v>
      </c>
      <c r="AS908" s="523" t="str">
        <f t="shared" si="475"/>
        <v xml:space="preserve"> </v>
      </c>
      <c r="AT908" s="523" t="str">
        <f t="shared" si="476"/>
        <v xml:space="preserve"> </v>
      </c>
      <c r="AU908" s="523" t="str">
        <f t="shared" si="477"/>
        <v xml:space="preserve"> </v>
      </c>
      <c r="AV908" s="524" t="str">
        <f t="shared" si="478"/>
        <v xml:space="preserve"> </v>
      </c>
      <c r="AW908" s="177" t="str">
        <f t="shared" ref="AW908:AW971" si="483">IF(N908&gt;0,N908,"")</f>
        <v/>
      </c>
      <c r="AX908" s="147" t="str">
        <f t="shared" ref="AX908:AX971" si="484">IF(AND(K908="x",AW908&gt;0),AW908,"")</f>
        <v/>
      </c>
      <c r="AY908" s="174" t="str">
        <f t="shared" ref="AY908:AY971" si="485">IF(OR(K908="x",F908="x",AW908&lt;=0),"",AW908)</f>
        <v/>
      </c>
      <c r="AZ908" s="165" t="str">
        <f t="shared" ref="AZ908:AZ971" si="486">IF(AND(F908="x",AW908&gt;0),AW908,"")</f>
        <v/>
      </c>
      <c r="BA908" s="155" t="str">
        <f t="shared" ref="BA908:BA971" si="487">IF(V908&gt;0,V908,"")</f>
        <v/>
      </c>
      <c r="BB908" s="156" t="str">
        <f t="shared" ref="BB908:BB971" si="488">IF(AND(K908="x",BA908&gt;0),BA908,"")</f>
        <v/>
      </c>
      <c r="BC908" s="168" t="str">
        <f t="shared" si="479"/>
        <v/>
      </c>
      <c r="BD908" s="156" t="str">
        <f t="shared" ref="BD908:BD971" si="489">IF(AND(F908="x",BA908&gt;0),BA908,"")</f>
        <v/>
      </c>
      <c r="BE908" s="182" t="str">
        <f t="shared" ref="BE908:BE971" si="490">IF(W908&gt;0,W908,"")</f>
        <v/>
      </c>
      <c r="BF908" s="156" t="str">
        <f t="shared" ref="BF908:BF971" si="491">IF(AND(K908="x",BE908&gt;0),BE908,"")</f>
        <v/>
      </c>
      <c r="BG908" s="168" t="str">
        <f t="shared" ref="BG908:BG971" si="492">IF(OR(K908="x",F908="x",BE908&lt;=0),"",BE908)</f>
        <v/>
      </c>
      <c r="BH908" s="157" t="str">
        <f t="shared" ref="BH908:BH971" si="493">IF(AND(F908="x",BE908&gt;0),BE908,"")</f>
        <v/>
      </c>
      <c r="BI908" s="542"/>
    </row>
    <row r="909" spans="1:139" ht="18" x14ac:dyDescent="0.35">
      <c r="A909" s="202"/>
      <c r="B909" s="203"/>
      <c r="C909" s="195">
        <v>898</v>
      </c>
      <c r="D909" s="186"/>
      <c r="E909" s="16"/>
      <c r="F909" s="17"/>
      <c r="G909" s="116"/>
      <c r="H909" s="117"/>
      <c r="I909" s="123"/>
      <c r="J909" s="25"/>
      <c r="K909" s="127"/>
      <c r="L909" s="28"/>
      <c r="M909" s="371"/>
      <c r="N909" s="140" t="str">
        <f t="shared" ref="N909:N972" si="494">IF((NETWORKDAYS(G909,M909)&gt;0),(NETWORKDAYS(G909,M909)),"")</f>
        <v/>
      </c>
      <c r="O909" s="27"/>
      <c r="P909" s="27"/>
      <c r="Q909" s="27"/>
      <c r="R909" s="27"/>
      <c r="S909" s="27"/>
      <c r="T909" s="28"/>
      <c r="U909" s="29"/>
      <c r="V909" s="32"/>
      <c r="W909" s="297"/>
      <c r="X909" s="298"/>
      <c r="Y909" s="142">
        <f t="shared" si="480"/>
        <v>0</v>
      </c>
      <c r="Z909" s="141">
        <f t="shared" ref="Z909:Z972" si="495">IF((F909="x"),0,((V909*10)+(W909*20)))</f>
        <v>0</v>
      </c>
      <c r="AA909" s="306"/>
      <c r="AB909" s="376">
        <f t="shared" si="472"/>
        <v>0</v>
      </c>
      <c r="AC909" s="350"/>
      <c r="AD909" s="207" t="str">
        <f t="shared" si="481"/>
        <v/>
      </c>
      <c r="AE909" s="347">
        <f t="shared" ref="AE909:AE972" si="496">IF(AND(Z909&gt;0,F909="x"),0,IF(AND(Z909&gt;0,AC909="x"),Z909-60,IF(AND(Z909&gt;0,AB909=-30),Z909+AB909,0)))</f>
        <v>0</v>
      </c>
      <c r="AF909" s="318"/>
      <c r="AG909" s="317"/>
      <c r="AH909" s="315"/>
      <c r="AI909" s="143">
        <f t="shared" ref="AI909:AI972" si="497">IF(AE909&lt;=0,AG909,AE909+AG909)</f>
        <v>0</v>
      </c>
      <c r="AJ909" s="144">
        <f t="shared" si="482"/>
        <v>0</v>
      </c>
      <c r="AK909" s="145">
        <f t="shared" ref="AK909:AK972" si="498">AJ909-AH909</f>
        <v>0</v>
      </c>
      <c r="AL909" s="146">
        <f t="shared" ref="AL909:AL972" si="499">IF(K909="x",AH909,0)</f>
        <v>0</v>
      </c>
      <c r="AM909" s="146">
        <f t="shared" ref="AM909:AM972" si="500">IF(K909="x",AI909,0)</f>
        <v>0</v>
      </c>
      <c r="AN909" s="146">
        <f t="shared" ref="AN909:AN972" si="501">IF(K909="x",AJ909,0)</f>
        <v>0</v>
      </c>
      <c r="AO909" s="146">
        <f t="shared" ref="AO909:AO972" si="502">IF(K909="x",AK909,0)</f>
        <v>0</v>
      </c>
      <c r="AP909" s="520" t="str">
        <f t="shared" si="473"/>
        <v xml:space="preserve"> </v>
      </c>
      <c r="AQ909" s="523" t="str">
        <f t="shared" ref="AQ909:AQ972" si="503">IF(AND(AH909&gt;4.99,AH909&lt;50),AH909," ")</f>
        <v xml:space="preserve"> </v>
      </c>
      <c r="AR909" s="523" t="str">
        <f t="shared" si="474"/>
        <v xml:space="preserve"> </v>
      </c>
      <c r="AS909" s="523" t="str">
        <f t="shared" si="475"/>
        <v xml:space="preserve"> </v>
      </c>
      <c r="AT909" s="523" t="str">
        <f t="shared" si="476"/>
        <v xml:space="preserve"> </v>
      </c>
      <c r="AU909" s="523" t="str">
        <f t="shared" si="477"/>
        <v xml:space="preserve"> </v>
      </c>
      <c r="AV909" s="524" t="str">
        <f t="shared" si="478"/>
        <v xml:space="preserve"> </v>
      </c>
      <c r="AW909" s="177" t="str">
        <f t="shared" si="483"/>
        <v/>
      </c>
      <c r="AX909" s="147" t="str">
        <f t="shared" si="484"/>
        <v/>
      </c>
      <c r="AY909" s="174" t="str">
        <f t="shared" si="485"/>
        <v/>
      </c>
      <c r="AZ909" s="165" t="str">
        <f t="shared" si="486"/>
        <v/>
      </c>
      <c r="BA909" s="155" t="str">
        <f t="shared" si="487"/>
        <v/>
      </c>
      <c r="BB909" s="156" t="str">
        <f t="shared" si="488"/>
        <v/>
      </c>
      <c r="BC909" s="168" t="str">
        <f t="shared" si="479"/>
        <v/>
      </c>
      <c r="BD909" s="156" t="str">
        <f t="shared" si="489"/>
        <v/>
      </c>
      <c r="BE909" s="182" t="str">
        <f t="shared" si="490"/>
        <v/>
      </c>
      <c r="BF909" s="156" t="str">
        <f t="shared" si="491"/>
        <v/>
      </c>
      <c r="BG909" s="168" t="str">
        <f t="shared" si="492"/>
        <v/>
      </c>
      <c r="BH909" s="157" t="str">
        <f t="shared" si="493"/>
        <v/>
      </c>
      <c r="BI909" s="542"/>
    </row>
    <row r="910" spans="1:139" ht="18" x14ac:dyDescent="0.35">
      <c r="A910" s="202"/>
      <c r="B910" s="203"/>
      <c r="C910" s="194">
        <v>899</v>
      </c>
      <c r="D910" s="190"/>
      <c r="E910" s="19"/>
      <c r="F910" s="17"/>
      <c r="G910" s="120"/>
      <c r="H910" s="119"/>
      <c r="I910" s="125"/>
      <c r="J910" s="74"/>
      <c r="K910" s="129"/>
      <c r="L910" s="30"/>
      <c r="M910" s="372"/>
      <c r="N910" s="140" t="str">
        <f t="shared" si="494"/>
        <v/>
      </c>
      <c r="O910" s="27"/>
      <c r="P910" s="27"/>
      <c r="Q910" s="27"/>
      <c r="R910" s="27"/>
      <c r="S910" s="27"/>
      <c r="T910" s="30"/>
      <c r="U910" s="31"/>
      <c r="V910" s="32"/>
      <c r="W910" s="299"/>
      <c r="X910" s="297"/>
      <c r="Y910" s="142">
        <f t="shared" si="480"/>
        <v>0</v>
      </c>
      <c r="Z910" s="141">
        <f t="shared" si="495"/>
        <v>0</v>
      </c>
      <c r="AA910" s="307"/>
      <c r="AB910" s="376">
        <f t="shared" ref="AB910:AB973" si="504">IF(AND(Z910&gt;=0,F910="x"),0,IF(AND(Z910&gt;0,AC910="x"),0,IF(Z910&gt;0,0-30,0)))</f>
        <v>0</v>
      </c>
      <c r="AC910" s="350"/>
      <c r="AD910" s="207" t="str">
        <f t="shared" si="481"/>
        <v/>
      </c>
      <c r="AE910" s="347">
        <f t="shared" si="496"/>
        <v>0</v>
      </c>
      <c r="AF910" s="319"/>
      <c r="AG910" s="320"/>
      <c r="AH910" s="318"/>
      <c r="AI910" s="143">
        <f t="shared" si="497"/>
        <v>0</v>
      </c>
      <c r="AJ910" s="144">
        <f t="shared" si="482"/>
        <v>0</v>
      </c>
      <c r="AK910" s="145">
        <f t="shared" si="498"/>
        <v>0</v>
      </c>
      <c r="AL910" s="146">
        <f t="shared" si="499"/>
        <v>0</v>
      </c>
      <c r="AM910" s="146">
        <f t="shared" si="500"/>
        <v>0</v>
      </c>
      <c r="AN910" s="146">
        <f t="shared" si="501"/>
        <v>0</v>
      </c>
      <c r="AO910" s="146">
        <f t="shared" si="502"/>
        <v>0</v>
      </c>
      <c r="AP910" s="520" t="str">
        <f t="shared" ref="AP910:AP973" si="505">IF(AND(AH910&gt;0,AH910&lt;5),AH910," ")</f>
        <v xml:space="preserve"> </v>
      </c>
      <c r="AQ910" s="523" t="str">
        <f t="shared" si="503"/>
        <v xml:space="preserve"> </v>
      </c>
      <c r="AR910" s="523" t="str">
        <f t="shared" ref="AR910:AR973" si="506">IF(AND(AH910&gt;49.99,AH910&lt;100),AH910," ")</f>
        <v xml:space="preserve"> </v>
      </c>
      <c r="AS910" s="523" t="str">
        <f t="shared" ref="AS910:AS973" si="507">IF(AND(AH910&gt;99.99,AH910&lt;500),AH910," ")</f>
        <v xml:space="preserve"> </v>
      </c>
      <c r="AT910" s="523" t="str">
        <f t="shared" ref="AT910:AT973" si="508">IF(AND(AH910&gt;499.99,AH910&lt;1000),AH910," ")</f>
        <v xml:space="preserve"> </v>
      </c>
      <c r="AU910" s="523" t="str">
        <f t="shared" ref="AU910:AU973" si="509">IF(AND(AH910&gt;999.99,AH910&lt;10000),AH910," ")</f>
        <v xml:space="preserve"> </v>
      </c>
      <c r="AV910" s="524" t="str">
        <f t="shared" ref="AV910:AV973" si="510">IF(AH910&gt;=10000,AH910," ")</f>
        <v xml:space="preserve"> </v>
      </c>
      <c r="AW910" s="177" t="str">
        <f t="shared" si="483"/>
        <v/>
      </c>
      <c r="AX910" s="147" t="str">
        <f t="shared" si="484"/>
        <v/>
      </c>
      <c r="AY910" s="174" t="str">
        <f t="shared" si="485"/>
        <v/>
      </c>
      <c r="AZ910" s="165" t="str">
        <f t="shared" si="486"/>
        <v/>
      </c>
      <c r="BA910" s="155" t="str">
        <f t="shared" si="487"/>
        <v/>
      </c>
      <c r="BB910" s="156" t="str">
        <f t="shared" si="488"/>
        <v/>
      </c>
      <c r="BC910" s="168" t="str">
        <f t="shared" si="479"/>
        <v/>
      </c>
      <c r="BD910" s="156" t="str">
        <f t="shared" si="489"/>
        <v/>
      </c>
      <c r="BE910" s="182" t="str">
        <f t="shared" si="490"/>
        <v/>
      </c>
      <c r="BF910" s="156" t="str">
        <f t="shared" si="491"/>
        <v/>
      </c>
      <c r="BG910" s="168" t="str">
        <f t="shared" si="492"/>
        <v/>
      </c>
      <c r="BH910" s="157" t="str">
        <f t="shared" si="493"/>
        <v/>
      </c>
      <c r="BI910" s="542"/>
    </row>
    <row r="911" spans="1:139" s="26" customFormat="1" ht="18" x14ac:dyDescent="0.35">
      <c r="A911" s="202"/>
      <c r="B911" s="203"/>
      <c r="C911" s="194">
        <v>900</v>
      </c>
      <c r="D911" s="186"/>
      <c r="E911" s="24"/>
      <c r="F911" s="17"/>
      <c r="G911" s="116"/>
      <c r="H911" s="121"/>
      <c r="I911" s="123"/>
      <c r="J911" s="25"/>
      <c r="K911" s="127"/>
      <c r="L911" s="28"/>
      <c r="M911" s="371"/>
      <c r="N911" s="140" t="str">
        <f t="shared" si="494"/>
        <v/>
      </c>
      <c r="O911" s="27"/>
      <c r="P911" s="27"/>
      <c r="Q911" s="27"/>
      <c r="R911" s="27"/>
      <c r="S911" s="27"/>
      <c r="T911" s="27"/>
      <c r="U911" s="28"/>
      <c r="V911" s="32"/>
      <c r="W911" s="297"/>
      <c r="X911" s="297"/>
      <c r="Y911" s="142">
        <f t="shared" si="480"/>
        <v>0</v>
      </c>
      <c r="Z911" s="141">
        <f t="shared" si="495"/>
        <v>0</v>
      </c>
      <c r="AA911" s="306"/>
      <c r="AB911" s="376">
        <f t="shared" si="504"/>
        <v>0</v>
      </c>
      <c r="AC911" s="350"/>
      <c r="AD911" s="207" t="str">
        <f t="shared" si="481"/>
        <v/>
      </c>
      <c r="AE911" s="347">
        <f t="shared" si="496"/>
        <v>0</v>
      </c>
      <c r="AF911" s="318"/>
      <c r="AG911" s="321"/>
      <c r="AH911" s="318"/>
      <c r="AI911" s="143">
        <f t="shared" si="497"/>
        <v>0</v>
      </c>
      <c r="AJ911" s="144">
        <f t="shared" si="482"/>
        <v>0</v>
      </c>
      <c r="AK911" s="145">
        <f t="shared" si="498"/>
        <v>0</v>
      </c>
      <c r="AL911" s="146">
        <f t="shared" si="499"/>
        <v>0</v>
      </c>
      <c r="AM911" s="146">
        <f t="shared" si="500"/>
        <v>0</v>
      </c>
      <c r="AN911" s="146">
        <f t="shared" si="501"/>
        <v>0</v>
      </c>
      <c r="AO911" s="146">
        <f t="shared" si="502"/>
        <v>0</v>
      </c>
      <c r="AP911" s="520" t="str">
        <f t="shared" si="505"/>
        <v xml:space="preserve"> </v>
      </c>
      <c r="AQ911" s="523" t="str">
        <f t="shared" si="503"/>
        <v xml:space="preserve"> </v>
      </c>
      <c r="AR911" s="523" t="str">
        <f t="shared" si="506"/>
        <v xml:space="preserve"> </v>
      </c>
      <c r="AS911" s="523" t="str">
        <f t="shared" si="507"/>
        <v xml:space="preserve"> </v>
      </c>
      <c r="AT911" s="523" t="str">
        <f t="shared" si="508"/>
        <v xml:space="preserve"> </v>
      </c>
      <c r="AU911" s="523" t="str">
        <f t="shared" si="509"/>
        <v xml:space="preserve"> </v>
      </c>
      <c r="AV911" s="524" t="str">
        <f t="shared" si="510"/>
        <v xml:space="preserve"> </v>
      </c>
      <c r="AW911" s="177" t="str">
        <f t="shared" si="483"/>
        <v/>
      </c>
      <c r="AX911" s="147" t="str">
        <f t="shared" si="484"/>
        <v/>
      </c>
      <c r="AY911" s="174" t="str">
        <f t="shared" si="485"/>
        <v/>
      </c>
      <c r="AZ911" s="165" t="str">
        <f t="shared" si="486"/>
        <v/>
      </c>
      <c r="BA911" s="155" t="str">
        <f t="shared" si="487"/>
        <v/>
      </c>
      <c r="BB911" s="156" t="str">
        <f t="shared" si="488"/>
        <v/>
      </c>
      <c r="BC911" s="168" t="str">
        <f t="shared" si="479"/>
        <v/>
      </c>
      <c r="BD911" s="156" t="str">
        <f t="shared" si="489"/>
        <v/>
      </c>
      <c r="BE911" s="182" t="str">
        <f t="shared" si="490"/>
        <v/>
      </c>
      <c r="BF911" s="156" t="str">
        <f t="shared" si="491"/>
        <v/>
      </c>
      <c r="BG911" s="168" t="str">
        <f t="shared" si="492"/>
        <v/>
      </c>
      <c r="BH911" s="157" t="str">
        <f t="shared" si="493"/>
        <v/>
      </c>
      <c r="BI911" s="542"/>
      <c r="BJ911" s="37"/>
      <c r="BK911" s="37"/>
      <c r="BL911" s="37"/>
      <c r="BM911" s="37"/>
      <c r="BN911" s="37"/>
      <c r="BO911" s="37"/>
      <c r="BP911" s="37"/>
      <c r="BQ911" s="37"/>
      <c r="BR911" s="37"/>
      <c r="BS911" s="37"/>
      <c r="BT911" s="37"/>
      <c r="BU911" s="37"/>
      <c r="BV911" s="37"/>
      <c r="BW911" s="37"/>
      <c r="BX911" s="37"/>
      <c r="BY911" s="37"/>
      <c r="BZ911" s="37"/>
      <c r="CA911" s="37"/>
      <c r="CB911" s="37"/>
      <c r="CC911" s="37"/>
      <c r="CD911" s="37"/>
      <c r="CE911" s="37"/>
      <c r="CF911" s="37"/>
      <c r="CG911" s="37"/>
      <c r="CH911" s="37"/>
      <c r="CI911" s="53"/>
      <c r="CJ911" s="53"/>
      <c r="CK911" s="53"/>
      <c r="CL911" s="53"/>
      <c r="CM911" s="53"/>
      <c r="CN911" s="53"/>
      <c r="CO911" s="53"/>
      <c r="CP911" s="53"/>
      <c r="CQ911" s="53"/>
      <c r="CR911" s="53"/>
      <c r="CS911" s="53"/>
      <c r="CT911" s="53"/>
      <c r="CU911" s="53"/>
      <c r="CV911" s="53"/>
      <c r="CW911" s="53"/>
      <c r="CX911" s="53"/>
      <c r="CY911" s="53"/>
      <c r="CZ911" s="53"/>
      <c r="DA911" s="53"/>
      <c r="DB911" s="53"/>
      <c r="DC911" s="53"/>
      <c r="DD911" s="53"/>
      <c r="DE911" s="53"/>
      <c r="DF911" s="53"/>
      <c r="DG911" s="64"/>
      <c r="DH911" s="64"/>
      <c r="DI911" s="64"/>
      <c r="DJ911" s="64"/>
      <c r="DK911" s="64"/>
      <c r="DL911" s="64"/>
      <c r="DM911" s="64"/>
      <c r="DN911" s="64"/>
      <c r="DO911" s="64"/>
      <c r="DP911" s="64"/>
      <c r="DQ911" s="64"/>
      <c r="DR911" s="64"/>
      <c r="DS911" s="64"/>
      <c r="DT911" s="64"/>
      <c r="DU911" s="64"/>
      <c r="DV911" s="64"/>
      <c r="DW911" s="64"/>
      <c r="DX911" s="64"/>
      <c r="DY911" s="64"/>
      <c r="DZ911" s="64"/>
      <c r="EA911" s="64"/>
      <c r="EB911" s="64"/>
      <c r="EC911" s="64"/>
      <c r="ED911" s="64"/>
      <c r="EE911" s="64"/>
      <c r="EF911" s="64"/>
      <c r="EG911" s="64"/>
      <c r="EH911" s="64"/>
      <c r="EI911" s="64"/>
    </row>
    <row r="912" spans="1:139" ht="18" x14ac:dyDescent="0.35">
      <c r="A912" s="200"/>
      <c r="B912" s="201"/>
      <c r="C912" s="194">
        <v>901</v>
      </c>
      <c r="D912" s="185"/>
      <c r="E912" s="35"/>
      <c r="F912" s="34"/>
      <c r="G912" s="113"/>
      <c r="H912" s="118"/>
      <c r="I912" s="122"/>
      <c r="J912" s="72"/>
      <c r="K912" s="126"/>
      <c r="L912" s="104"/>
      <c r="M912" s="371"/>
      <c r="N912" s="140" t="str">
        <f t="shared" si="494"/>
        <v/>
      </c>
      <c r="O912" s="300"/>
      <c r="P912" s="294"/>
      <c r="Q912" s="294"/>
      <c r="R912" s="294"/>
      <c r="S912" s="294"/>
      <c r="T912" s="294"/>
      <c r="U912" s="295"/>
      <c r="V912" s="149"/>
      <c r="W912" s="292"/>
      <c r="X912" s="292"/>
      <c r="Y912" s="142">
        <f t="shared" si="480"/>
        <v>0</v>
      </c>
      <c r="Z912" s="141">
        <f t="shared" si="495"/>
        <v>0</v>
      </c>
      <c r="AA912" s="306"/>
      <c r="AB912" s="376">
        <f t="shared" si="504"/>
        <v>0</v>
      </c>
      <c r="AC912" s="350"/>
      <c r="AD912" s="207" t="str">
        <f t="shared" si="481"/>
        <v/>
      </c>
      <c r="AE912" s="347">
        <f t="shared" si="496"/>
        <v>0</v>
      </c>
      <c r="AF912" s="318"/>
      <c r="AG912" s="317"/>
      <c r="AH912" s="315"/>
      <c r="AI912" s="143">
        <f t="shared" si="497"/>
        <v>0</v>
      </c>
      <c r="AJ912" s="144">
        <f t="shared" si="482"/>
        <v>0</v>
      </c>
      <c r="AK912" s="145">
        <f t="shared" si="498"/>
        <v>0</v>
      </c>
      <c r="AL912" s="146">
        <f t="shared" si="499"/>
        <v>0</v>
      </c>
      <c r="AM912" s="146">
        <f t="shared" si="500"/>
        <v>0</v>
      </c>
      <c r="AN912" s="146">
        <f t="shared" si="501"/>
        <v>0</v>
      </c>
      <c r="AO912" s="146">
        <f t="shared" si="502"/>
        <v>0</v>
      </c>
      <c r="AP912" s="520" t="str">
        <f t="shared" si="505"/>
        <v xml:space="preserve"> </v>
      </c>
      <c r="AQ912" s="523" t="str">
        <f t="shared" si="503"/>
        <v xml:space="preserve"> </v>
      </c>
      <c r="AR912" s="523" t="str">
        <f t="shared" si="506"/>
        <v xml:space="preserve"> </v>
      </c>
      <c r="AS912" s="523" t="str">
        <f t="shared" si="507"/>
        <v xml:space="preserve"> </v>
      </c>
      <c r="AT912" s="523" t="str">
        <f t="shared" si="508"/>
        <v xml:space="preserve"> </v>
      </c>
      <c r="AU912" s="523" t="str">
        <f t="shared" si="509"/>
        <v xml:space="preserve"> </v>
      </c>
      <c r="AV912" s="524" t="str">
        <f t="shared" si="510"/>
        <v xml:space="preserve"> </v>
      </c>
      <c r="AW912" s="177" t="str">
        <f t="shared" si="483"/>
        <v/>
      </c>
      <c r="AX912" s="147" t="str">
        <f t="shared" si="484"/>
        <v/>
      </c>
      <c r="AY912" s="174" t="str">
        <f t="shared" si="485"/>
        <v/>
      </c>
      <c r="AZ912" s="165" t="str">
        <f t="shared" si="486"/>
        <v/>
      </c>
      <c r="BA912" s="155" t="str">
        <f t="shared" si="487"/>
        <v/>
      </c>
      <c r="BB912" s="156" t="str">
        <f t="shared" si="488"/>
        <v/>
      </c>
      <c r="BC912" s="168" t="str">
        <f t="shared" si="479"/>
        <v/>
      </c>
      <c r="BD912" s="156" t="str">
        <f t="shared" si="489"/>
        <v/>
      </c>
      <c r="BE912" s="182" t="str">
        <f t="shared" si="490"/>
        <v/>
      </c>
      <c r="BF912" s="156" t="str">
        <f t="shared" si="491"/>
        <v/>
      </c>
      <c r="BG912" s="168" t="str">
        <f t="shared" si="492"/>
        <v/>
      </c>
      <c r="BH912" s="157" t="str">
        <f t="shared" si="493"/>
        <v/>
      </c>
      <c r="BI912" s="542"/>
    </row>
    <row r="913" spans="1:61" ht="18" x14ac:dyDescent="0.35">
      <c r="A913" s="200"/>
      <c r="B913" s="201"/>
      <c r="C913" s="194">
        <v>902</v>
      </c>
      <c r="D913" s="185"/>
      <c r="E913" s="33"/>
      <c r="F913" s="34"/>
      <c r="G913" s="113"/>
      <c r="H913" s="115"/>
      <c r="I913" s="122"/>
      <c r="J913" s="72"/>
      <c r="K913" s="126"/>
      <c r="L913" s="104"/>
      <c r="M913" s="370"/>
      <c r="N913" s="140" t="str">
        <f t="shared" si="494"/>
        <v/>
      </c>
      <c r="O913" s="294"/>
      <c r="P913" s="294"/>
      <c r="Q913" s="294"/>
      <c r="R913" s="294"/>
      <c r="S913" s="294"/>
      <c r="T913" s="295"/>
      <c r="U913" s="296"/>
      <c r="V913" s="149"/>
      <c r="W913" s="292"/>
      <c r="X913" s="292"/>
      <c r="Y913" s="142">
        <f t="shared" si="480"/>
        <v>0</v>
      </c>
      <c r="Z913" s="141">
        <f t="shared" si="495"/>
        <v>0</v>
      </c>
      <c r="AA913" s="305"/>
      <c r="AB913" s="376">
        <f t="shared" si="504"/>
        <v>0</v>
      </c>
      <c r="AC913" s="349"/>
      <c r="AD913" s="207" t="str">
        <f t="shared" si="481"/>
        <v/>
      </c>
      <c r="AE913" s="347">
        <f t="shared" si="496"/>
        <v>0</v>
      </c>
      <c r="AF913" s="310"/>
      <c r="AG913" s="312"/>
      <c r="AH913" s="313"/>
      <c r="AI913" s="143">
        <f t="shared" si="497"/>
        <v>0</v>
      </c>
      <c r="AJ913" s="144">
        <f t="shared" si="482"/>
        <v>0</v>
      </c>
      <c r="AK913" s="145">
        <f t="shared" si="498"/>
        <v>0</v>
      </c>
      <c r="AL913" s="146">
        <f t="shared" si="499"/>
        <v>0</v>
      </c>
      <c r="AM913" s="146">
        <f t="shared" si="500"/>
        <v>0</v>
      </c>
      <c r="AN913" s="146">
        <f t="shared" si="501"/>
        <v>0</v>
      </c>
      <c r="AO913" s="146">
        <f t="shared" si="502"/>
        <v>0</v>
      </c>
      <c r="AP913" s="520" t="str">
        <f t="shared" si="505"/>
        <v xml:space="preserve"> </v>
      </c>
      <c r="AQ913" s="523" t="str">
        <f t="shared" si="503"/>
        <v xml:space="preserve"> </v>
      </c>
      <c r="AR913" s="523" t="str">
        <f t="shared" si="506"/>
        <v xml:space="preserve"> </v>
      </c>
      <c r="AS913" s="523" t="str">
        <f t="shared" si="507"/>
        <v xml:space="preserve"> </v>
      </c>
      <c r="AT913" s="523" t="str">
        <f t="shared" si="508"/>
        <v xml:space="preserve"> </v>
      </c>
      <c r="AU913" s="523" t="str">
        <f t="shared" si="509"/>
        <v xml:space="preserve"> </v>
      </c>
      <c r="AV913" s="524" t="str">
        <f t="shared" si="510"/>
        <v xml:space="preserve"> </v>
      </c>
      <c r="AW913" s="177" t="str">
        <f t="shared" si="483"/>
        <v/>
      </c>
      <c r="AX913" s="147" t="str">
        <f t="shared" si="484"/>
        <v/>
      </c>
      <c r="AY913" s="174" t="str">
        <f t="shared" si="485"/>
        <v/>
      </c>
      <c r="AZ913" s="165" t="str">
        <f t="shared" si="486"/>
        <v/>
      </c>
      <c r="BA913" s="155" t="str">
        <f t="shared" si="487"/>
        <v/>
      </c>
      <c r="BB913" s="156" t="str">
        <f t="shared" si="488"/>
        <v/>
      </c>
      <c r="BC913" s="168" t="str">
        <f t="shared" si="479"/>
        <v/>
      </c>
      <c r="BD913" s="156" t="str">
        <f t="shared" si="489"/>
        <v/>
      </c>
      <c r="BE913" s="182" t="str">
        <f t="shared" si="490"/>
        <v/>
      </c>
      <c r="BF913" s="156" t="str">
        <f t="shared" si="491"/>
        <v/>
      </c>
      <c r="BG913" s="168" t="str">
        <f t="shared" si="492"/>
        <v/>
      </c>
      <c r="BH913" s="157" t="str">
        <f t="shared" si="493"/>
        <v/>
      </c>
      <c r="BI913" s="542"/>
    </row>
    <row r="914" spans="1:61" ht="18" x14ac:dyDescent="0.35">
      <c r="A914" s="200"/>
      <c r="B914" s="201"/>
      <c r="C914" s="194">
        <v>903</v>
      </c>
      <c r="D914" s="185"/>
      <c r="E914" s="33"/>
      <c r="F914" s="34"/>
      <c r="G914" s="116"/>
      <c r="H914" s="117"/>
      <c r="I914" s="123"/>
      <c r="J914" s="25"/>
      <c r="K914" s="127"/>
      <c r="L914" s="28"/>
      <c r="M914" s="371"/>
      <c r="N914" s="140" t="str">
        <f t="shared" si="494"/>
        <v/>
      </c>
      <c r="O914" s="294"/>
      <c r="P914" s="294"/>
      <c r="Q914" s="294"/>
      <c r="R914" s="294"/>
      <c r="S914" s="294"/>
      <c r="T914" s="295"/>
      <c r="U914" s="296"/>
      <c r="V914" s="149"/>
      <c r="W914" s="292"/>
      <c r="X914" s="292"/>
      <c r="Y914" s="142">
        <f t="shared" si="480"/>
        <v>0</v>
      </c>
      <c r="Z914" s="141">
        <f t="shared" si="495"/>
        <v>0</v>
      </c>
      <c r="AA914" s="305"/>
      <c r="AB914" s="376">
        <f t="shared" si="504"/>
        <v>0</v>
      </c>
      <c r="AC914" s="349"/>
      <c r="AD914" s="207" t="str">
        <f t="shared" si="481"/>
        <v/>
      </c>
      <c r="AE914" s="347">
        <f t="shared" si="496"/>
        <v>0</v>
      </c>
      <c r="AF914" s="310"/>
      <c r="AG914" s="312"/>
      <c r="AH914" s="313"/>
      <c r="AI914" s="143">
        <f t="shared" si="497"/>
        <v>0</v>
      </c>
      <c r="AJ914" s="144">
        <f t="shared" si="482"/>
        <v>0</v>
      </c>
      <c r="AK914" s="145">
        <f t="shared" si="498"/>
        <v>0</v>
      </c>
      <c r="AL914" s="146">
        <f t="shared" si="499"/>
        <v>0</v>
      </c>
      <c r="AM914" s="146">
        <f t="shared" si="500"/>
        <v>0</v>
      </c>
      <c r="AN914" s="146">
        <f t="shared" si="501"/>
        <v>0</v>
      </c>
      <c r="AO914" s="146">
        <f t="shared" si="502"/>
        <v>0</v>
      </c>
      <c r="AP914" s="520" t="str">
        <f t="shared" si="505"/>
        <v xml:space="preserve"> </v>
      </c>
      <c r="AQ914" s="523" t="str">
        <f t="shared" si="503"/>
        <v xml:space="preserve"> </v>
      </c>
      <c r="AR914" s="523" t="str">
        <f t="shared" si="506"/>
        <v xml:space="preserve"> </v>
      </c>
      <c r="AS914" s="523" t="str">
        <f t="shared" si="507"/>
        <v xml:space="preserve"> </v>
      </c>
      <c r="AT914" s="523" t="str">
        <f t="shared" si="508"/>
        <v xml:space="preserve"> </v>
      </c>
      <c r="AU914" s="523" t="str">
        <f t="shared" si="509"/>
        <v xml:space="preserve"> </v>
      </c>
      <c r="AV914" s="524" t="str">
        <f t="shared" si="510"/>
        <v xml:space="preserve"> </v>
      </c>
      <c r="AW914" s="177" t="str">
        <f t="shared" si="483"/>
        <v/>
      </c>
      <c r="AX914" s="147" t="str">
        <f t="shared" si="484"/>
        <v/>
      </c>
      <c r="AY914" s="174" t="str">
        <f t="shared" si="485"/>
        <v/>
      </c>
      <c r="AZ914" s="165" t="str">
        <f t="shared" si="486"/>
        <v/>
      </c>
      <c r="BA914" s="155" t="str">
        <f t="shared" si="487"/>
        <v/>
      </c>
      <c r="BB914" s="156" t="str">
        <f t="shared" si="488"/>
        <v/>
      </c>
      <c r="BC914" s="168" t="str">
        <f t="shared" ref="BC914:BC977" si="511">IF(OR(K914="x",F914="X",BA914&lt;=0),"",BA914)</f>
        <v/>
      </c>
      <c r="BD914" s="156" t="str">
        <f t="shared" si="489"/>
        <v/>
      </c>
      <c r="BE914" s="182" t="str">
        <f t="shared" si="490"/>
        <v/>
      </c>
      <c r="BF914" s="156" t="str">
        <f t="shared" si="491"/>
        <v/>
      </c>
      <c r="BG914" s="168" t="str">
        <f t="shared" si="492"/>
        <v/>
      </c>
      <c r="BH914" s="157" t="str">
        <f t="shared" si="493"/>
        <v/>
      </c>
      <c r="BI914" s="542"/>
    </row>
    <row r="915" spans="1:61" ht="18" x14ac:dyDescent="0.35">
      <c r="A915" s="200"/>
      <c r="B915" s="201"/>
      <c r="C915" s="194">
        <v>904</v>
      </c>
      <c r="D915" s="185"/>
      <c r="E915" s="33"/>
      <c r="F915" s="34"/>
      <c r="G915" s="116"/>
      <c r="H915" s="117"/>
      <c r="I915" s="123"/>
      <c r="J915" s="25"/>
      <c r="K915" s="127"/>
      <c r="L915" s="28"/>
      <c r="M915" s="371"/>
      <c r="N915" s="140" t="str">
        <f t="shared" si="494"/>
        <v/>
      </c>
      <c r="O915" s="294"/>
      <c r="P915" s="294"/>
      <c r="Q915" s="294"/>
      <c r="R915" s="294"/>
      <c r="S915" s="294"/>
      <c r="T915" s="295"/>
      <c r="U915" s="296"/>
      <c r="V915" s="149"/>
      <c r="W915" s="292"/>
      <c r="X915" s="292"/>
      <c r="Y915" s="142">
        <f t="shared" si="480"/>
        <v>0</v>
      </c>
      <c r="Z915" s="141">
        <f t="shared" si="495"/>
        <v>0</v>
      </c>
      <c r="AA915" s="305"/>
      <c r="AB915" s="376">
        <f t="shared" si="504"/>
        <v>0</v>
      </c>
      <c r="AC915" s="349"/>
      <c r="AD915" s="207" t="str">
        <f t="shared" si="481"/>
        <v/>
      </c>
      <c r="AE915" s="347">
        <f t="shared" si="496"/>
        <v>0</v>
      </c>
      <c r="AF915" s="310"/>
      <c r="AG915" s="312"/>
      <c r="AH915" s="313"/>
      <c r="AI915" s="143">
        <f t="shared" si="497"/>
        <v>0</v>
      </c>
      <c r="AJ915" s="144">
        <f t="shared" si="482"/>
        <v>0</v>
      </c>
      <c r="AK915" s="145">
        <f t="shared" si="498"/>
        <v>0</v>
      </c>
      <c r="AL915" s="146">
        <f t="shared" si="499"/>
        <v>0</v>
      </c>
      <c r="AM915" s="146">
        <f t="shared" si="500"/>
        <v>0</v>
      </c>
      <c r="AN915" s="146">
        <f t="shared" si="501"/>
        <v>0</v>
      </c>
      <c r="AO915" s="146">
        <f t="shared" si="502"/>
        <v>0</v>
      </c>
      <c r="AP915" s="520" t="str">
        <f t="shared" si="505"/>
        <v xml:space="preserve"> </v>
      </c>
      <c r="AQ915" s="523" t="str">
        <f t="shared" si="503"/>
        <v xml:space="preserve"> </v>
      </c>
      <c r="AR915" s="523" t="str">
        <f t="shared" si="506"/>
        <v xml:space="preserve"> </v>
      </c>
      <c r="AS915" s="523" t="str">
        <f t="shared" si="507"/>
        <v xml:space="preserve"> </v>
      </c>
      <c r="AT915" s="523" t="str">
        <f t="shared" si="508"/>
        <v xml:space="preserve"> </v>
      </c>
      <c r="AU915" s="523" t="str">
        <f t="shared" si="509"/>
        <v xml:space="preserve"> </v>
      </c>
      <c r="AV915" s="524" t="str">
        <f t="shared" si="510"/>
        <v xml:space="preserve"> </v>
      </c>
      <c r="AW915" s="177" t="str">
        <f t="shared" si="483"/>
        <v/>
      </c>
      <c r="AX915" s="147" t="str">
        <f t="shared" si="484"/>
        <v/>
      </c>
      <c r="AY915" s="174" t="str">
        <f t="shared" si="485"/>
        <v/>
      </c>
      <c r="AZ915" s="165" t="str">
        <f t="shared" si="486"/>
        <v/>
      </c>
      <c r="BA915" s="155" t="str">
        <f t="shared" si="487"/>
        <v/>
      </c>
      <c r="BB915" s="156" t="str">
        <f t="shared" si="488"/>
        <v/>
      </c>
      <c r="BC915" s="168" t="str">
        <f t="shared" si="511"/>
        <v/>
      </c>
      <c r="BD915" s="156" t="str">
        <f t="shared" si="489"/>
        <v/>
      </c>
      <c r="BE915" s="182" t="str">
        <f t="shared" si="490"/>
        <v/>
      </c>
      <c r="BF915" s="156" t="str">
        <f t="shared" si="491"/>
        <v/>
      </c>
      <c r="BG915" s="168" t="str">
        <f t="shared" si="492"/>
        <v/>
      </c>
      <c r="BH915" s="157" t="str">
        <f t="shared" si="493"/>
        <v/>
      </c>
      <c r="BI915" s="542"/>
    </row>
    <row r="916" spans="1:61" ht="18" x14ac:dyDescent="0.35">
      <c r="A916" s="202"/>
      <c r="B916" s="203"/>
      <c r="C916" s="195">
        <v>905</v>
      </c>
      <c r="D916" s="186"/>
      <c r="E916" s="16"/>
      <c r="F916" s="17"/>
      <c r="G916" s="116"/>
      <c r="H916" s="117"/>
      <c r="I916" s="123"/>
      <c r="J916" s="25"/>
      <c r="K916" s="127"/>
      <c r="L916" s="28"/>
      <c r="M916" s="371"/>
      <c r="N916" s="140" t="str">
        <f t="shared" si="494"/>
        <v/>
      </c>
      <c r="O916" s="27"/>
      <c r="P916" s="27"/>
      <c r="Q916" s="27"/>
      <c r="R916" s="27"/>
      <c r="S916" s="27"/>
      <c r="T916" s="28"/>
      <c r="U916" s="29"/>
      <c r="V916" s="149"/>
      <c r="W916" s="292"/>
      <c r="X916" s="292"/>
      <c r="Y916" s="142">
        <f t="shared" si="480"/>
        <v>0</v>
      </c>
      <c r="Z916" s="141">
        <f t="shared" si="495"/>
        <v>0</v>
      </c>
      <c r="AA916" s="306"/>
      <c r="AB916" s="376">
        <f t="shared" si="504"/>
        <v>0</v>
      </c>
      <c r="AC916" s="350"/>
      <c r="AD916" s="207" t="str">
        <f t="shared" si="481"/>
        <v/>
      </c>
      <c r="AE916" s="347">
        <f t="shared" si="496"/>
        <v>0</v>
      </c>
      <c r="AF916" s="318"/>
      <c r="AG916" s="317"/>
      <c r="AH916" s="315"/>
      <c r="AI916" s="143">
        <f t="shared" si="497"/>
        <v>0</v>
      </c>
      <c r="AJ916" s="144">
        <f t="shared" si="482"/>
        <v>0</v>
      </c>
      <c r="AK916" s="145">
        <f t="shared" si="498"/>
        <v>0</v>
      </c>
      <c r="AL916" s="146">
        <f t="shared" si="499"/>
        <v>0</v>
      </c>
      <c r="AM916" s="146">
        <f t="shared" si="500"/>
        <v>0</v>
      </c>
      <c r="AN916" s="146">
        <f t="shared" si="501"/>
        <v>0</v>
      </c>
      <c r="AO916" s="146">
        <f t="shared" si="502"/>
        <v>0</v>
      </c>
      <c r="AP916" s="520" t="str">
        <f t="shared" si="505"/>
        <v xml:space="preserve"> </v>
      </c>
      <c r="AQ916" s="523" t="str">
        <f t="shared" si="503"/>
        <v xml:space="preserve"> </v>
      </c>
      <c r="AR916" s="523" t="str">
        <f t="shared" si="506"/>
        <v xml:space="preserve"> </v>
      </c>
      <c r="AS916" s="523" t="str">
        <f t="shared" si="507"/>
        <v xml:space="preserve"> </v>
      </c>
      <c r="AT916" s="523" t="str">
        <f t="shared" si="508"/>
        <v xml:space="preserve"> </v>
      </c>
      <c r="AU916" s="523" t="str">
        <f t="shared" si="509"/>
        <v xml:space="preserve"> </v>
      </c>
      <c r="AV916" s="524" t="str">
        <f t="shared" si="510"/>
        <v xml:space="preserve"> </v>
      </c>
      <c r="AW916" s="177" t="str">
        <f t="shared" si="483"/>
        <v/>
      </c>
      <c r="AX916" s="147" t="str">
        <f t="shared" si="484"/>
        <v/>
      </c>
      <c r="AY916" s="174" t="str">
        <f t="shared" si="485"/>
        <v/>
      </c>
      <c r="AZ916" s="165" t="str">
        <f t="shared" si="486"/>
        <v/>
      </c>
      <c r="BA916" s="155" t="str">
        <f t="shared" si="487"/>
        <v/>
      </c>
      <c r="BB916" s="156" t="str">
        <f t="shared" si="488"/>
        <v/>
      </c>
      <c r="BC916" s="168" t="str">
        <f t="shared" si="511"/>
        <v/>
      </c>
      <c r="BD916" s="156" t="str">
        <f t="shared" si="489"/>
        <v/>
      </c>
      <c r="BE916" s="182" t="str">
        <f t="shared" si="490"/>
        <v/>
      </c>
      <c r="BF916" s="156" t="str">
        <f t="shared" si="491"/>
        <v/>
      </c>
      <c r="BG916" s="168" t="str">
        <f t="shared" si="492"/>
        <v/>
      </c>
      <c r="BH916" s="157" t="str">
        <f t="shared" si="493"/>
        <v/>
      </c>
      <c r="BI916" s="542"/>
    </row>
    <row r="917" spans="1:61" ht="18" x14ac:dyDescent="0.35">
      <c r="A917" s="202"/>
      <c r="B917" s="203"/>
      <c r="C917" s="194">
        <v>906</v>
      </c>
      <c r="D917" s="186"/>
      <c r="E917" s="16"/>
      <c r="F917" s="17"/>
      <c r="G917" s="116"/>
      <c r="H917" s="117"/>
      <c r="I917" s="123"/>
      <c r="J917" s="25"/>
      <c r="K917" s="127"/>
      <c r="L917" s="28"/>
      <c r="M917" s="371"/>
      <c r="N917" s="140" t="str">
        <f t="shared" si="494"/>
        <v/>
      </c>
      <c r="O917" s="27"/>
      <c r="P917" s="27"/>
      <c r="Q917" s="27"/>
      <c r="R917" s="27"/>
      <c r="S917" s="27"/>
      <c r="T917" s="28"/>
      <c r="U917" s="29"/>
      <c r="V917" s="32"/>
      <c r="W917" s="297"/>
      <c r="X917" s="298"/>
      <c r="Y917" s="142">
        <f t="shared" si="480"/>
        <v>0</v>
      </c>
      <c r="Z917" s="141">
        <f t="shared" si="495"/>
        <v>0</v>
      </c>
      <c r="AA917" s="306"/>
      <c r="AB917" s="376">
        <f t="shared" si="504"/>
        <v>0</v>
      </c>
      <c r="AC917" s="350"/>
      <c r="AD917" s="207" t="str">
        <f t="shared" si="481"/>
        <v/>
      </c>
      <c r="AE917" s="347">
        <f t="shared" si="496"/>
        <v>0</v>
      </c>
      <c r="AF917" s="318"/>
      <c r="AG917" s="317"/>
      <c r="AH917" s="315"/>
      <c r="AI917" s="143">
        <f t="shared" si="497"/>
        <v>0</v>
      </c>
      <c r="AJ917" s="144">
        <f t="shared" si="482"/>
        <v>0</v>
      </c>
      <c r="AK917" s="145">
        <f t="shared" si="498"/>
        <v>0</v>
      </c>
      <c r="AL917" s="146">
        <f t="shared" si="499"/>
        <v>0</v>
      </c>
      <c r="AM917" s="146">
        <f t="shared" si="500"/>
        <v>0</v>
      </c>
      <c r="AN917" s="146">
        <f t="shared" si="501"/>
        <v>0</v>
      </c>
      <c r="AO917" s="146">
        <f t="shared" si="502"/>
        <v>0</v>
      </c>
      <c r="AP917" s="520" t="str">
        <f t="shared" si="505"/>
        <v xml:space="preserve"> </v>
      </c>
      <c r="AQ917" s="523" t="str">
        <f t="shared" si="503"/>
        <v xml:space="preserve"> </v>
      </c>
      <c r="AR917" s="523" t="str">
        <f t="shared" si="506"/>
        <v xml:space="preserve"> </v>
      </c>
      <c r="AS917" s="523" t="str">
        <f t="shared" si="507"/>
        <v xml:space="preserve"> </v>
      </c>
      <c r="AT917" s="523" t="str">
        <f t="shared" si="508"/>
        <v xml:space="preserve"> </v>
      </c>
      <c r="AU917" s="523" t="str">
        <f t="shared" si="509"/>
        <v xml:space="preserve"> </v>
      </c>
      <c r="AV917" s="524" t="str">
        <f t="shared" si="510"/>
        <v xml:space="preserve"> </v>
      </c>
      <c r="AW917" s="177" t="str">
        <f t="shared" si="483"/>
        <v/>
      </c>
      <c r="AX917" s="147" t="str">
        <f t="shared" si="484"/>
        <v/>
      </c>
      <c r="AY917" s="174" t="str">
        <f t="shared" si="485"/>
        <v/>
      </c>
      <c r="AZ917" s="165" t="str">
        <f t="shared" si="486"/>
        <v/>
      </c>
      <c r="BA917" s="155" t="str">
        <f t="shared" si="487"/>
        <v/>
      </c>
      <c r="BB917" s="156" t="str">
        <f t="shared" si="488"/>
        <v/>
      </c>
      <c r="BC917" s="168" t="str">
        <f t="shared" si="511"/>
        <v/>
      </c>
      <c r="BD917" s="156" t="str">
        <f t="shared" si="489"/>
        <v/>
      </c>
      <c r="BE917" s="182" t="str">
        <f t="shared" si="490"/>
        <v/>
      </c>
      <c r="BF917" s="156" t="str">
        <f t="shared" si="491"/>
        <v/>
      </c>
      <c r="BG917" s="168" t="str">
        <f t="shared" si="492"/>
        <v/>
      </c>
      <c r="BH917" s="157" t="str">
        <f t="shared" si="493"/>
        <v/>
      </c>
      <c r="BI917" s="542"/>
    </row>
    <row r="918" spans="1:61" ht="18" x14ac:dyDescent="0.35">
      <c r="A918" s="202"/>
      <c r="B918" s="203"/>
      <c r="C918" s="195">
        <v>907</v>
      </c>
      <c r="D918" s="186"/>
      <c r="E918" s="16"/>
      <c r="F918" s="17"/>
      <c r="G918" s="116"/>
      <c r="H918" s="117"/>
      <c r="I918" s="123"/>
      <c r="J918" s="25"/>
      <c r="K918" s="127"/>
      <c r="L918" s="28"/>
      <c r="M918" s="371"/>
      <c r="N918" s="140" t="str">
        <f t="shared" si="494"/>
        <v/>
      </c>
      <c r="O918" s="27"/>
      <c r="P918" s="27"/>
      <c r="Q918" s="27"/>
      <c r="R918" s="27"/>
      <c r="S918" s="27"/>
      <c r="T918" s="28"/>
      <c r="U918" s="29"/>
      <c r="V918" s="32"/>
      <c r="W918" s="297"/>
      <c r="X918" s="298"/>
      <c r="Y918" s="142">
        <f t="shared" si="480"/>
        <v>0</v>
      </c>
      <c r="Z918" s="141">
        <f t="shared" si="495"/>
        <v>0</v>
      </c>
      <c r="AA918" s="306"/>
      <c r="AB918" s="376">
        <f t="shared" si="504"/>
        <v>0</v>
      </c>
      <c r="AC918" s="350"/>
      <c r="AD918" s="207" t="str">
        <f t="shared" si="481"/>
        <v/>
      </c>
      <c r="AE918" s="347">
        <f t="shared" si="496"/>
        <v>0</v>
      </c>
      <c r="AF918" s="318"/>
      <c r="AG918" s="317"/>
      <c r="AH918" s="315"/>
      <c r="AI918" s="143">
        <f t="shared" si="497"/>
        <v>0</v>
      </c>
      <c r="AJ918" s="144">
        <f t="shared" si="482"/>
        <v>0</v>
      </c>
      <c r="AK918" s="145">
        <f t="shared" si="498"/>
        <v>0</v>
      </c>
      <c r="AL918" s="146">
        <f t="shared" si="499"/>
        <v>0</v>
      </c>
      <c r="AM918" s="146">
        <f t="shared" si="500"/>
        <v>0</v>
      </c>
      <c r="AN918" s="146">
        <f t="shared" si="501"/>
        <v>0</v>
      </c>
      <c r="AO918" s="146">
        <f t="shared" si="502"/>
        <v>0</v>
      </c>
      <c r="AP918" s="520" t="str">
        <f t="shared" si="505"/>
        <v xml:space="preserve"> </v>
      </c>
      <c r="AQ918" s="523" t="str">
        <f t="shared" si="503"/>
        <v xml:space="preserve"> </v>
      </c>
      <c r="AR918" s="523" t="str">
        <f t="shared" si="506"/>
        <v xml:space="preserve"> </v>
      </c>
      <c r="AS918" s="523" t="str">
        <f t="shared" si="507"/>
        <v xml:space="preserve"> </v>
      </c>
      <c r="AT918" s="523" t="str">
        <f t="shared" si="508"/>
        <v xml:space="preserve"> </v>
      </c>
      <c r="AU918" s="523" t="str">
        <f t="shared" si="509"/>
        <v xml:space="preserve"> </v>
      </c>
      <c r="AV918" s="524" t="str">
        <f t="shared" si="510"/>
        <v xml:space="preserve"> </v>
      </c>
      <c r="AW918" s="177" t="str">
        <f t="shared" si="483"/>
        <v/>
      </c>
      <c r="AX918" s="147" t="str">
        <f t="shared" si="484"/>
        <v/>
      </c>
      <c r="AY918" s="174" t="str">
        <f t="shared" si="485"/>
        <v/>
      </c>
      <c r="AZ918" s="165" t="str">
        <f t="shared" si="486"/>
        <v/>
      </c>
      <c r="BA918" s="155" t="str">
        <f t="shared" si="487"/>
        <v/>
      </c>
      <c r="BB918" s="156" t="str">
        <f t="shared" si="488"/>
        <v/>
      </c>
      <c r="BC918" s="168" t="str">
        <f t="shared" si="511"/>
        <v/>
      </c>
      <c r="BD918" s="156" t="str">
        <f t="shared" si="489"/>
        <v/>
      </c>
      <c r="BE918" s="182" t="str">
        <f t="shared" si="490"/>
        <v/>
      </c>
      <c r="BF918" s="156" t="str">
        <f t="shared" si="491"/>
        <v/>
      </c>
      <c r="BG918" s="168" t="str">
        <f t="shared" si="492"/>
        <v/>
      </c>
      <c r="BH918" s="157" t="str">
        <f t="shared" si="493"/>
        <v/>
      </c>
      <c r="BI918" s="542"/>
    </row>
    <row r="919" spans="1:61" ht="18" x14ac:dyDescent="0.35">
      <c r="A919" s="202"/>
      <c r="B919" s="203"/>
      <c r="C919" s="195">
        <v>908</v>
      </c>
      <c r="D919" s="188"/>
      <c r="E919" s="18"/>
      <c r="F919" s="17"/>
      <c r="G919" s="116"/>
      <c r="H919" s="117"/>
      <c r="I919" s="123"/>
      <c r="J919" s="25"/>
      <c r="K919" s="127"/>
      <c r="L919" s="28"/>
      <c r="M919" s="371"/>
      <c r="N919" s="140" t="str">
        <f t="shared" si="494"/>
        <v/>
      </c>
      <c r="O919" s="27"/>
      <c r="P919" s="27"/>
      <c r="Q919" s="27"/>
      <c r="R919" s="27"/>
      <c r="S919" s="27"/>
      <c r="T919" s="28"/>
      <c r="U919" s="29"/>
      <c r="V919" s="32"/>
      <c r="W919" s="297"/>
      <c r="X919" s="298"/>
      <c r="Y919" s="142">
        <f t="shared" si="480"/>
        <v>0</v>
      </c>
      <c r="Z919" s="141">
        <f t="shared" si="495"/>
        <v>0</v>
      </c>
      <c r="AA919" s="306"/>
      <c r="AB919" s="376">
        <f t="shared" si="504"/>
        <v>0</v>
      </c>
      <c r="AC919" s="350"/>
      <c r="AD919" s="207" t="str">
        <f t="shared" si="481"/>
        <v/>
      </c>
      <c r="AE919" s="347">
        <f t="shared" si="496"/>
        <v>0</v>
      </c>
      <c r="AF919" s="318"/>
      <c r="AG919" s="317"/>
      <c r="AH919" s="315"/>
      <c r="AI919" s="143">
        <f t="shared" si="497"/>
        <v>0</v>
      </c>
      <c r="AJ919" s="144">
        <f t="shared" si="482"/>
        <v>0</v>
      </c>
      <c r="AK919" s="145">
        <f t="shared" si="498"/>
        <v>0</v>
      </c>
      <c r="AL919" s="146">
        <f t="shared" si="499"/>
        <v>0</v>
      </c>
      <c r="AM919" s="146">
        <f t="shared" si="500"/>
        <v>0</v>
      </c>
      <c r="AN919" s="146">
        <f t="shared" si="501"/>
        <v>0</v>
      </c>
      <c r="AO919" s="146">
        <f t="shared" si="502"/>
        <v>0</v>
      </c>
      <c r="AP919" s="520" t="str">
        <f t="shared" si="505"/>
        <v xml:space="preserve"> </v>
      </c>
      <c r="AQ919" s="523" t="str">
        <f t="shared" si="503"/>
        <v xml:space="preserve"> </v>
      </c>
      <c r="AR919" s="523" t="str">
        <f t="shared" si="506"/>
        <v xml:space="preserve"> </v>
      </c>
      <c r="AS919" s="523" t="str">
        <f t="shared" si="507"/>
        <v xml:space="preserve"> </v>
      </c>
      <c r="AT919" s="523" t="str">
        <f t="shared" si="508"/>
        <v xml:space="preserve"> </v>
      </c>
      <c r="AU919" s="523" t="str">
        <f t="shared" si="509"/>
        <v xml:space="preserve"> </v>
      </c>
      <c r="AV919" s="524" t="str">
        <f t="shared" si="510"/>
        <v xml:space="preserve"> </v>
      </c>
      <c r="AW919" s="177" t="str">
        <f t="shared" si="483"/>
        <v/>
      </c>
      <c r="AX919" s="147" t="str">
        <f t="shared" si="484"/>
        <v/>
      </c>
      <c r="AY919" s="174" t="str">
        <f t="shared" si="485"/>
        <v/>
      </c>
      <c r="AZ919" s="165" t="str">
        <f t="shared" si="486"/>
        <v/>
      </c>
      <c r="BA919" s="155" t="str">
        <f t="shared" si="487"/>
        <v/>
      </c>
      <c r="BB919" s="156" t="str">
        <f t="shared" si="488"/>
        <v/>
      </c>
      <c r="BC919" s="168" t="str">
        <f t="shared" si="511"/>
        <v/>
      </c>
      <c r="BD919" s="156" t="str">
        <f t="shared" si="489"/>
        <v/>
      </c>
      <c r="BE919" s="182" t="str">
        <f t="shared" si="490"/>
        <v/>
      </c>
      <c r="BF919" s="156" t="str">
        <f t="shared" si="491"/>
        <v/>
      </c>
      <c r="BG919" s="168" t="str">
        <f t="shared" si="492"/>
        <v/>
      </c>
      <c r="BH919" s="157" t="str">
        <f t="shared" si="493"/>
        <v/>
      </c>
      <c r="BI919" s="542"/>
    </row>
    <row r="920" spans="1:61" ht="18" x14ac:dyDescent="0.35">
      <c r="A920" s="202"/>
      <c r="B920" s="203"/>
      <c r="C920" s="194">
        <v>909</v>
      </c>
      <c r="D920" s="189"/>
      <c r="E920" s="16"/>
      <c r="F920" s="17"/>
      <c r="G920" s="116"/>
      <c r="H920" s="117"/>
      <c r="I920" s="123"/>
      <c r="J920" s="25"/>
      <c r="K920" s="127"/>
      <c r="L920" s="28"/>
      <c r="M920" s="371"/>
      <c r="N920" s="140" t="str">
        <f t="shared" si="494"/>
        <v/>
      </c>
      <c r="O920" s="27"/>
      <c r="P920" s="27"/>
      <c r="Q920" s="27"/>
      <c r="R920" s="27"/>
      <c r="S920" s="27"/>
      <c r="T920" s="28"/>
      <c r="U920" s="29"/>
      <c r="V920" s="32"/>
      <c r="W920" s="297"/>
      <c r="X920" s="298"/>
      <c r="Y920" s="142">
        <f t="shared" si="480"/>
        <v>0</v>
      </c>
      <c r="Z920" s="141">
        <f t="shared" si="495"/>
        <v>0</v>
      </c>
      <c r="AA920" s="306"/>
      <c r="AB920" s="376">
        <f t="shared" si="504"/>
        <v>0</v>
      </c>
      <c r="AC920" s="350"/>
      <c r="AD920" s="207" t="str">
        <f t="shared" si="481"/>
        <v/>
      </c>
      <c r="AE920" s="347">
        <f t="shared" si="496"/>
        <v>0</v>
      </c>
      <c r="AF920" s="318"/>
      <c r="AG920" s="317"/>
      <c r="AH920" s="315"/>
      <c r="AI920" s="143">
        <f t="shared" si="497"/>
        <v>0</v>
      </c>
      <c r="AJ920" s="144">
        <f t="shared" si="482"/>
        <v>0</v>
      </c>
      <c r="AK920" s="145">
        <f t="shared" si="498"/>
        <v>0</v>
      </c>
      <c r="AL920" s="146">
        <f t="shared" si="499"/>
        <v>0</v>
      </c>
      <c r="AM920" s="146">
        <f t="shared" si="500"/>
        <v>0</v>
      </c>
      <c r="AN920" s="146">
        <f t="shared" si="501"/>
        <v>0</v>
      </c>
      <c r="AO920" s="146">
        <f t="shared" si="502"/>
        <v>0</v>
      </c>
      <c r="AP920" s="520" t="str">
        <f t="shared" si="505"/>
        <v xml:space="preserve"> </v>
      </c>
      <c r="AQ920" s="523" t="str">
        <f t="shared" si="503"/>
        <v xml:space="preserve"> </v>
      </c>
      <c r="AR920" s="523" t="str">
        <f t="shared" si="506"/>
        <v xml:space="preserve"> </v>
      </c>
      <c r="AS920" s="523" t="str">
        <f t="shared" si="507"/>
        <v xml:space="preserve"> </v>
      </c>
      <c r="AT920" s="523" t="str">
        <f t="shared" si="508"/>
        <v xml:space="preserve"> </v>
      </c>
      <c r="AU920" s="523" t="str">
        <f t="shared" si="509"/>
        <v xml:space="preserve"> </v>
      </c>
      <c r="AV920" s="524" t="str">
        <f t="shared" si="510"/>
        <v xml:space="preserve"> </v>
      </c>
      <c r="AW920" s="177" t="str">
        <f t="shared" si="483"/>
        <v/>
      </c>
      <c r="AX920" s="147" t="str">
        <f t="shared" si="484"/>
        <v/>
      </c>
      <c r="AY920" s="174" t="str">
        <f t="shared" si="485"/>
        <v/>
      </c>
      <c r="AZ920" s="165" t="str">
        <f t="shared" si="486"/>
        <v/>
      </c>
      <c r="BA920" s="155" t="str">
        <f t="shared" si="487"/>
        <v/>
      </c>
      <c r="BB920" s="156" t="str">
        <f t="shared" si="488"/>
        <v/>
      </c>
      <c r="BC920" s="168" t="str">
        <f t="shared" si="511"/>
        <v/>
      </c>
      <c r="BD920" s="156" t="str">
        <f t="shared" si="489"/>
        <v/>
      </c>
      <c r="BE920" s="182" t="str">
        <f t="shared" si="490"/>
        <v/>
      </c>
      <c r="BF920" s="156" t="str">
        <f t="shared" si="491"/>
        <v/>
      </c>
      <c r="BG920" s="168" t="str">
        <f t="shared" si="492"/>
        <v/>
      </c>
      <c r="BH920" s="157" t="str">
        <f t="shared" si="493"/>
        <v/>
      </c>
      <c r="BI920" s="542"/>
    </row>
    <row r="921" spans="1:61" ht="18" x14ac:dyDescent="0.35">
      <c r="A921" s="202"/>
      <c r="B921" s="203"/>
      <c r="C921" s="195">
        <v>910</v>
      </c>
      <c r="D921" s="186"/>
      <c r="E921" s="16"/>
      <c r="F921" s="17"/>
      <c r="G921" s="116"/>
      <c r="H921" s="119"/>
      <c r="I921" s="125"/>
      <c r="J921" s="74"/>
      <c r="K921" s="129"/>
      <c r="L921" s="30"/>
      <c r="M921" s="371"/>
      <c r="N921" s="140" t="str">
        <f t="shared" si="494"/>
        <v/>
      </c>
      <c r="O921" s="27"/>
      <c r="P921" s="27"/>
      <c r="Q921" s="27"/>
      <c r="R921" s="27"/>
      <c r="S921" s="27"/>
      <c r="T921" s="28"/>
      <c r="U921" s="29"/>
      <c r="V921" s="32"/>
      <c r="W921" s="297"/>
      <c r="X921" s="298"/>
      <c r="Y921" s="142">
        <f t="shared" si="480"/>
        <v>0</v>
      </c>
      <c r="Z921" s="141">
        <f t="shared" si="495"/>
        <v>0</v>
      </c>
      <c r="AA921" s="306"/>
      <c r="AB921" s="376">
        <f t="shared" si="504"/>
        <v>0</v>
      </c>
      <c r="AC921" s="350"/>
      <c r="AD921" s="207" t="str">
        <f t="shared" si="481"/>
        <v/>
      </c>
      <c r="AE921" s="347">
        <f t="shared" si="496"/>
        <v>0</v>
      </c>
      <c r="AF921" s="318"/>
      <c r="AG921" s="317"/>
      <c r="AH921" s="315"/>
      <c r="AI921" s="143">
        <f t="shared" si="497"/>
        <v>0</v>
      </c>
      <c r="AJ921" s="144">
        <f t="shared" si="482"/>
        <v>0</v>
      </c>
      <c r="AK921" s="145">
        <f t="shared" si="498"/>
        <v>0</v>
      </c>
      <c r="AL921" s="146">
        <f t="shared" si="499"/>
        <v>0</v>
      </c>
      <c r="AM921" s="146">
        <f t="shared" si="500"/>
        <v>0</v>
      </c>
      <c r="AN921" s="146">
        <f t="shared" si="501"/>
        <v>0</v>
      </c>
      <c r="AO921" s="146">
        <f t="shared" si="502"/>
        <v>0</v>
      </c>
      <c r="AP921" s="520" t="str">
        <f t="shared" si="505"/>
        <v xml:space="preserve"> </v>
      </c>
      <c r="AQ921" s="523" t="str">
        <f t="shared" si="503"/>
        <v xml:space="preserve"> </v>
      </c>
      <c r="AR921" s="523" t="str">
        <f t="shared" si="506"/>
        <v xml:space="preserve"> </v>
      </c>
      <c r="AS921" s="523" t="str">
        <f t="shared" si="507"/>
        <v xml:space="preserve"> </v>
      </c>
      <c r="AT921" s="523" t="str">
        <f t="shared" si="508"/>
        <v xml:space="preserve"> </v>
      </c>
      <c r="AU921" s="523" t="str">
        <f t="shared" si="509"/>
        <v xml:space="preserve"> </v>
      </c>
      <c r="AV921" s="524" t="str">
        <f t="shared" si="510"/>
        <v xml:space="preserve"> </v>
      </c>
      <c r="AW921" s="177" t="str">
        <f t="shared" si="483"/>
        <v/>
      </c>
      <c r="AX921" s="147" t="str">
        <f t="shared" si="484"/>
        <v/>
      </c>
      <c r="AY921" s="174" t="str">
        <f t="shared" si="485"/>
        <v/>
      </c>
      <c r="AZ921" s="165" t="str">
        <f t="shared" si="486"/>
        <v/>
      </c>
      <c r="BA921" s="155" t="str">
        <f t="shared" si="487"/>
        <v/>
      </c>
      <c r="BB921" s="156" t="str">
        <f t="shared" si="488"/>
        <v/>
      </c>
      <c r="BC921" s="168" t="str">
        <f t="shared" si="511"/>
        <v/>
      </c>
      <c r="BD921" s="156" t="str">
        <f t="shared" si="489"/>
        <v/>
      </c>
      <c r="BE921" s="182" t="str">
        <f t="shared" si="490"/>
        <v/>
      </c>
      <c r="BF921" s="156" t="str">
        <f t="shared" si="491"/>
        <v/>
      </c>
      <c r="BG921" s="168" t="str">
        <f t="shared" si="492"/>
        <v/>
      </c>
      <c r="BH921" s="157" t="str">
        <f t="shared" si="493"/>
        <v/>
      </c>
      <c r="BI921" s="542"/>
    </row>
    <row r="922" spans="1:61" ht="18" x14ac:dyDescent="0.35">
      <c r="A922" s="202"/>
      <c r="B922" s="203"/>
      <c r="C922" s="194">
        <v>911</v>
      </c>
      <c r="D922" s="186"/>
      <c r="E922" s="16"/>
      <c r="F922" s="17"/>
      <c r="G922" s="116"/>
      <c r="H922" s="117"/>
      <c r="I922" s="123"/>
      <c r="J922" s="25"/>
      <c r="K922" s="127"/>
      <c r="L922" s="28"/>
      <c r="M922" s="371"/>
      <c r="N922" s="140" t="str">
        <f t="shared" si="494"/>
        <v/>
      </c>
      <c r="O922" s="27"/>
      <c r="P922" s="27"/>
      <c r="Q922" s="27"/>
      <c r="R922" s="27"/>
      <c r="S922" s="27"/>
      <c r="T922" s="28"/>
      <c r="U922" s="29"/>
      <c r="V922" s="32"/>
      <c r="W922" s="297"/>
      <c r="X922" s="298"/>
      <c r="Y922" s="142">
        <f t="shared" si="480"/>
        <v>0</v>
      </c>
      <c r="Z922" s="141">
        <f t="shared" si="495"/>
        <v>0</v>
      </c>
      <c r="AA922" s="306"/>
      <c r="AB922" s="376">
        <f t="shared" si="504"/>
        <v>0</v>
      </c>
      <c r="AC922" s="350"/>
      <c r="AD922" s="207" t="str">
        <f t="shared" si="481"/>
        <v/>
      </c>
      <c r="AE922" s="347">
        <f t="shared" si="496"/>
        <v>0</v>
      </c>
      <c r="AF922" s="318"/>
      <c r="AG922" s="317"/>
      <c r="AH922" s="315"/>
      <c r="AI922" s="143">
        <f t="shared" si="497"/>
        <v>0</v>
      </c>
      <c r="AJ922" s="144">
        <f t="shared" si="482"/>
        <v>0</v>
      </c>
      <c r="AK922" s="145">
        <f t="shared" si="498"/>
        <v>0</v>
      </c>
      <c r="AL922" s="146">
        <f t="shared" si="499"/>
        <v>0</v>
      </c>
      <c r="AM922" s="146">
        <f t="shared" si="500"/>
        <v>0</v>
      </c>
      <c r="AN922" s="146">
        <f t="shared" si="501"/>
        <v>0</v>
      </c>
      <c r="AO922" s="146">
        <f t="shared" si="502"/>
        <v>0</v>
      </c>
      <c r="AP922" s="520" t="str">
        <f t="shared" si="505"/>
        <v xml:space="preserve"> </v>
      </c>
      <c r="AQ922" s="523" t="str">
        <f t="shared" si="503"/>
        <v xml:space="preserve"> </v>
      </c>
      <c r="AR922" s="523" t="str">
        <f t="shared" si="506"/>
        <v xml:space="preserve"> </v>
      </c>
      <c r="AS922" s="523" t="str">
        <f t="shared" si="507"/>
        <v xml:space="preserve"> </v>
      </c>
      <c r="AT922" s="523" t="str">
        <f t="shared" si="508"/>
        <v xml:space="preserve"> </v>
      </c>
      <c r="AU922" s="523" t="str">
        <f t="shared" si="509"/>
        <v xml:space="preserve"> </v>
      </c>
      <c r="AV922" s="524" t="str">
        <f t="shared" si="510"/>
        <v xml:space="preserve"> </v>
      </c>
      <c r="AW922" s="177" t="str">
        <f t="shared" si="483"/>
        <v/>
      </c>
      <c r="AX922" s="147" t="str">
        <f t="shared" si="484"/>
        <v/>
      </c>
      <c r="AY922" s="174" t="str">
        <f t="shared" si="485"/>
        <v/>
      </c>
      <c r="AZ922" s="165" t="str">
        <f t="shared" si="486"/>
        <v/>
      </c>
      <c r="BA922" s="155" t="str">
        <f t="shared" si="487"/>
        <v/>
      </c>
      <c r="BB922" s="156" t="str">
        <f t="shared" si="488"/>
        <v/>
      </c>
      <c r="BC922" s="168" t="str">
        <f t="shared" si="511"/>
        <v/>
      </c>
      <c r="BD922" s="156" t="str">
        <f t="shared" si="489"/>
        <v/>
      </c>
      <c r="BE922" s="182" t="str">
        <f t="shared" si="490"/>
        <v/>
      </c>
      <c r="BF922" s="156" t="str">
        <f t="shared" si="491"/>
        <v/>
      </c>
      <c r="BG922" s="168" t="str">
        <f t="shared" si="492"/>
        <v/>
      </c>
      <c r="BH922" s="157" t="str">
        <f t="shared" si="493"/>
        <v/>
      </c>
      <c r="BI922" s="542"/>
    </row>
    <row r="923" spans="1:61" ht="18" x14ac:dyDescent="0.35">
      <c r="A923" s="202"/>
      <c r="B923" s="203"/>
      <c r="C923" s="195">
        <v>912</v>
      </c>
      <c r="D923" s="188"/>
      <c r="E923" s="18"/>
      <c r="F923" s="17"/>
      <c r="G923" s="116"/>
      <c r="H923" s="117"/>
      <c r="I923" s="123"/>
      <c r="J923" s="25"/>
      <c r="K923" s="127"/>
      <c r="L923" s="28"/>
      <c r="M923" s="371"/>
      <c r="N923" s="140" t="str">
        <f t="shared" si="494"/>
        <v/>
      </c>
      <c r="O923" s="27"/>
      <c r="P923" s="27"/>
      <c r="Q923" s="27"/>
      <c r="R923" s="27"/>
      <c r="S923" s="27"/>
      <c r="T923" s="28"/>
      <c r="U923" s="29"/>
      <c r="V923" s="32"/>
      <c r="W923" s="297"/>
      <c r="X923" s="298"/>
      <c r="Y923" s="142">
        <f t="shared" si="480"/>
        <v>0</v>
      </c>
      <c r="Z923" s="141">
        <f t="shared" si="495"/>
        <v>0</v>
      </c>
      <c r="AA923" s="306"/>
      <c r="AB923" s="376">
        <f t="shared" si="504"/>
        <v>0</v>
      </c>
      <c r="AC923" s="350"/>
      <c r="AD923" s="207" t="str">
        <f t="shared" si="481"/>
        <v/>
      </c>
      <c r="AE923" s="347">
        <f t="shared" si="496"/>
        <v>0</v>
      </c>
      <c r="AF923" s="318"/>
      <c r="AG923" s="317"/>
      <c r="AH923" s="315"/>
      <c r="AI923" s="143">
        <f t="shared" si="497"/>
        <v>0</v>
      </c>
      <c r="AJ923" s="144">
        <f t="shared" si="482"/>
        <v>0</v>
      </c>
      <c r="AK923" s="145">
        <f t="shared" si="498"/>
        <v>0</v>
      </c>
      <c r="AL923" s="146">
        <f t="shared" si="499"/>
        <v>0</v>
      </c>
      <c r="AM923" s="146">
        <f t="shared" si="500"/>
        <v>0</v>
      </c>
      <c r="AN923" s="146">
        <f t="shared" si="501"/>
        <v>0</v>
      </c>
      <c r="AO923" s="146">
        <f t="shared" si="502"/>
        <v>0</v>
      </c>
      <c r="AP923" s="520" t="str">
        <f t="shared" si="505"/>
        <v xml:space="preserve"> </v>
      </c>
      <c r="AQ923" s="523" t="str">
        <f t="shared" si="503"/>
        <v xml:space="preserve"> </v>
      </c>
      <c r="AR923" s="523" t="str">
        <f t="shared" si="506"/>
        <v xml:space="preserve"> </v>
      </c>
      <c r="AS923" s="523" t="str">
        <f t="shared" si="507"/>
        <v xml:space="preserve"> </v>
      </c>
      <c r="AT923" s="523" t="str">
        <f t="shared" si="508"/>
        <v xml:space="preserve"> </v>
      </c>
      <c r="AU923" s="523" t="str">
        <f t="shared" si="509"/>
        <v xml:space="preserve"> </v>
      </c>
      <c r="AV923" s="524" t="str">
        <f t="shared" si="510"/>
        <v xml:space="preserve"> </v>
      </c>
      <c r="AW923" s="177" t="str">
        <f t="shared" si="483"/>
        <v/>
      </c>
      <c r="AX923" s="147" t="str">
        <f t="shared" si="484"/>
        <v/>
      </c>
      <c r="AY923" s="174" t="str">
        <f t="shared" si="485"/>
        <v/>
      </c>
      <c r="AZ923" s="165" t="str">
        <f t="shared" si="486"/>
        <v/>
      </c>
      <c r="BA923" s="155" t="str">
        <f t="shared" si="487"/>
        <v/>
      </c>
      <c r="BB923" s="156" t="str">
        <f t="shared" si="488"/>
        <v/>
      </c>
      <c r="BC923" s="168" t="str">
        <f t="shared" si="511"/>
        <v/>
      </c>
      <c r="BD923" s="156" t="str">
        <f t="shared" si="489"/>
        <v/>
      </c>
      <c r="BE923" s="182" t="str">
        <f t="shared" si="490"/>
        <v/>
      </c>
      <c r="BF923" s="156" t="str">
        <f t="shared" si="491"/>
        <v/>
      </c>
      <c r="BG923" s="168" t="str">
        <f t="shared" si="492"/>
        <v/>
      </c>
      <c r="BH923" s="157" t="str">
        <f t="shared" si="493"/>
        <v/>
      </c>
      <c r="BI923" s="542"/>
    </row>
    <row r="924" spans="1:61" ht="18" x14ac:dyDescent="0.35">
      <c r="A924" s="202"/>
      <c r="B924" s="203"/>
      <c r="C924" s="195">
        <v>913</v>
      </c>
      <c r="D924" s="186"/>
      <c r="E924" s="16"/>
      <c r="F924" s="17"/>
      <c r="G924" s="116"/>
      <c r="H924" s="117"/>
      <c r="I924" s="123"/>
      <c r="J924" s="25"/>
      <c r="K924" s="127"/>
      <c r="L924" s="28"/>
      <c r="M924" s="371"/>
      <c r="N924" s="140" t="str">
        <f t="shared" si="494"/>
        <v/>
      </c>
      <c r="O924" s="27"/>
      <c r="P924" s="27"/>
      <c r="Q924" s="27"/>
      <c r="R924" s="27"/>
      <c r="S924" s="27"/>
      <c r="T924" s="28"/>
      <c r="U924" s="29"/>
      <c r="V924" s="32"/>
      <c r="W924" s="297"/>
      <c r="X924" s="298"/>
      <c r="Y924" s="142">
        <f t="shared" si="480"/>
        <v>0</v>
      </c>
      <c r="Z924" s="141">
        <f t="shared" si="495"/>
        <v>0</v>
      </c>
      <c r="AA924" s="306"/>
      <c r="AB924" s="376">
        <f t="shared" si="504"/>
        <v>0</v>
      </c>
      <c r="AC924" s="350"/>
      <c r="AD924" s="207" t="str">
        <f t="shared" si="481"/>
        <v/>
      </c>
      <c r="AE924" s="347">
        <f t="shared" si="496"/>
        <v>0</v>
      </c>
      <c r="AF924" s="318"/>
      <c r="AG924" s="317"/>
      <c r="AH924" s="315"/>
      <c r="AI924" s="143">
        <f t="shared" si="497"/>
        <v>0</v>
      </c>
      <c r="AJ924" s="144">
        <f t="shared" si="482"/>
        <v>0</v>
      </c>
      <c r="AK924" s="145">
        <f t="shared" si="498"/>
        <v>0</v>
      </c>
      <c r="AL924" s="146">
        <f t="shared" si="499"/>
        <v>0</v>
      </c>
      <c r="AM924" s="146">
        <f t="shared" si="500"/>
        <v>0</v>
      </c>
      <c r="AN924" s="146">
        <f t="shared" si="501"/>
        <v>0</v>
      </c>
      <c r="AO924" s="146">
        <f t="shared" si="502"/>
        <v>0</v>
      </c>
      <c r="AP924" s="520" t="str">
        <f t="shared" si="505"/>
        <v xml:space="preserve"> </v>
      </c>
      <c r="AQ924" s="523" t="str">
        <f t="shared" si="503"/>
        <v xml:space="preserve"> </v>
      </c>
      <c r="AR924" s="523" t="str">
        <f t="shared" si="506"/>
        <v xml:space="preserve"> </v>
      </c>
      <c r="AS924" s="523" t="str">
        <f t="shared" si="507"/>
        <v xml:space="preserve"> </v>
      </c>
      <c r="AT924" s="523" t="str">
        <f t="shared" si="508"/>
        <v xml:space="preserve"> </v>
      </c>
      <c r="AU924" s="523" t="str">
        <f t="shared" si="509"/>
        <v xml:space="preserve"> </v>
      </c>
      <c r="AV924" s="524" t="str">
        <f t="shared" si="510"/>
        <v xml:space="preserve"> </v>
      </c>
      <c r="AW924" s="177" t="str">
        <f t="shared" si="483"/>
        <v/>
      </c>
      <c r="AX924" s="147" t="str">
        <f t="shared" si="484"/>
        <v/>
      </c>
      <c r="AY924" s="174" t="str">
        <f t="shared" si="485"/>
        <v/>
      </c>
      <c r="AZ924" s="165" t="str">
        <f t="shared" si="486"/>
        <v/>
      </c>
      <c r="BA924" s="155" t="str">
        <f t="shared" si="487"/>
        <v/>
      </c>
      <c r="BB924" s="156" t="str">
        <f t="shared" si="488"/>
        <v/>
      </c>
      <c r="BC924" s="168" t="str">
        <f t="shared" si="511"/>
        <v/>
      </c>
      <c r="BD924" s="156" t="str">
        <f t="shared" si="489"/>
        <v/>
      </c>
      <c r="BE924" s="182" t="str">
        <f t="shared" si="490"/>
        <v/>
      </c>
      <c r="BF924" s="156" t="str">
        <f t="shared" si="491"/>
        <v/>
      </c>
      <c r="BG924" s="168" t="str">
        <f t="shared" si="492"/>
        <v/>
      </c>
      <c r="BH924" s="157" t="str">
        <f t="shared" si="493"/>
        <v/>
      </c>
      <c r="BI924" s="542"/>
    </row>
    <row r="925" spans="1:61" ht="18" x14ac:dyDescent="0.35">
      <c r="A925" s="202"/>
      <c r="B925" s="203"/>
      <c r="C925" s="194">
        <v>914</v>
      </c>
      <c r="D925" s="186"/>
      <c r="E925" s="16"/>
      <c r="F925" s="17"/>
      <c r="G925" s="116"/>
      <c r="H925" s="117"/>
      <c r="I925" s="123"/>
      <c r="J925" s="25"/>
      <c r="K925" s="127"/>
      <c r="L925" s="28"/>
      <c r="M925" s="371"/>
      <c r="N925" s="140" t="str">
        <f t="shared" si="494"/>
        <v/>
      </c>
      <c r="O925" s="27"/>
      <c r="P925" s="27"/>
      <c r="Q925" s="27"/>
      <c r="R925" s="27"/>
      <c r="S925" s="27"/>
      <c r="T925" s="28"/>
      <c r="U925" s="29"/>
      <c r="V925" s="32"/>
      <c r="W925" s="297"/>
      <c r="X925" s="298"/>
      <c r="Y925" s="142">
        <f t="shared" si="480"/>
        <v>0</v>
      </c>
      <c r="Z925" s="141">
        <f t="shared" si="495"/>
        <v>0</v>
      </c>
      <c r="AA925" s="306"/>
      <c r="AB925" s="376">
        <f t="shared" si="504"/>
        <v>0</v>
      </c>
      <c r="AC925" s="350"/>
      <c r="AD925" s="207" t="str">
        <f t="shared" si="481"/>
        <v/>
      </c>
      <c r="AE925" s="347">
        <f t="shared" si="496"/>
        <v>0</v>
      </c>
      <c r="AF925" s="318"/>
      <c r="AG925" s="317"/>
      <c r="AH925" s="315"/>
      <c r="AI925" s="143">
        <f t="shared" si="497"/>
        <v>0</v>
      </c>
      <c r="AJ925" s="144">
        <f t="shared" si="482"/>
        <v>0</v>
      </c>
      <c r="AK925" s="145">
        <f t="shared" si="498"/>
        <v>0</v>
      </c>
      <c r="AL925" s="146">
        <f t="shared" si="499"/>
        <v>0</v>
      </c>
      <c r="AM925" s="146">
        <f t="shared" si="500"/>
        <v>0</v>
      </c>
      <c r="AN925" s="146">
        <f t="shared" si="501"/>
        <v>0</v>
      </c>
      <c r="AO925" s="146">
        <f t="shared" si="502"/>
        <v>0</v>
      </c>
      <c r="AP925" s="520" t="str">
        <f t="shared" si="505"/>
        <v xml:space="preserve"> </v>
      </c>
      <c r="AQ925" s="523" t="str">
        <f t="shared" si="503"/>
        <v xml:space="preserve"> </v>
      </c>
      <c r="AR925" s="523" t="str">
        <f t="shared" si="506"/>
        <v xml:space="preserve"> </v>
      </c>
      <c r="AS925" s="523" t="str">
        <f t="shared" si="507"/>
        <v xml:space="preserve"> </v>
      </c>
      <c r="AT925" s="523" t="str">
        <f t="shared" si="508"/>
        <v xml:space="preserve"> </v>
      </c>
      <c r="AU925" s="523" t="str">
        <f t="shared" si="509"/>
        <v xml:space="preserve"> </v>
      </c>
      <c r="AV925" s="524" t="str">
        <f t="shared" si="510"/>
        <v xml:space="preserve"> </v>
      </c>
      <c r="AW925" s="177" t="str">
        <f t="shared" si="483"/>
        <v/>
      </c>
      <c r="AX925" s="147" t="str">
        <f t="shared" si="484"/>
        <v/>
      </c>
      <c r="AY925" s="174" t="str">
        <f t="shared" si="485"/>
        <v/>
      </c>
      <c r="AZ925" s="165" t="str">
        <f t="shared" si="486"/>
        <v/>
      </c>
      <c r="BA925" s="155" t="str">
        <f t="shared" si="487"/>
        <v/>
      </c>
      <c r="BB925" s="156" t="str">
        <f t="shared" si="488"/>
        <v/>
      </c>
      <c r="BC925" s="168" t="str">
        <f t="shared" si="511"/>
        <v/>
      </c>
      <c r="BD925" s="156" t="str">
        <f t="shared" si="489"/>
        <v/>
      </c>
      <c r="BE925" s="182" t="str">
        <f t="shared" si="490"/>
        <v/>
      </c>
      <c r="BF925" s="156" t="str">
        <f t="shared" si="491"/>
        <v/>
      </c>
      <c r="BG925" s="168" t="str">
        <f t="shared" si="492"/>
        <v/>
      </c>
      <c r="BH925" s="157" t="str">
        <f t="shared" si="493"/>
        <v/>
      </c>
      <c r="BI925" s="542"/>
    </row>
    <row r="926" spans="1:61" ht="18" x14ac:dyDescent="0.35">
      <c r="A926" s="202"/>
      <c r="B926" s="203"/>
      <c r="C926" s="195">
        <v>915</v>
      </c>
      <c r="D926" s="186"/>
      <c r="E926" s="16"/>
      <c r="F926" s="17"/>
      <c r="G926" s="116"/>
      <c r="H926" s="117"/>
      <c r="I926" s="123"/>
      <c r="J926" s="25"/>
      <c r="K926" s="127"/>
      <c r="L926" s="28"/>
      <c r="M926" s="371"/>
      <c r="N926" s="140" t="str">
        <f t="shared" si="494"/>
        <v/>
      </c>
      <c r="O926" s="27"/>
      <c r="P926" s="27"/>
      <c r="Q926" s="27"/>
      <c r="R926" s="27"/>
      <c r="S926" s="27"/>
      <c r="T926" s="28"/>
      <c r="U926" s="29"/>
      <c r="V926" s="32"/>
      <c r="W926" s="297"/>
      <c r="X926" s="298"/>
      <c r="Y926" s="142">
        <f t="shared" si="480"/>
        <v>0</v>
      </c>
      <c r="Z926" s="141">
        <f t="shared" si="495"/>
        <v>0</v>
      </c>
      <c r="AA926" s="306"/>
      <c r="AB926" s="376">
        <f t="shared" si="504"/>
        <v>0</v>
      </c>
      <c r="AC926" s="350"/>
      <c r="AD926" s="207" t="str">
        <f t="shared" si="481"/>
        <v/>
      </c>
      <c r="AE926" s="347">
        <f t="shared" si="496"/>
        <v>0</v>
      </c>
      <c r="AF926" s="318"/>
      <c r="AG926" s="317"/>
      <c r="AH926" s="315"/>
      <c r="AI926" s="143">
        <f t="shared" si="497"/>
        <v>0</v>
      </c>
      <c r="AJ926" s="144">
        <f t="shared" si="482"/>
        <v>0</v>
      </c>
      <c r="AK926" s="145">
        <f t="shared" si="498"/>
        <v>0</v>
      </c>
      <c r="AL926" s="146">
        <f t="shared" si="499"/>
        <v>0</v>
      </c>
      <c r="AM926" s="146">
        <f t="shared" si="500"/>
        <v>0</v>
      </c>
      <c r="AN926" s="146">
        <f t="shared" si="501"/>
        <v>0</v>
      </c>
      <c r="AO926" s="146">
        <f t="shared" si="502"/>
        <v>0</v>
      </c>
      <c r="AP926" s="520" t="str">
        <f t="shared" si="505"/>
        <v xml:space="preserve"> </v>
      </c>
      <c r="AQ926" s="523" t="str">
        <f t="shared" si="503"/>
        <v xml:space="preserve"> </v>
      </c>
      <c r="AR926" s="523" t="str">
        <f t="shared" si="506"/>
        <v xml:space="preserve"> </v>
      </c>
      <c r="AS926" s="523" t="str">
        <f t="shared" si="507"/>
        <v xml:space="preserve"> </v>
      </c>
      <c r="AT926" s="523" t="str">
        <f t="shared" si="508"/>
        <v xml:space="preserve"> </v>
      </c>
      <c r="AU926" s="523" t="str">
        <f t="shared" si="509"/>
        <v xml:space="preserve"> </v>
      </c>
      <c r="AV926" s="524" t="str">
        <f t="shared" si="510"/>
        <v xml:space="preserve"> </v>
      </c>
      <c r="AW926" s="177" t="str">
        <f t="shared" si="483"/>
        <v/>
      </c>
      <c r="AX926" s="147" t="str">
        <f t="shared" si="484"/>
        <v/>
      </c>
      <c r="AY926" s="174" t="str">
        <f t="shared" si="485"/>
        <v/>
      </c>
      <c r="AZ926" s="165" t="str">
        <f t="shared" si="486"/>
        <v/>
      </c>
      <c r="BA926" s="155" t="str">
        <f t="shared" si="487"/>
        <v/>
      </c>
      <c r="BB926" s="156" t="str">
        <f t="shared" si="488"/>
        <v/>
      </c>
      <c r="BC926" s="168" t="str">
        <f t="shared" si="511"/>
        <v/>
      </c>
      <c r="BD926" s="156" t="str">
        <f t="shared" si="489"/>
        <v/>
      </c>
      <c r="BE926" s="182" t="str">
        <f t="shared" si="490"/>
        <v/>
      </c>
      <c r="BF926" s="156" t="str">
        <f t="shared" si="491"/>
        <v/>
      </c>
      <c r="BG926" s="168" t="str">
        <f t="shared" si="492"/>
        <v/>
      </c>
      <c r="BH926" s="157" t="str">
        <f t="shared" si="493"/>
        <v/>
      </c>
      <c r="BI926" s="542"/>
    </row>
    <row r="927" spans="1:61" ht="18" x14ac:dyDescent="0.35">
      <c r="A927" s="202"/>
      <c r="B927" s="203"/>
      <c r="C927" s="194">
        <v>916</v>
      </c>
      <c r="D927" s="188"/>
      <c r="E927" s="18"/>
      <c r="F927" s="17"/>
      <c r="G927" s="116"/>
      <c r="H927" s="117"/>
      <c r="I927" s="123"/>
      <c r="J927" s="25"/>
      <c r="K927" s="127"/>
      <c r="L927" s="28"/>
      <c r="M927" s="371"/>
      <c r="N927" s="140" t="str">
        <f t="shared" si="494"/>
        <v/>
      </c>
      <c r="O927" s="27"/>
      <c r="P927" s="27"/>
      <c r="Q927" s="27"/>
      <c r="R927" s="27"/>
      <c r="S927" s="27"/>
      <c r="T927" s="28"/>
      <c r="U927" s="29"/>
      <c r="V927" s="32"/>
      <c r="W927" s="297"/>
      <c r="X927" s="298"/>
      <c r="Y927" s="142">
        <f t="shared" si="480"/>
        <v>0</v>
      </c>
      <c r="Z927" s="141">
        <f t="shared" si="495"/>
        <v>0</v>
      </c>
      <c r="AA927" s="306"/>
      <c r="AB927" s="376">
        <f t="shared" si="504"/>
        <v>0</v>
      </c>
      <c r="AC927" s="350"/>
      <c r="AD927" s="207" t="str">
        <f t="shared" si="481"/>
        <v/>
      </c>
      <c r="AE927" s="347">
        <f t="shared" si="496"/>
        <v>0</v>
      </c>
      <c r="AF927" s="318"/>
      <c r="AG927" s="317"/>
      <c r="AH927" s="315"/>
      <c r="AI927" s="143">
        <f t="shared" si="497"/>
        <v>0</v>
      </c>
      <c r="AJ927" s="144">
        <f t="shared" si="482"/>
        <v>0</v>
      </c>
      <c r="AK927" s="145">
        <f t="shared" si="498"/>
        <v>0</v>
      </c>
      <c r="AL927" s="146">
        <f t="shared" si="499"/>
        <v>0</v>
      </c>
      <c r="AM927" s="146">
        <f t="shared" si="500"/>
        <v>0</v>
      </c>
      <c r="AN927" s="146">
        <f t="shared" si="501"/>
        <v>0</v>
      </c>
      <c r="AO927" s="146">
        <f t="shared" si="502"/>
        <v>0</v>
      </c>
      <c r="AP927" s="520" t="str">
        <f t="shared" si="505"/>
        <v xml:space="preserve"> </v>
      </c>
      <c r="AQ927" s="523" t="str">
        <f t="shared" si="503"/>
        <v xml:space="preserve"> </v>
      </c>
      <c r="AR927" s="523" t="str">
        <f t="shared" si="506"/>
        <v xml:space="preserve"> </v>
      </c>
      <c r="AS927" s="523" t="str">
        <f t="shared" si="507"/>
        <v xml:space="preserve"> </v>
      </c>
      <c r="AT927" s="523" t="str">
        <f t="shared" si="508"/>
        <v xml:space="preserve"> </v>
      </c>
      <c r="AU927" s="523" t="str">
        <f t="shared" si="509"/>
        <v xml:space="preserve"> </v>
      </c>
      <c r="AV927" s="524" t="str">
        <f t="shared" si="510"/>
        <v xml:space="preserve"> </v>
      </c>
      <c r="AW927" s="177" t="str">
        <f t="shared" si="483"/>
        <v/>
      </c>
      <c r="AX927" s="147" t="str">
        <f t="shared" si="484"/>
        <v/>
      </c>
      <c r="AY927" s="174" t="str">
        <f t="shared" si="485"/>
        <v/>
      </c>
      <c r="AZ927" s="165" t="str">
        <f t="shared" si="486"/>
        <v/>
      </c>
      <c r="BA927" s="155" t="str">
        <f t="shared" si="487"/>
        <v/>
      </c>
      <c r="BB927" s="156" t="str">
        <f t="shared" si="488"/>
        <v/>
      </c>
      <c r="BC927" s="168" t="str">
        <f t="shared" si="511"/>
        <v/>
      </c>
      <c r="BD927" s="156" t="str">
        <f t="shared" si="489"/>
        <v/>
      </c>
      <c r="BE927" s="182" t="str">
        <f t="shared" si="490"/>
        <v/>
      </c>
      <c r="BF927" s="156" t="str">
        <f t="shared" si="491"/>
        <v/>
      </c>
      <c r="BG927" s="168" t="str">
        <f t="shared" si="492"/>
        <v/>
      </c>
      <c r="BH927" s="157" t="str">
        <f t="shared" si="493"/>
        <v/>
      </c>
      <c r="BI927" s="542"/>
    </row>
    <row r="928" spans="1:61" ht="18" x14ac:dyDescent="0.35">
      <c r="A928" s="202"/>
      <c r="B928" s="203"/>
      <c r="C928" s="195">
        <v>917</v>
      </c>
      <c r="D928" s="186"/>
      <c r="E928" s="16"/>
      <c r="F928" s="17"/>
      <c r="G928" s="116"/>
      <c r="H928" s="117"/>
      <c r="I928" s="123"/>
      <c r="J928" s="25"/>
      <c r="K928" s="127"/>
      <c r="L928" s="28"/>
      <c r="M928" s="371"/>
      <c r="N928" s="140" t="str">
        <f t="shared" si="494"/>
        <v/>
      </c>
      <c r="O928" s="27"/>
      <c r="P928" s="27"/>
      <c r="Q928" s="27"/>
      <c r="R928" s="27"/>
      <c r="S928" s="27"/>
      <c r="T928" s="28"/>
      <c r="U928" s="29"/>
      <c r="V928" s="32"/>
      <c r="W928" s="297"/>
      <c r="X928" s="298"/>
      <c r="Y928" s="142">
        <f t="shared" si="480"/>
        <v>0</v>
      </c>
      <c r="Z928" s="141">
        <f t="shared" si="495"/>
        <v>0</v>
      </c>
      <c r="AA928" s="306"/>
      <c r="AB928" s="376">
        <f t="shared" si="504"/>
        <v>0</v>
      </c>
      <c r="AC928" s="350"/>
      <c r="AD928" s="207" t="str">
        <f t="shared" si="481"/>
        <v/>
      </c>
      <c r="AE928" s="347">
        <f t="shared" si="496"/>
        <v>0</v>
      </c>
      <c r="AF928" s="318"/>
      <c r="AG928" s="317"/>
      <c r="AH928" s="315"/>
      <c r="AI928" s="143">
        <f t="shared" si="497"/>
        <v>0</v>
      </c>
      <c r="AJ928" s="144">
        <f t="shared" si="482"/>
        <v>0</v>
      </c>
      <c r="AK928" s="145">
        <f t="shared" si="498"/>
        <v>0</v>
      </c>
      <c r="AL928" s="146">
        <f t="shared" si="499"/>
        <v>0</v>
      </c>
      <c r="AM928" s="146">
        <f t="shared" si="500"/>
        <v>0</v>
      </c>
      <c r="AN928" s="146">
        <f t="shared" si="501"/>
        <v>0</v>
      </c>
      <c r="AO928" s="146">
        <f t="shared" si="502"/>
        <v>0</v>
      </c>
      <c r="AP928" s="520" t="str">
        <f t="shared" si="505"/>
        <v xml:space="preserve"> </v>
      </c>
      <c r="AQ928" s="523" t="str">
        <f t="shared" si="503"/>
        <v xml:space="preserve"> </v>
      </c>
      <c r="AR928" s="523" t="str">
        <f t="shared" si="506"/>
        <v xml:space="preserve"> </v>
      </c>
      <c r="AS928" s="523" t="str">
        <f t="shared" si="507"/>
        <v xml:space="preserve"> </v>
      </c>
      <c r="AT928" s="523" t="str">
        <f t="shared" si="508"/>
        <v xml:space="preserve"> </v>
      </c>
      <c r="AU928" s="523" t="str">
        <f t="shared" si="509"/>
        <v xml:space="preserve"> </v>
      </c>
      <c r="AV928" s="524" t="str">
        <f t="shared" si="510"/>
        <v xml:space="preserve"> </v>
      </c>
      <c r="AW928" s="177" t="str">
        <f t="shared" si="483"/>
        <v/>
      </c>
      <c r="AX928" s="147" t="str">
        <f t="shared" si="484"/>
        <v/>
      </c>
      <c r="AY928" s="174" t="str">
        <f t="shared" si="485"/>
        <v/>
      </c>
      <c r="AZ928" s="165" t="str">
        <f t="shared" si="486"/>
        <v/>
      </c>
      <c r="BA928" s="155" t="str">
        <f t="shared" si="487"/>
        <v/>
      </c>
      <c r="BB928" s="156" t="str">
        <f t="shared" si="488"/>
        <v/>
      </c>
      <c r="BC928" s="168" t="str">
        <f t="shared" si="511"/>
        <v/>
      </c>
      <c r="BD928" s="156" t="str">
        <f t="shared" si="489"/>
        <v/>
      </c>
      <c r="BE928" s="182" t="str">
        <f t="shared" si="490"/>
        <v/>
      </c>
      <c r="BF928" s="156" t="str">
        <f t="shared" si="491"/>
        <v/>
      </c>
      <c r="BG928" s="168" t="str">
        <f t="shared" si="492"/>
        <v/>
      </c>
      <c r="BH928" s="157" t="str">
        <f t="shared" si="493"/>
        <v/>
      </c>
      <c r="BI928" s="542"/>
    </row>
    <row r="929" spans="1:61" ht="18" x14ac:dyDescent="0.35">
      <c r="A929" s="202"/>
      <c r="B929" s="203"/>
      <c r="C929" s="195">
        <v>918</v>
      </c>
      <c r="D929" s="186"/>
      <c r="E929" s="16"/>
      <c r="F929" s="17"/>
      <c r="G929" s="116"/>
      <c r="H929" s="117"/>
      <c r="I929" s="123"/>
      <c r="J929" s="25"/>
      <c r="K929" s="127"/>
      <c r="L929" s="28"/>
      <c r="M929" s="371"/>
      <c r="N929" s="140" t="str">
        <f t="shared" si="494"/>
        <v/>
      </c>
      <c r="O929" s="27"/>
      <c r="P929" s="27"/>
      <c r="Q929" s="27"/>
      <c r="R929" s="27"/>
      <c r="S929" s="27"/>
      <c r="T929" s="28"/>
      <c r="U929" s="29"/>
      <c r="V929" s="32"/>
      <c r="W929" s="297"/>
      <c r="X929" s="298"/>
      <c r="Y929" s="142">
        <f t="shared" si="480"/>
        <v>0</v>
      </c>
      <c r="Z929" s="141">
        <f t="shared" si="495"/>
        <v>0</v>
      </c>
      <c r="AA929" s="306"/>
      <c r="AB929" s="376">
        <f t="shared" si="504"/>
        <v>0</v>
      </c>
      <c r="AC929" s="350"/>
      <c r="AD929" s="207" t="str">
        <f t="shared" si="481"/>
        <v/>
      </c>
      <c r="AE929" s="347">
        <f t="shared" si="496"/>
        <v>0</v>
      </c>
      <c r="AF929" s="318"/>
      <c r="AG929" s="317"/>
      <c r="AH929" s="315"/>
      <c r="AI929" s="143">
        <f t="shared" si="497"/>
        <v>0</v>
      </c>
      <c r="AJ929" s="144">
        <f t="shared" si="482"/>
        <v>0</v>
      </c>
      <c r="AK929" s="145">
        <f t="shared" si="498"/>
        <v>0</v>
      </c>
      <c r="AL929" s="146">
        <f t="shared" si="499"/>
        <v>0</v>
      </c>
      <c r="AM929" s="146">
        <f t="shared" si="500"/>
        <v>0</v>
      </c>
      <c r="AN929" s="146">
        <f t="shared" si="501"/>
        <v>0</v>
      </c>
      <c r="AO929" s="146">
        <f t="shared" si="502"/>
        <v>0</v>
      </c>
      <c r="AP929" s="520" t="str">
        <f t="shared" si="505"/>
        <v xml:space="preserve"> </v>
      </c>
      <c r="AQ929" s="523" t="str">
        <f t="shared" si="503"/>
        <v xml:space="preserve"> </v>
      </c>
      <c r="AR929" s="523" t="str">
        <f t="shared" si="506"/>
        <v xml:space="preserve"> </v>
      </c>
      <c r="AS929" s="523" t="str">
        <f t="shared" si="507"/>
        <v xml:space="preserve"> </v>
      </c>
      <c r="AT929" s="523" t="str">
        <f t="shared" si="508"/>
        <v xml:space="preserve"> </v>
      </c>
      <c r="AU929" s="523" t="str">
        <f t="shared" si="509"/>
        <v xml:space="preserve"> </v>
      </c>
      <c r="AV929" s="524" t="str">
        <f t="shared" si="510"/>
        <v xml:space="preserve"> </v>
      </c>
      <c r="AW929" s="177" t="str">
        <f t="shared" si="483"/>
        <v/>
      </c>
      <c r="AX929" s="147" t="str">
        <f t="shared" si="484"/>
        <v/>
      </c>
      <c r="AY929" s="174" t="str">
        <f t="shared" si="485"/>
        <v/>
      </c>
      <c r="AZ929" s="165" t="str">
        <f t="shared" si="486"/>
        <v/>
      </c>
      <c r="BA929" s="155" t="str">
        <f t="shared" si="487"/>
        <v/>
      </c>
      <c r="BB929" s="156" t="str">
        <f t="shared" si="488"/>
        <v/>
      </c>
      <c r="BC929" s="168" t="str">
        <f t="shared" si="511"/>
        <v/>
      </c>
      <c r="BD929" s="156" t="str">
        <f t="shared" si="489"/>
        <v/>
      </c>
      <c r="BE929" s="182" t="str">
        <f t="shared" si="490"/>
        <v/>
      </c>
      <c r="BF929" s="156" t="str">
        <f t="shared" si="491"/>
        <v/>
      </c>
      <c r="BG929" s="168" t="str">
        <f t="shared" si="492"/>
        <v/>
      </c>
      <c r="BH929" s="157" t="str">
        <f t="shared" si="493"/>
        <v/>
      </c>
      <c r="BI929" s="542"/>
    </row>
    <row r="930" spans="1:61" ht="18" x14ac:dyDescent="0.35">
      <c r="A930" s="202"/>
      <c r="B930" s="203"/>
      <c r="C930" s="194">
        <v>919</v>
      </c>
      <c r="D930" s="186"/>
      <c r="E930" s="16"/>
      <c r="F930" s="17"/>
      <c r="G930" s="116"/>
      <c r="H930" s="117"/>
      <c r="I930" s="123"/>
      <c r="J930" s="25"/>
      <c r="K930" s="127"/>
      <c r="L930" s="28"/>
      <c r="M930" s="371"/>
      <c r="N930" s="140" t="str">
        <f t="shared" si="494"/>
        <v/>
      </c>
      <c r="O930" s="27"/>
      <c r="P930" s="27"/>
      <c r="Q930" s="27"/>
      <c r="R930" s="27"/>
      <c r="S930" s="27"/>
      <c r="T930" s="28"/>
      <c r="U930" s="29"/>
      <c r="V930" s="32"/>
      <c r="W930" s="297"/>
      <c r="X930" s="298"/>
      <c r="Y930" s="142">
        <f t="shared" si="480"/>
        <v>0</v>
      </c>
      <c r="Z930" s="141">
        <f t="shared" si="495"/>
        <v>0</v>
      </c>
      <c r="AA930" s="306"/>
      <c r="AB930" s="376">
        <f t="shared" si="504"/>
        <v>0</v>
      </c>
      <c r="AC930" s="350"/>
      <c r="AD930" s="207" t="str">
        <f t="shared" si="481"/>
        <v/>
      </c>
      <c r="AE930" s="347">
        <f t="shared" si="496"/>
        <v>0</v>
      </c>
      <c r="AF930" s="318"/>
      <c r="AG930" s="317"/>
      <c r="AH930" s="315"/>
      <c r="AI930" s="143">
        <f t="shared" si="497"/>
        <v>0</v>
      </c>
      <c r="AJ930" s="144">
        <f t="shared" si="482"/>
        <v>0</v>
      </c>
      <c r="AK930" s="145">
        <f t="shared" si="498"/>
        <v>0</v>
      </c>
      <c r="AL930" s="146">
        <f t="shared" si="499"/>
        <v>0</v>
      </c>
      <c r="AM930" s="146">
        <f t="shared" si="500"/>
        <v>0</v>
      </c>
      <c r="AN930" s="146">
        <f t="shared" si="501"/>
        <v>0</v>
      </c>
      <c r="AO930" s="146">
        <f t="shared" si="502"/>
        <v>0</v>
      </c>
      <c r="AP930" s="520" t="str">
        <f t="shared" si="505"/>
        <v xml:space="preserve"> </v>
      </c>
      <c r="AQ930" s="523" t="str">
        <f t="shared" si="503"/>
        <v xml:space="preserve"> </v>
      </c>
      <c r="AR930" s="523" t="str">
        <f t="shared" si="506"/>
        <v xml:space="preserve"> </v>
      </c>
      <c r="AS930" s="523" t="str">
        <f t="shared" si="507"/>
        <v xml:space="preserve"> </v>
      </c>
      <c r="AT930" s="523" t="str">
        <f t="shared" si="508"/>
        <v xml:space="preserve"> </v>
      </c>
      <c r="AU930" s="523" t="str">
        <f t="shared" si="509"/>
        <v xml:space="preserve"> </v>
      </c>
      <c r="AV930" s="524" t="str">
        <f t="shared" si="510"/>
        <v xml:space="preserve"> </v>
      </c>
      <c r="AW930" s="177" t="str">
        <f t="shared" si="483"/>
        <v/>
      </c>
      <c r="AX930" s="147" t="str">
        <f t="shared" si="484"/>
        <v/>
      </c>
      <c r="AY930" s="174" t="str">
        <f t="shared" si="485"/>
        <v/>
      </c>
      <c r="AZ930" s="165" t="str">
        <f t="shared" si="486"/>
        <v/>
      </c>
      <c r="BA930" s="155" t="str">
        <f t="shared" si="487"/>
        <v/>
      </c>
      <c r="BB930" s="156" t="str">
        <f t="shared" si="488"/>
        <v/>
      </c>
      <c r="BC930" s="168" t="str">
        <f t="shared" si="511"/>
        <v/>
      </c>
      <c r="BD930" s="156" t="str">
        <f t="shared" si="489"/>
        <v/>
      </c>
      <c r="BE930" s="182" t="str">
        <f t="shared" si="490"/>
        <v/>
      </c>
      <c r="BF930" s="156" t="str">
        <f t="shared" si="491"/>
        <v/>
      </c>
      <c r="BG930" s="168" t="str">
        <f t="shared" si="492"/>
        <v/>
      </c>
      <c r="BH930" s="157" t="str">
        <f t="shared" si="493"/>
        <v/>
      </c>
      <c r="BI930" s="542"/>
    </row>
    <row r="931" spans="1:61" ht="18" x14ac:dyDescent="0.35">
      <c r="A931" s="202"/>
      <c r="B931" s="203"/>
      <c r="C931" s="195">
        <v>920</v>
      </c>
      <c r="D931" s="188"/>
      <c r="E931" s="18"/>
      <c r="F931" s="17"/>
      <c r="G931" s="116"/>
      <c r="H931" s="117"/>
      <c r="I931" s="123"/>
      <c r="J931" s="25"/>
      <c r="K931" s="127"/>
      <c r="L931" s="28"/>
      <c r="M931" s="371"/>
      <c r="N931" s="140" t="str">
        <f t="shared" si="494"/>
        <v/>
      </c>
      <c r="O931" s="27"/>
      <c r="P931" s="27"/>
      <c r="Q931" s="27"/>
      <c r="R931" s="27"/>
      <c r="S931" s="27"/>
      <c r="T931" s="28"/>
      <c r="U931" s="29"/>
      <c r="V931" s="32"/>
      <c r="W931" s="297"/>
      <c r="X931" s="298"/>
      <c r="Y931" s="142">
        <f t="shared" si="480"/>
        <v>0</v>
      </c>
      <c r="Z931" s="141">
        <f t="shared" si="495"/>
        <v>0</v>
      </c>
      <c r="AA931" s="306"/>
      <c r="AB931" s="376">
        <f t="shared" si="504"/>
        <v>0</v>
      </c>
      <c r="AC931" s="350"/>
      <c r="AD931" s="207" t="str">
        <f t="shared" si="481"/>
        <v/>
      </c>
      <c r="AE931" s="347">
        <f t="shared" si="496"/>
        <v>0</v>
      </c>
      <c r="AF931" s="318"/>
      <c r="AG931" s="317"/>
      <c r="AH931" s="315"/>
      <c r="AI931" s="143">
        <f t="shared" si="497"/>
        <v>0</v>
      </c>
      <c r="AJ931" s="144">
        <f t="shared" si="482"/>
        <v>0</v>
      </c>
      <c r="AK931" s="145">
        <f t="shared" si="498"/>
        <v>0</v>
      </c>
      <c r="AL931" s="146">
        <f t="shared" si="499"/>
        <v>0</v>
      </c>
      <c r="AM931" s="146">
        <f t="shared" si="500"/>
        <v>0</v>
      </c>
      <c r="AN931" s="146">
        <f t="shared" si="501"/>
        <v>0</v>
      </c>
      <c r="AO931" s="146">
        <f t="shared" si="502"/>
        <v>0</v>
      </c>
      <c r="AP931" s="520" t="str">
        <f t="shared" si="505"/>
        <v xml:space="preserve"> </v>
      </c>
      <c r="AQ931" s="523" t="str">
        <f t="shared" si="503"/>
        <v xml:space="preserve"> </v>
      </c>
      <c r="AR931" s="523" t="str">
        <f t="shared" si="506"/>
        <v xml:space="preserve"> </v>
      </c>
      <c r="AS931" s="523" t="str">
        <f t="shared" si="507"/>
        <v xml:space="preserve"> </v>
      </c>
      <c r="AT931" s="523" t="str">
        <f t="shared" si="508"/>
        <v xml:space="preserve"> </v>
      </c>
      <c r="AU931" s="523" t="str">
        <f t="shared" si="509"/>
        <v xml:space="preserve"> </v>
      </c>
      <c r="AV931" s="524" t="str">
        <f t="shared" si="510"/>
        <v xml:space="preserve"> </v>
      </c>
      <c r="AW931" s="177" t="str">
        <f t="shared" si="483"/>
        <v/>
      </c>
      <c r="AX931" s="147" t="str">
        <f t="shared" si="484"/>
        <v/>
      </c>
      <c r="AY931" s="174" t="str">
        <f t="shared" si="485"/>
        <v/>
      </c>
      <c r="AZ931" s="165" t="str">
        <f t="shared" si="486"/>
        <v/>
      </c>
      <c r="BA931" s="155" t="str">
        <f t="shared" si="487"/>
        <v/>
      </c>
      <c r="BB931" s="156" t="str">
        <f t="shared" si="488"/>
        <v/>
      </c>
      <c r="BC931" s="168" t="str">
        <f t="shared" si="511"/>
        <v/>
      </c>
      <c r="BD931" s="156" t="str">
        <f t="shared" si="489"/>
        <v/>
      </c>
      <c r="BE931" s="182" t="str">
        <f t="shared" si="490"/>
        <v/>
      </c>
      <c r="BF931" s="156" t="str">
        <f t="shared" si="491"/>
        <v/>
      </c>
      <c r="BG931" s="168" t="str">
        <f t="shared" si="492"/>
        <v/>
      </c>
      <c r="BH931" s="157" t="str">
        <f t="shared" si="493"/>
        <v/>
      </c>
      <c r="BI931" s="542"/>
    </row>
    <row r="932" spans="1:61" ht="18" x14ac:dyDescent="0.35">
      <c r="A932" s="202"/>
      <c r="B932" s="203"/>
      <c r="C932" s="194">
        <v>921</v>
      </c>
      <c r="D932" s="186"/>
      <c r="E932" s="16"/>
      <c r="F932" s="17"/>
      <c r="G932" s="116"/>
      <c r="H932" s="117"/>
      <c r="I932" s="123"/>
      <c r="J932" s="25"/>
      <c r="K932" s="127"/>
      <c r="L932" s="28"/>
      <c r="M932" s="371"/>
      <c r="N932" s="140" t="str">
        <f t="shared" si="494"/>
        <v/>
      </c>
      <c r="O932" s="27"/>
      <c r="P932" s="27"/>
      <c r="Q932" s="27"/>
      <c r="R932" s="27"/>
      <c r="S932" s="27"/>
      <c r="T932" s="28"/>
      <c r="U932" s="29"/>
      <c r="V932" s="32"/>
      <c r="W932" s="297"/>
      <c r="X932" s="298"/>
      <c r="Y932" s="142">
        <f t="shared" si="480"/>
        <v>0</v>
      </c>
      <c r="Z932" s="141">
        <f t="shared" si="495"/>
        <v>0</v>
      </c>
      <c r="AA932" s="306"/>
      <c r="AB932" s="376">
        <f t="shared" si="504"/>
        <v>0</v>
      </c>
      <c r="AC932" s="350"/>
      <c r="AD932" s="207" t="str">
        <f t="shared" si="481"/>
        <v/>
      </c>
      <c r="AE932" s="347">
        <f t="shared" si="496"/>
        <v>0</v>
      </c>
      <c r="AF932" s="318"/>
      <c r="AG932" s="317"/>
      <c r="AH932" s="315"/>
      <c r="AI932" s="143">
        <f t="shared" si="497"/>
        <v>0</v>
      </c>
      <c r="AJ932" s="144">
        <f t="shared" si="482"/>
        <v>0</v>
      </c>
      <c r="AK932" s="145">
        <f t="shared" si="498"/>
        <v>0</v>
      </c>
      <c r="AL932" s="146">
        <f t="shared" si="499"/>
        <v>0</v>
      </c>
      <c r="AM932" s="146">
        <f t="shared" si="500"/>
        <v>0</v>
      </c>
      <c r="AN932" s="146">
        <f t="shared" si="501"/>
        <v>0</v>
      </c>
      <c r="AO932" s="146">
        <f t="shared" si="502"/>
        <v>0</v>
      </c>
      <c r="AP932" s="520" t="str">
        <f t="shared" si="505"/>
        <v xml:space="preserve"> </v>
      </c>
      <c r="AQ932" s="523" t="str">
        <f t="shared" si="503"/>
        <v xml:space="preserve"> </v>
      </c>
      <c r="AR932" s="523" t="str">
        <f t="shared" si="506"/>
        <v xml:space="preserve"> </v>
      </c>
      <c r="AS932" s="523" t="str">
        <f t="shared" si="507"/>
        <v xml:space="preserve"> </v>
      </c>
      <c r="AT932" s="523" t="str">
        <f t="shared" si="508"/>
        <v xml:space="preserve"> </v>
      </c>
      <c r="AU932" s="523" t="str">
        <f t="shared" si="509"/>
        <v xml:space="preserve"> </v>
      </c>
      <c r="AV932" s="524" t="str">
        <f t="shared" si="510"/>
        <v xml:space="preserve"> </v>
      </c>
      <c r="AW932" s="177" t="str">
        <f t="shared" si="483"/>
        <v/>
      </c>
      <c r="AX932" s="147" t="str">
        <f t="shared" si="484"/>
        <v/>
      </c>
      <c r="AY932" s="174" t="str">
        <f t="shared" si="485"/>
        <v/>
      </c>
      <c r="AZ932" s="165" t="str">
        <f t="shared" si="486"/>
        <v/>
      </c>
      <c r="BA932" s="155" t="str">
        <f t="shared" si="487"/>
        <v/>
      </c>
      <c r="BB932" s="156" t="str">
        <f t="shared" si="488"/>
        <v/>
      </c>
      <c r="BC932" s="168" t="str">
        <f t="shared" si="511"/>
        <v/>
      </c>
      <c r="BD932" s="156" t="str">
        <f t="shared" si="489"/>
        <v/>
      </c>
      <c r="BE932" s="182" t="str">
        <f t="shared" si="490"/>
        <v/>
      </c>
      <c r="BF932" s="156" t="str">
        <f t="shared" si="491"/>
        <v/>
      </c>
      <c r="BG932" s="168" t="str">
        <f t="shared" si="492"/>
        <v/>
      </c>
      <c r="BH932" s="157" t="str">
        <f t="shared" si="493"/>
        <v/>
      </c>
      <c r="BI932" s="542"/>
    </row>
    <row r="933" spans="1:61" ht="18" x14ac:dyDescent="0.35">
      <c r="A933" s="202"/>
      <c r="B933" s="203"/>
      <c r="C933" s="195">
        <v>922</v>
      </c>
      <c r="D933" s="186"/>
      <c r="E933" s="16"/>
      <c r="F933" s="17"/>
      <c r="G933" s="116"/>
      <c r="H933" s="117"/>
      <c r="I933" s="123"/>
      <c r="J933" s="25"/>
      <c r="K933" s="127"/>
      <c r="L933" s="28"/>
      <c r="M933" s="371"/>
      <c r="N933" s="140" t="str">
        <f t="shared" si="494"/>
        <v/>
      </c>
      <c r="O933" s="27"/>
      <c r="P933" s="27"/>
      <c r="Q933" s="27"/>
      <c r="R933" s="27"/>
      <c r="S933" s="27"/>
      <c r="T933" s="28"/>
      <c r="U933" s="29"/>
      <c r="V933" s="32"/>
      <c r="W933" s="297"/>
      <c r="X933" s="298"/>
      <c r="Y933" s="142">
        <f t="shared" si="480"/>
        <v>0</v>
      </c>
      <c r="Z933" s="141">
        <f t="shared" si="495"/>
        <v>0</v>
      </c>
      <c r="AA933" s="306"/>
      <c r="AB933" s="376">
        <f t="shared" si="504"/>
        <v>0</v>
      </c>
      <c r="AC933" s="350"/>
      <c r="AD933" s="207" t="str">
        <f t="shared" si="481"/>
        <v/>
      </c>
      <c r="AE933" s="347">
        <f t="shared" si="496"/>
        <v>0</v>
      </c>
      <c r="AF933" s="318"/>
      <c r="AG933" s="317"/>
      <c r="AH933" s="315"/>
      <c r="AI933" s="143">
        <f t="shared" si="497"/>
        <v>0</v>
      </c>
      <c r="AJ933" s="144">
        <f t="shared" si="482"/>
        <v>0</v>
      </c>
      <c r="AK933" s="145">
        <f t="shared" si="498"/>
        <v>0</v>
      </c>
      <c r="AL933" s="146">
        <f t="shared" si="499"/>
        <v>0</v>
      </c>
      <c r="AM933" s="146">
        <f t="shared" si="500"/>
        <v>0</v>
      </c>
      <c r="AN933" s="146">
        <f t="shared" si="501"/>
        <v>0</v>
      </c>
      <c r="AO933" s="146">
        <f t="shared" si="502"/>
        <v>0</v>
      </c>
      <c r="AP933" s="520" t="str">
        <f t="shared" si="505"/>
        <v xml:space="preserve"> </v>
      </c>
      <c r="AQ933" s="523" t="str">
        <f t="shared" si="503"/>
        <v xml:space="preserve"> </v>
      </c>
      <c r="AR933" s="523" t="str">
        <f t="shared" si="506"/>
        <v xml:space="preserve"> </v>
      </c>
      <c r="AS933" s="523" t="str">
        <f t="shared" si="507"/>
        <v xml:space="preserve"> </v>
      </c>
      <c r="AT933" s="523" t="str">
        <f t="shared" si="508"/>
        <v xml:space="preserve"> </v>
      </c>
      <c r="AU933" s="523" t="str">
        <f t="shared" si="509"/>
        <v xml:space="preserve"> </v>
      </c>
      <c r="AV933" s="524" t="str">
        <f t="shared" si="510"/>
        <v xml:space="preserve"> </v>
      </c>
      <c r="AW933" s="177" t="str">
        <f t="shared" si="483"/>
        <v/>
      </c>
      <c r="AX933" s="147" t="str">
        <f t="shared" si="484"/>
        <v/>
      </c>
      <c r="AY933" s="174" t="str">
        <f t="shared" si="485"/>
        <v/>
      </c>
      <c r="AZ933" s="165" t="str">
        <f t="shared" si="486"/>
        <v/>
      </c>
      <c r="BA933" s="155" t="str">
        <f t="shared" si="487"/>
        <v/>
      </c>
      <c r="BB933" s="156" t="str">
        <f t="shared" si="488"/>
        <v/>
      </c>
      <c r="BC933" s="168" t="str">
        <f t="shared" si="511"/>
        <v/>
      </c>
      <c r="BD933" s="156" t="str">
        <f t="shared" si="489"/>
        <v/>
      </c>
      <c r="BE933" s="182" t="str">
        <f t="shared" si="490"/>
        <v/>
      </c>
      <c r="BF933" s="156" t="str">
        <f t="shared" si="491"/>
        <v/>
      </c>
      <c r="BG933" s="168" t="str">
        <f t="shared" si="492"/>
        <v/>
      </c>
      <c r="BH933" s="157" t="str">
        <f t="shared" si="493"/>
        <v/>
      </c>
      <c r="BI933" s="542"/>
    </row>
    <row r="934" spans="1:61" ht="18" x14ac:dyDescent="0.35">
      <c r="A934" s="202"/>
      <c r="B934" s="203"/>
      <c r="C934" s="195">
        <v>923</v>
      </c>
      <c r="D934" s="186"/>
      <c r="E934" s="16"/>
      <c r="F934" s="17"/>
      <c r="G934" s="116"/>
      <c r="H934" s="117"/>
      <c r="I934" s="123"/>
      <c r="J934" s="25"/>
      <c r="K934" s="127"/>
      <c r="L934" s="28"/>
      <c r="M934" s="371"/>
      <c r="N934" s="140" t="str">
        <f t="shared" si="494"/>
        <v/>
      </c>
      <c r="O934" s="27"/>
      <c r="P934" s="27"/>
      <c r="Q934" s="27"/>
      <c r="R934" s="27"/>
      <c r="S934" s="27"/>
      <c r="T934" s="28"/>
      <c r="U934" s="29"/>
      <c r="V934" s="32"/>
      <c r="W934" s="297"/>
      <c r="X934" s="298"/>
      <c r="Y934" s="142">
        <f t="shared" si="480"/>
        <v>0</v>
      </c>
      <c r="Z934" s="141">
        <f t="shared" si="495"/>
        <v>0</v>
      </c>
      <c r="AA934" s="306"/>
      <c r="AB934" s="376">
        <f t="shared" si="504"/>
        <v>0</v>
      </c>
      <c r="AC934" s="350"/>
      <c r="AD934" s="207" t="str">
        <f t="shared" si="481"/>
        <v/>
      </c>
      <c r="AE934" s="347">
        <f t="shared" si="496"/>
        <v>0</v>
      </c>
      <c r="AF934" s="318"/>
      <c r="AG934" s="317"/>
      <c r="AH934" s="315"/>
      <c r="AI934" s="143">
        <f t="shared" si="497"/>
        <v>0</v>
      </c>
      <c r="AJ934" s="144">
        <f t="shared" si="482"/>
        <v>0</v>
      </c>
      <c r="AK934" s="145">
        <f t="shared" si="498"/>
        <v>0</v>
      </c>
      <c r="AL934" s="146">
        <f t="shared" si="499"/>
        <v>0</v>
      </c>
      <c r="AM934" s="146">
        <f t="shared" si="500"/>
        <v>0</v>
      </c>
      <c r="AN934" s="146">
        <f t="shared" si="501"/>
        <v>0</v>
      </c>
      <c r="AO934" s="146">
        <f t="shared" si="502"/>
        <v>0</v>
      </c>
      <c r="AP934" s="520" t="str">
        <f t="shared" si="505"/>
        <v xml:space="preserve"> </v>
      </c>
      <c r="AQ934" s="523" t="str">
        <f t="shared" si="503"/>
        <v xml:space="preserve"> </v>
      </c>
      <c r="AR934" s="523" t="str">
        <f t="shared" si="506"/>
        <v xml:space="preserve"> </v>
      </c>
      <c r="AS934" s="523" t="str">
        <f t="shared" si="507"/>
        <v xml:space="preserve"> </v>
      </c>
      <c r="AT934" s="523" t="str">
        <f t="shared" si="508"/>
        <v xml:space="preserve"> </v>
      </c>
      <c r="AU934" s="523" t="str">
        <f t="shared" si="509"/>
        <v xml:space="preserve"> </v>
      </c>
      <c r="AV934" s="524" t="str">
        <f t="shared" si="510"/>
        <v xml:space="preserve"> </v>
      </c>
      <c r="AW934" s="177" t="str">
        <f t="shared" si="483"/>
        <v/>
      </c>
      <c r="AX934" s="147" t="str">
        <f t="shared" si="484"/>
        <v/>
      </c>
      <c r="AY934" s="174" t="str">
        <f t="shared" si="485"/>
        <v/>
      </c>
      <c r="AZ934" s="165" t="str">
        <f t="shared" si="486"/>
        <v/>
      </c>
      <c r="BA934" s="155" t="str">
        <f t="shared" si="487"/>
        <v/>
      </c>
      <c r="BB934" s="156" t="str">
        <f t="shared" si="488"/>
        <v/>
      </c>
      <c r="BC934" s="168" t="str">
        <f t="shared" si="511"/>
        <v/>
      </c>
      <c r="BD934" s="156" t="str">
        <f t="shared" si="489"/>
        <v/>
      </c>
      <c r="BE934" s="182" t="str">
        <f t="shared" si="490"/>
        <v/>
      </c>
      <c r="BF934" s="156" t="str">
        <f t="shared" si="491"/>
        <v/>
      </c>
      <c r="BG934" s="168" t="str">
        <f t="shared" si="492"/>
        <v/>
      </c>
      <c r="BH934" s="157" t="str">
        <f t="shared" si="493"/>
        <v/>
      </c>
      <c r="BI934" s="542"/>
    </row>
    <row r="935" spans="1:61" ht="18" x14ac:dyDescent="0.35">
      <c r="A935" s="202"/>
      <c r="B935" s="203"/>
      <c r="C935" s="194">
        <v>924</v>
      </c>
      <c r="D935" s="188"/>
      <c r="E935" s="18"/>
      <c r="F935" s="17"/>
      <c r="G935" s="116"/>
      <c r="H935" s="117"/>
      <c r="I935" s="123"/>
      <c r="J935" s="25"/>
      <c r="K935" s="127"/>
      <c r="L935" s="28"/>
      <c r="M935" s="371"/>
      <c r="N935" s="140" t="str">
        <f t="shared" si="494"/>
        <v/>
      </c>
      <c r="O935" s="27"/>
      <c r="P935" s="27"/>
      <c r="Q935" s="27"/>
      <c r="R935" s="27"/>
      <c r="S935" s="27"/>
      <c r="T935" s="28"/>
      <c r="U935" s="29"/>
      <c r="V935" s="32"/>
      <c r="W935" s="297"/>
      <c r="X935" s="298"/>
      <c r="Y935" s="142">
        <f t="shared" si="480"/>
        <v>0</v>
      </c>
      <c r="Z935" s="141">
        <f t="shared" si="495"/>
        <v>0</v>
      </c>
      <c r="AA935" s="306"/>
      <c r="AB935" s="376">
        <f t="shared" si="504"/>
        <v>0</v>
      </c>
      <c r="AC935" s="350"/>
      <c r="AD935" s="207" t="str">
        <f t="shared" si="481"/>
        <v/>
      </c>
      <c r="AE935" s="347">
        <f t="shared" si="496"/>
        <v>0</v>
      </c>
      <c r="AF935" s="318"/>
      <c r="AG935" s="317"/>
      <c r="AH935" s="315"/>
      <c r="AI935" s="143">
        <f t="shared" si="497"/>
        <v>0</v>
      </c>
      <c r="AJ935" s="144">
        <f t="shared" si="482"/>
        <v>0</v>
      </c>
      <c r="AK935" s="145">
        <f t="shared" si="498"/>
        <v>0</v>
      </c>
      <c r="AL935" s="146">
        <f t="shared" si="499"/>
        <v>0</v>
      </c>
      <c r="AM935" s="146">
        <f t="shared" si="500"/>
        <v>0</v>
      </c>
      <c r="AN935" s="146">
        <f t="shared" si="501"/>
        <v>0</v>
      </c>
      <c r="AO935" s="146">
        <f t="shared" si="502"/>
        <v>0</v>
      </c>
      <c r="AP935" s="520" t="str">
        <f t="shared" si="505"/>
        <v xml:space="preserve"> </v>
      </c>
      <c r="AQ935" s="523" t="str">
        <f t="shared" si="503"/>
        <v xml:space="preserve"> </v>
      </c>
      <c r="AR935" s="523" t="str">
        <f t="shared" si="506"/>
        <v xml:space="preserve"> </v>
      </c>
      <c r="AS935" s="523" t="str">
        <f t="shared" si="507"/>
        <v xml:space="preserve"> </v>
      </c>
      <c r="AT935" s="523" t="str">
        <f t="shared" si="508"/>
        <v xml:space="preserve"> </v>
      </c>
      <c r="AU935" s="523" t="str">
        <f t="shared" si="509"/>
        <v xml:space="preserve"> </v>
      </c>
      <c r="AV935" s="524" t="str">
        <f t="shared" si="510"/>
        <v xml:space="preserve"> </v>
      </c>
      <c r="AW935" s="177" t="str">
        <f t="shared" si="483"/>
        <v/>
      </c>
      <c r="AX935" s="147" t="str">
        <f t="shared" si="484"/>
        <v/>
      </c>
      <c r="AY935" s="174" t="str">
        <f t="shared" si="485"/>
        <v/>
      </c>
      <c r="AZ935" s="165" t="str">
        <f t="shared" si="486"/>
        <v/>
      </c>
      <c r="BA935" s="155" t="str">
        <f t="shared" si="487"/>
        <v/>
      </c>
      <c r="BB935" s="156" t="str">
        <f t="shared" si="488"/>
        <v/>
      </c>
      <c r="BC935" s="168" t="str">
        <f t="shared" si="511"/>
        <v/>
      </c>
      <c r="BD935" s="156" t="str">
        <f t="shared" si="489"/>
        <v/>
      </c>
      <c r="BE935" s="182" t="str">
        <f t="shared" si="490"/>
        <v/>
      </c>
      <c r="BF935" s="156" t="str">
        <f t="shared" si="491"/>
        <v/>
      </c>
      <c r="BG935" s="168" t="str">
        <f t="shared" si="492"/>
        <v/>
      </c>
      <c r="BH935" s="157" t="str">
        <f t="shared" si="493"/>
        <v/>
      </c>
      <c r="BI935" s="542"/>
    </row>
    <row r="936" spans="1:61" ht="18" x14ac:dyDescent="0.35">
      <c r="A936" s="202"/>
      <c r="B936" s="203"/>
      <c r="C936" s="195">
        <v>925</v>
      </c>
      <c r="D936" s="186"/>
      <c r="E936" s="16"/>
      <c r="F936" s="17"/>
      <c r="G936" s="116"/>
      <c r="H936" s="117"/>
      <c r="I936" s="123"/>
      <c r="J936" s="25"/>
      <c r="K936" s="127"/>
      <c r="L936" s="28"/>
      <c r="M936" s="371"/>
      <c r="N936" s="140" t="str">
        <f t="shared" si="494"/>
        <v/>
      </c>
      <c r="O936" s="27"/>
      <c r="P936" s="27"/>
      <c r="Q936" s="27"/>
      <c r="R936" s="27"/>
      <c r="S936" s="27"/>
      <c r="T936" s="28"/>
      <c r="U936" s="29"/>
      <c r="V936" s="32"/>
      <c r="W936" s="297"/>
      <c r="X936" s="298"/>
      <c r="Y936" s="142">
        <f t="shared" si="480"/>
        <v>0</v>
      </c>
      <c r="Z936" s="141">
        <f t="shared" si="495"/>
        <v>0</v>
      </c>
      <c r="AA936" s="306"/>
      <c r="AB936" s="376">
        <f t="shared" si="504"/>
        <v>0</v>
      </c>
      <c r="AC936" s="350"/>
      <c r="AD936" s="207" t="str">
        <f t="shared" si="481"/>
        <v/>
      </c>
      <c r="AE936" s="347">
        <f t="shared" si="496"/>
        <v>0</v>
      </c>
      <c r="AF936" s="318"/>
      <c r="AG936" s="317"/>
      <c r="AH936" s="315"/>
      <c r="AI936" s="143">
        <f t="shared" si="497"/>
        <v>0</v>
      </c>
      <c r="AJ936" s="144">
        <f t="shared" si="482"/>
        <v>0</v>
      </c>
      <c r="AK936" s="145">
        <f t="shared" si="498"/>
        <v>0</v>
      </c>
      <c r="AL936" s="146">
        <f t="shared" si="499"/>
        <v>0</v>
      </c>
      <c r="AM936" s="146">
        <f t="shared" si="500"/>
        <v>0</v>
      </c>
      <c r="AN936" s="146">
        <f t="shared" si="501"/>
        <v>0</v>
      </c>
      <c r="AO936" s="146">
        <f t="shared" si="502"/>
        <v>0</v>
      </c>
      <c r="AP936" s="520" t="str">
        <f t="shared" si="505"/>
        <v xml:space="preserve"> </v>
      </c>
      <c r="AQ936" s="523" t="str">
        <f t="shared" si="503"/>
        <v xml:space="preserve"> </v>
      </c>
      <c r="AR936" s="523" t="str">
        <f t="shared" si="506"/>
        <v xml:space="preserve"> </v>
      </c>
      <c r="AS936" s="523" t="str">
        <f t="shared" si="507"/>
        <v xml:space="preserve"> </v>
      </c>
      <c r="AT936" s="523" t="str">
        <f t="shared" si="508"/>
        <v xml:space="preserve"> </v>
      </c>
      <c r="AU936" s="523" t="str">
        <f t="shared" si="509"/>
        <v xml:space="preserve"> </v>
      </c>
      <c r="AV936" s="524" t="str">
        <f t="shared" si="510"/>
        <v xml:space="preserve"> </v>
      </c>
      <c r="AW936" s="177" t="str">
        <f t="shared" si="483"/>
        <v/>
      </c>
      <c r="AX936" s="147" t="str">
        <f t="shared" si="484"/>
        <v/>
      </c>
      <c r="AY936" s="174" t="str">
        <f t="shared" si="485"/>
        <v/>
      </c>
      <c r="AZ936" s="165" t="str">
        <f t="shared" si="486"/>
        <v/>
      </c>
      <c r="BA936" s="155" t="str">
        <f t="shared" si="487"/>
        <v/>
      </c>
      <c r="BB936" s="156" t="str">
        <f t="shared" si="488"/>
        <v/>
      </c>
      <c r="BC936" s="168" t="str">
        <f t="shared" si="511"/>
        <v/>
      </c>
      <c r="BD936" s="156" t="str">
        <f t="shared" si="489"/>
        <v/>
      </c>
      <c r="BE936" s="182" t="str">
        <f t="shared" si="490"/>
        <v/>
      </c>
      <c r="BF936" s="156" t="str">
        <f t="shared" si="491"/>
        <v/>
      </c>
      <c r="BG936" s="168" t="str">
        <f t="shared" si="492"/>
        <v/>
      </c>
      <c r="BH936" s="157" t="str">
        <f t="shared" si="493"/>
        <v/>
      </c>
      <c r="BI936" s="542"/>
    </row>
    <row r="937" spans="1:61" ht="18" x14ac:dyDescent="0.35">
      <c r="A937" s="202"/>
      <c r="B937" s="203"/>
      <c r="C937" s="194">
        <v>926</v>
      </c>
      <c r="D937" s="186"/>
      <c r="E937" s="16"/>
      <c r="F937" s="17"/>
      <c r="G937" s="116"/>
      <c r="H937" s="117"/>
      <c r="I937" s="123"/>
      <c r="J937" s="25"/>
      <c r="K937" s="127"/>
      <c r="L937" s="28"/>
      <c r="M937" s="371"/>
      <c r="N937" s="140" t="str">
        <f t="shared" si="494"/>
        <v/>
      </c>
      <c r="O937" s="27"/>
      <c r="P937" s="27"/>
      <c r="Q937" s="27"/>
      <c r="R937" s="27"/>
      <c r="S937" s="27"/>
      <c r="T937" s="28"/>
      <c r="U937" s="29"/>
      <c r="V937" s="32"/>
      <c r="W937" s="297"/>
      <c r="X937" s="298"/>
      <c r="Y937" s="142">
        <f t="shared" si="480"/>
        <v>0</v>
      </c>
      <c r="Z937" s="141">
        <f t="shared" si="495"/>
        <v>0</v>
      </c>
      <c r="AA937" s="306"/>
      <c r="AB937" s="376">
        <f t="shared" si="504"/>
        <v>0</v>
      </c>
      <c r="AC937" s="350"/>
      <c r="AD937" s="207" t="str">
        <f t="shared" si="481"/>
        <v/>
      </c>
      <c r="AE937" s="347">
        <f t="shared" si="496"/>
        <v>0</v>
      </c>
      <c r="AF937" s="318"/>
      <c r="AG937" s="317"/>
      <c r="AH937" s="315"/>
      <c r="AI937" s="143">
        <f t="shared" si="497"/>
        <v>0</v>
      </c>
      <c r="AJ937" s="144">
        <f t="shared" si="482"/>
        <v>0</v>
      </c>
      <c r="AK937" s="145">
        <f t="shared" si="498"/>
        <v>0</v>
      </c>
      <c r="AL937" s="146">
        <f t="shared" si="499"/>
        <v>0</v>
      </c>
      <c r="AM937" s="146">
        <f t="shared" si="500"/>
        <v>0</v>
      </c>
      <c r="AN937" s="146">
        <f t="shared" si="501"/>
        <v>0</v>
      </c>
      <c r="AO937" s="146">
        <f t="shared" si="502"/>
        <v>0</v>
      </c>
      <c r="AP937" s="520" t="str">
        <f t="shared" si="505"/>
        <v xml:space="preserve"> </v>
      </c>
      <c r="AQ937" s="523" t="str">
        <f t="shared" si="503"/>
        <v xml:space="preserve"> </v>
      </c>
      <c r="AR937" s="523" t="str">
        <f t="shared" si="506"/>
        <v xml:space="preserve"> </v>
      </c>
      <c r="AS937" s="523" t="str">
        <f t="shared" si="507"/>
        <v xml:space="preserve"> </v>
      </c>
      <c r="AT937" s="523" t="str">
        <f t="shared" si="508"/>
        <v xml:space="preserve"> </v>
      </c>
      <c r="AU937" s="523" t="str">
        <f t="shared" si="509"/>
        <v xml:space="preserve"> </v>
      </c>
      <c r="AV937" s="524" t="str">
        <f t="shared" si="510"/>
        <v xml:space="preserve"> </v>
      </c>
      <c r="AW937" s="177" t="str">
        <f t="shared" si="483"/>
        <v/>
      </c>
      <c r="AX937" s="147" t="str">
        <f t="shared" si="484"/>
        <v/>
      </c>
      <c r="AY937" s="174" t="str">
        <f t="shared" si="485"/>
        <v/>
      </c>
      <c r="AZ937" s="165" t="str">
        <f t="shared" si="486"/>
        <v/>
      </c>
      <c r="BA937" s="155" t="str">
        <f t="shared" si="487"/>
        <v/>
      </c>
      <c r="BB937" s="156" t="str">
        <f t="shared" si="488"/>
        <v/>
      </c>
      <c r="BC937" s="168" t="str">
        <f t="shared" si="511"/>
        <v/>
      </c>
      <c r="BD937" s="156" t="str">
        <f t="shared" si="489"/>
        <v/>
      </c>
      <c r="BE937" s="182" t="str">
        <f t="shared" si="490"/>
        <v/>
      </c>
      <c r="BF937" s="156" t="str">
        <f t="shared" si="491"/>
        <v/>
      </c>
      <c r="BG937" s="168" t="str">
        <f t="shared" si="492"/>
        <v/>
      </c>
      <c r="BH937" s="157" t="str">
        <f t="shared" si="493"/>
        <v/>
      </c>
      <c r="BI937" s="542"/>
    </row>
    <row r="938" spans="1:61" ht="18" x14ac:dyDescent="0.35">
      <c r="A938" s="202"/>
      <c r="B938" s="203"/>
      <c r="C938" s="195">
        <v>927</v>
      </c>
      <c r="D938" s="186"/>
      <c r="E938" s="16"/>
      <c r="F938" s="17"/>
      <c r="G938" s="116"/>
      <c r="H938" s="117"/>
      <c r="I938" s="123"/>
      <c r="J938" s="25"/>
      <c r="K938" s="127"/>
      <c r="L938" s="28"/>
      <c r="M938" s="371"/>
      <c r="N938" s="140" t="str">
        <f t="shared" si="494"/>
        <v/>
      </c>
      <c r="O938" s="27"/>
      <c r="P938" s="27"/>
      <c r="Q938" s="27"/>
      <c r="R938" s="27"/>
      <c r="S938" s="27"/>
      <c r="T938" s="28"/>
      <c r="U938" s="29"/>
      <c r="V938" s="32"/>
      <c r="W938" s="297"/>
      <c r="X938" s="298"/>
      <c r="Y938" s="142">
        <f t="shared" si="480"/>
        <v>0</v>
      </c>
      <c r="Z938" s="141">
        <f t="shared" si="495"/>
        <v>0</v>
      </c>
      <c r="AA938" s="306"/>
      <c r="AB938" s="376">
        <f t="shared" si="504"/>
        <v>0</v>
      </c>
      <c r="AC938" s="350"/>
      <c r="AD938" s="207" t="str">
        <f t="shared" si="481"/>
        <v/>
      </c>
      <c r="AE938" s="347">
        <f t="shared" si="496"/>
        <v>0</v>
      </c>
      <c r="AF938" s="318"/>
      <c r="AG938" s="317"/>
      <c r="AH938" s="315"/>
      <c r="AI938" s="143">
        <f t="shared" si="497"/>
        <v>0</v>
      </c>
      <c r="AJ938" s="144">
        <f t="shared" si="482"/>
        <v>0</v>
      </c>
      <c r="AK938" s="145">
        <f t="shared" si="498"/>
        <v>0</v>
      </c>
      <c r="AL938" s="146">
        <f t="shared" si="499"/>
        <v>0</v>
      </c>
      <c r="AM938" s="146">
        <f t="shared" si="500"/>
        <v>0</v>
      </c>
      <c r="AN938" s="146">
        <f t="shared" si="501"/>
        <v>0</v>
      </c>
      <c r="AO938" s="146">
        <f t="shared" si="502"/>
        <v>0</v>
      </c>
      <c r="AP938" s="520" t="str">
        <f t="shared" si="505"/>
        <v xml:space="preserve"> </v>
      </c>
      <c r="AQ938" s="523" t="str">
        <f t="shared" si="503"/>
        <v xml:space="preserve"> </v>
      </c>
      <c r="AR938" s="523" t="str">
        <f t="shared" si="506"/>
        <v xml:space="preserve"> </v>
      </c>
      <c r="AS938" s="523" t="str">
        <f t="shared" si="507"/>
        <v xml:space="preserve"> </v>
      </c>
      <c r="AT938" s="523" t="str">
        <f t="shared" si="508"/>
        <v xml:space="preserve"> </v>
      </c>
      <c r="AU938" s="523" t="str">
        <f t="shared" si="509"/>
        <v xml:space="preserve"> </v>
      </c>
      <c r="AV938" s="524" t="str">
        <f t="shared" si="510"/>
        <v xml:space="preserve"> </v>
      </c>
      <c r="AW938" s="177" t="str">
        <f t="shared" si="483"/>
        <v/>
      </c>
      <c r="AX938" s="147" t="str">
        <f t="shared" si="484"/>
        <v/>
      </c>
      <c r="AY938" s="174" t="str">
        <f t="shared" si="485"/>
        <v/>
      </c>
      <c r="AZ938" s="165" t="str">
        <f t="shared" si="486"/>
        <v/>
      </c>
      <c r="BA938" s="155" t="str">
        <f t="shared" si="487"/>
        <v/>
      </c>
      <c r="BB938" s="156" t="str">
        <f t="shared" si="488"/>
        <v/>
      </c>
      <c r="BC938" s="168" t="str">
        <f t="shared" si="511"/>
        <v/>
      </c>
      <c r="BD938" s="156" t="str">
        <f t="shared" si="489"/>
        <v/>
      </c>
      <c r="BE938" s="182" t="str">
        <f t="shared" si="490"/>
        <v/>
      </c>
      <c r="BF938" s="156" t="str">
        <f t="shared" si="491"/>
        <v/>
      </c>
      <c r="BG938" s="168" t="str">
        <f t="shared" si="492"/>
        <v/>
      </c>
      <c r="BH938" s="157" t="str">
        <f t="shared" si="493"/>
        <v/>
      </c>
      <c r="BI938" s="542"/>
    </row>
    <row r="939" spans="1:61" ht="18" x14ac:dyDescent="0.35">
      <c r="A939" s="202"/>
      <c r="B939" s="203"/>
      <c r="C939" s="195">
        <v>928</v>
      </c>
      <c r="D939" s="188"/>
      <c r="E939" s="18"/>
      <c r="F939" s="17"/>
      <c r="G939" s="116"/>
      <c r="H939" s="117"/>
      <c r="I939" s="123"/>
      <c r="J939" s="25"/>
      <c r="K939" s="127"/>
      <c r="L939" s="28"/>
      <c r="M939" s="371"/>
      <c r="N939" s="140" t="str">
        <f t="shared" si="494"/>
        <v/>
      </c>
      <c r="O939" s="27"/>
      <c r="P939" s="27"/>
      <c r="Q939" s="27"/>
      <c r="R939" s="27"/>
      <c r="S939" s="27"/>
      <c r="T939" s="28"/>
      <c r="U939" s="29"/>
      <c r="V939" s="32"/>
      <c r="W939" s="297"/>
      <c r="X939" s="298"/>
      <c r="Y939" s="142">
        <f t="shared" si="480"/>
        <v>0</v>
      </c>
      <c r="Z939" s="141">
        <f t="shared" si="495"/>
        <v>0</v>
      </c>
      <c r="AA939" s="306"/>
      <c r="AB939" s="376">
        <f t="shared" si="504"/>
        <v>0</v>
      </c>
      <c r="AC939" s="350"/>
      <c r="AD939" s="207" t="str">
        <f t="shared" si="481"/>
        <v/>
      </c>
      <c r="AE939" s="347">
        <f t="shared" si="496"/>
        <v>0</v>
      </c>
      <c r="AF939" s="318"/>
      <c r="AG939" s="317"/>
      <c r="AH939" s="315"/>
      <c r="AI939" s="143">
        <f t="shared" si="497"/>
        <v>0</v>
      </c>
      <c r="AJ939" s="144">
        <f t="shared" si="482"/>
        <v>0</v>
      </c>
      <c r="AK939" s="145">
        <f t="shared" si="498"/>
        <v>0</v>
      </c>
      <c r="AL939" s="146">
        <f t="shared" si="499"/>
        <v>0</v>
      </c>
      <c r="AM939" s="146">
        <f t="shared" si="500"/>
        <v>0</v>
      </c>
      <c r="AN939" s="146">
        <f t="shared" si="501"/>
        <v>0</v>
      </c>
      <c r="AO939" s="146">
        <f t="shared" si="502"/>
        <v>0</v>
      </c>
      <c r="AP939" s="520" t="str">
        <f t="shared" si="505"/>
        <v xml:space="preserve"> </v>
      </c>
      <c r="AQ939" s="523" t="str">
        <f t="shared" si="503"/>
        <v xml:space="preserve"> </v>
      </c>
      <c r="AR939" s="523" t="str">
        <f t="shared" si="506"/>
        <v xml:space="preserve"> </v>
      </c>
      <c r="AS939" s="523" t="str">
        <f t="shared" si="507"/>
        <v xml:space="preserve"> </v>
      </c>
      <c r="AT939" s="523" t="str">
        <f t="shared" si="508"/>
        <v xml:space="preserve"> </v>
      </c>
      <c r="AU939" s="523" t="str">
        <f t="shared" si="509"/>
        <v xml:space="preserve"> </v>
      </c>
      <c r="AV939" s="524" t="str">
        <f t="shared" si="510"/>
        <v xml:space="preserve"> </v>
      </c>
      <c r="AW939" s="177" t="str">
        <f t="shared" si="483"/>
        <v/>
      </c>
      <c r="AX939" s="147" t="str">
        <f t="shared" si="484"/>
        <v/>
      </c>
      <c r="AY939" s="174" t="str">
        <f t="shared" si="485"/>
        <v/>
      </c>
      <c r="AZ939" s="165" t="str">
        <f t="shared" si="486"/>
        <v/>
      </c>
      <c r="BA939" s="155" t="str">
        <f t="shared" si="487"/>
        <v/>
      </c>
      <c r="BB939" s="156" t="str">
        <f t="shared" si="488"/>
        <v/>
      </c>
      <c r="BC939" s="168" t="str">
        <f t="shared" si="511"/>
        <v/>
      </c>
      <c r="BD939" s="156" t="str">
        <f t="shared" si="489"/>
        <v/>
      </c>
      <c r="BE939" s="182" t="str">
        <f t="shared" si="490"/>
        <v/>
      </c>
      <c r="BF939" s="156" t="str">
        <f t="shared" si="491"/>
        <v/>
      </c>
      <c r="BG939" s="168" t="str">
        <f t="shared" si="492"/>
        <v/>
      </c>
      <c r="BH939" s="157" t="str">
        <f t="shared" si="493"/>
        <v/>
      </c>
      <c r="BI939" s="542"/>
    </row>
    <row r="940" spans="1:61" ht="18" x14ac:dyDescent="0.35">
      <c r="A940" s="202"/>
      <c r="B940" s="203"/>
      <c r="C940" s="194">
        <v>929</v>
      </c>
      <c r="D940" s="186"/>
      <c r="E940" s="16"/>
      <c r="F940" s="17"/>
      <c r="G940" s="116"/>
      <c r="H940" s="117"/>
      <c r="I940" s="123"/>
      <c r="J940" s="25"/>
      <c r="K940" s="127"/>
      <c r="L940" s="28"/>
      <c r="M940" s="371"/>
      <c r="N940" s="140" t="str">
        <f t="shared" si="494"/>
        <v/>
      </c>
      <c r="O940" s="27"/>
      <c r="P940" s="27"/>
      <c r="Q940" s="27"/>
      <c r="R940" s="27"/>
      <c r="S940" s="27"/>
      <c r="T940" s="28"/>
      <c r="U940" s="29"/>
      <c r="V940" s="32"/>
      <c r="W940" s="297"/>
      <c r="X940" s="298"/>
      <c r="Y940" s="142">
        <f t="shared" si="480"/>
        <v>0</v>
      </c>
      <c r="Z940" s="141">
        <f t="shared" si="495"/>
        <v>0</v>
      </c>
      <c r="AA940" s="306"/>
      <c r="AB940" s="376">
        <f t="shared" si="504"/>
        <v>0</v>
      </c>
      <c r="AC940" s="350"/>
      <c r="AD940" s="207" t="str">
        <f t="shared" si="481"/>
        <v/>
      </c>
      <c r="AE940" s="347">
        <f t="shared" si="496"/>
        <v>0</v>
      </c>
      <c r="AF940" s="318"/>
      <c r="AG940" s="317"/>
      <c r="AH940" s="315"/>
      <c r="AI940" s="143">
        <f t="shared" si="497"/>
        <v>0</v>
      </c>
      <c r="AJ940" s="144">
        <f t="shared" si="482"/>
        <v>0</v>
      </c>
      <c r="AK940" s="145">
        <f t="shared" si="498"/>
        <v>0</v>
      </c>
      <c r="AL940" s="146">
        <f t="shared" si="499"/>
        <v>0</v>
      </c>
      <c r="AM940" s="146">
        <f t="shared" si="500"/>
        <v>0</v>
      </c>
      <c r="AN940" s="146">
        <f t="shared" si="501"/>
        <v>0</v>
      </c>
      <c r="AO940" s="146">
        <f t="shared" si="502"/>
        <v>0</v>
      </c>
      <c r="AP940" s="520" t="str">
        <f t="shared" si="505"/>
        <v xml:space="preserve"> </v>
      </c>
      <c r="AQ940" s="523" t="str">
        <f t="shared" si="503"/>
        <v xml:space="preserve"> </v>
      </c>
      <c r="AR940" s="523" t="str">
        <f t="shared" si="506"/>
        <v xml:space="preserve"> </v>
      </c>
      <c r="AS940" s="523" t="str">
        <f t="shared" si="507"/>
        <v xml:space="preserve"> </v>
      </c>
      <c r="AT940" s="523" t="str">
        <f t="shared" si="508"/>
        <v xml:space="preserve"> </v>
      </c>
      <c r="AU940" s="523" t="str">
        <f t="shared" si="509"/>
        <v xml:space="preserve"> </v>
      </c>
      <c r="AV940" s="524" t="str">
        <f t="shared" si="510"/>
        <v xml:space="preserve"> </v>
      </c>
      <c r="AW940" s="177" t="str">
        <f t="shared" si="483"/>
        <v/>
      </c>
      <c r="AX940" s="147" t="str">
        <f t="shared" si="484"/>
        <v/>
      </c>
      <c r="AY940" s="174" t="str">
        <f t="shared" si="485"/>
        <v/>
      </c>
      <c r="AZ940" s="165" t="str">
        <f t="shared" si="486"/>
        <v/>
      </c>
      <c r="BA940" s="155" t="str">
        <f t="shared" si="487"/>
        <v/>
      </c>
      <c r="BB940" s="156" t="str">
        <f t="shared" si="488"/>
        <v/>
      </c>
      <c r="BC940" s="168" t="str">
        <f t="shared" si="511"/>
        <v/>
      </c>
      <c r="BD940" s="156" t="str">
        <f t="shared" si="489"/>
        <v/>
      </c>
      <c r="BE940" s="182" t="str">
        <f t="shared" si="490"/>
        <v/>
      </c>
      <c r="BF940" s="156" t="str">
        <f t="shared" si="491"/>
        <v/>
      </c>
      <c r="BG940" s="168" t="str">
        <f t="shared" si="492"/>
        <v/>
      </c>
      <c r="BH940" s="157" t="str">
        <f t="shared" si="493"/>
        <v/>
      </c>
      <c r="BI940" s="542"/>
    </row>
    <row r="941" spans="1:61" ht="18" x14ac:dyDescent="0.35">
      <c r="A941" s="202"/>
      <c r="B941" s="203"/>
      <c r="C941" s="195">
        <v>930</v>
      </c>
      <c r="D941" s="186"/>
      <c r="E941" s="16"/>
      <c r="F941" s="17"/>
      <c r="G941" s="116"/>
      <c r="H941" s="117"/>
      <c r="I941" s="123"/>
      <c r="J941" s="25"/>
      <c r="K941" s="127"/>
      <c r="L941" s="28"/>
      <c r="M941" s="371"/>
      <c r="N941" s="140" t="str">
        <f t="shared" si="494"/>
        <v/>
      </c>
      <c r="O941" s="27"/>
      <c r="P941" s="27"/>
      <c r="Q941" s="27"/>
      <c r="R941" s="27"/>
      <c r="S941" s="27"/>
      <c r="T941" s="28"/>
      <c r="U941" s="29"/>
      <c r="V941" s="32"/>
      <c r="W941" s="297"/>
      <c r="X941" s="298"/>
      <c r="Y941" s="142">
        <f t="shared" si="480"/>
        <v>0</v>
      </c>
      <c r="Z941" s="141">
        <f t="shared" si="495"/>
        <v>0</v>
      </c>
      <c r="AA941" s="306"/>
      <c r="AB941" s="376">
        <f t="shared" si="504"/>
        <v>0</v>
      </c>
      <c r="AC941" s="350"/>
      <c r="AD941" s="207" t="str">
        <f t="shared" si="481"/>
        <v/>
      </c>
      <c r="AE941" s="347">
        <f t="shared" si="496"/>
        <v>0</v>
      </c>
      <c r="AF941" s="318"/>
      <c r="AG941" s="317"/>
      <c r="AH941" s="315"/>
      <c r="AI941" s="143">
        <f t="shared" si="497"/>
        <v>0</v>
      </c>
      <c r="AJ941" s="144">
        <f t="shared" si="482"/>
        <v>0</v>
      </c>
      <c r="AK941" s="145">
        <f t="shared" si="498"/>
        <v>0</v>
      </c>
      <c r="AL941" s="146">
        <f t="shared" si="499"/>
        <v>0</v>
      </c>
      <c r="AM941" s="146">
        <f t="shared" si="500"/>
        <v>0</v>
      </c>
      <c r="AN941" s="146">
        <f t="shared" si="501"/>
        <v>0</v>
      </c>
      <c r="AO941" s="146">
        <f t="shared" si="502"/>
        <v>0</v>
      </c>
      <c r="AP941" s="520" t="str">
        <f t="shared" si="505"/>
        <v xml:space="preserve"> </v>
      </c>
      <c r="AQ941" s="523" t="str">
        <f t="shared" si="503"/>
        <v xml:space="preserve"> </v>
      </c>
      <c r="AR941" s="523" t="str">
        <f t="shared" si="506"/>
        <v xml:space="preserve"> </v>
      </c>
      <c r="AS941" s="523" t="str">
        <f t="shared" si="507"/>
        <v xml:space="preserve"> </v>
      </c>
      <c r="AT941" s="523" t="str">
        <f t="shared" si="508"/>
        <v xml:space="preserve"> </v>
      </c>
      <c r="AU941" s="523" t="str">
        <f t="shared" si="509"/>
        <v xml:space="preserve"> </v>
      </c>
      <c r="AV941" s="524" t="str">
        <f t="shared" si="510"/>
        <v xml:space="preserve"> </v>
      </c>
      <c r="AW941" s="177" t="str">
        <f t="shared" si="483"/>
        <v/>
      </c>
      <c r="AX941" s="147" t="str">
        <f t="shared" si="484"/>
        <v/>
      </c>
      <c r="AY941" s="174" t="str">
        <f t="shared" si="485"/>
        <v/>
      </c>
      <c r="AZ941" s="165" t="str">
        <f t="shared" si="486"/>
        <v/>
      </c>
      <c r="BA941" s="155" t="str">
        <f t="shared" si="487"/>
        <v/>
      </c>
      <c r="BB941" s="156" t="str">
        <f t="shared" si="488"/>
        <v/>
      </c>
      <c r="BC941" s="168" t="str">
        <f t="shared" si="511"/>
        <v/>
      </c>
      <c r="BD941" s="156" t="str">
        <f t="shared" si="489"/>
        <v/>
      </c>
      <c r="BE941" s="182" t="str">
        <f t="shared" si="490"/>
        <v/>
      </c>
      <c r="BF941" s="156" t="str">
        <f t="shared" si="491"/>
        <v/>
      </c>
      <c r="BG941" s="168" t="str">
        <f t="shared" si="492"/>
        <v/>
      </c>
      <c r="BH941" s="157" t="str">
        <f t="shared" si="493"/>
        <v/>
      </c>
      <c r="BI941" s="542"/>
    </row>
    <row r="942" spans="1:61" ht="18" x14ac:dyDescent="0.35">
      <c r="A942" s="202"/>
      <c r="B942" s="203"/>
      <c r="C942" s="194">
        <v>931</v>
      </c>
      <c r="D942" s="186"/>
      <c r="E942" s="16"/>
      <c r="F942" s="17"/>
      <c r="G942" s="116"/>
      <c r="H942" s="117"/>
      <c r="I942" s="123"/>
      <c r="J942" s="25"/>
      <c r="K942" s="127"/>
      <c r="L942" s="28"/>
      <c r="M942" s="371"/>
      <c r="N942" s="140" t="str">
        <f t="shared" si="494"/>
        <v/>
      </c>
      <c r="O942" s="27"/>
      <c r="P942" s="27"/>
      <c r="Q942" s="27"/>
      <c r="R942" s="27"/>
      <c r="S942" s="27"/>
      <c r="T942" s="28"/>
      <c r="U942" s="29"/>
      <c r="V942" s="32"/>
      <c r="W942" s="297"/>
      <c r="X942" s="298"/>
      <c r="Y942" s="142">
        <f t="shared" si="480"/>
        <v>0</v>
      </c>
      <c r="Z942" s="141">
        <f t="shared" si="495"/>
        <v>0</v>
      </c>
      <c r="AA942" s="306"/>
      <c r="AB942" s="376">
        <f t="shared" si="504"/>
        <v>0</v>
      </c>
      <c r="AC942" s="350"/>
      <c r="AD942" s="207" t="str">
        <f t="shared" si="481"/>
        <v/>
      </c>
      <c r="AE942" s="347">
        <f t="shared" si="496"/>
        <v>0</v>
      </c>
      <c r="AF942" s="318"/>
      <c r="AG942" s="317"/>
      <c r="AH942" s="315"/>
      <c r="AI942" s="143">
        <f t="shared" si="497"/>
        <v>0</v>
      </c>
      <c r="AJ942" s="144">
        <f t="shared" si="482"/>
        <v>0</v>
      </c>
      <c r="AK942" s="145">
        <f t="shared" si="498"/>
        <v>0</v>
      </c>
      <c r="AL942" s="146">
        <f t="shared" si="499"/>
        <v>0</v>
      </c>
      <c r="AM942" s="146">
        <f t="shared" si="500"/>
        <v>0</v>
      </c>
      <c r="AN942" s="146">
        <f t="shared" si="501"/>
        <v>0</v>
      </c>
      <c r="AO942" s="146">
        <f t="shared" si="502"/>
        <v>0</v>
      </c>
      <c r="AP942" s="520" t="str">
        <f t="shared" si="505"/>
        <v xml:space="preserve"> </v>
      </c>
      <c r="AQ942" s="523" t="str">
        <f t="shared" si="503"/>
        <v xml:space="preserve"> </v>
      </c>
      <c r="AR942" s="523" t="str">
        <f t="shared" si="506"/>
        <v xml:space="preserve"> </v>
      </c>
      <c r="AS942" s="523" t="str">
        <f t="shared" si="507"/>
        <v xml:space="preserve"> </v>
      </c>
      <c r="AT942" s="523" t="str">
        <f t="shared" si="508"/>
        <v xml:space="preserve"> </v>
      </c>
      <c r="AU942" s="523" t="str">
        <f t="shared" si="509"/>
        <v xml:space="preserve"> </v>
      </c>
      <c r="AV942" s="524" t="str">
        <f t="shared" si="510"/>
        <v xml:space="preserve"> </v>
      </c>
      <c r="AW942" s="177" t="str">
        <f t="shared" si="483"/>
        <v/>
      </c>
      <c r="AX942" s="147" t="str">
        <f t="shared" si="484"/>
        <v/>
      </c>
      <c r="AY942" s="174" t="str">
        <f t="shared" si="485"/>
        <v/>
      </c>
      <c r="AZ942" s="165" t="str">
        <f t="shared" si="486"/>
        <v/>
      </c>
      <c r="BA942" s="155" t="str">
        <f t="shared" si="487"/>
        <v/>
      </c>
      <c r="BB942" s="156" t="str">
        <f t="shared" si="488"/>
        <v/>
      </c>
      <c r="BC942" s="168" t="str">
        <f t="shared" si="511"/>
        <v/>
      </c>
      <c r="BD942" s="156" t="str">
        <f t="shared" si="489"/>
        <v/>
      </c>
      <c r="BE942" s="182" t="str">
        <f t="shared" si="490"/>
        <v/>
      </c>
      <c r="BF942" s="156" t="str">
        <f t="shared" si="491"/>
        <v/>
      </c>
      <c r="BG942" s="168" t="str">
        <f t="shared" si="492"/>
        <v/>
      </c>
      <c r="BH942" s="157" t="str">
        <f t="shared" si="493"/>
        <v/>
      </c>
      <c r="BI942" s="542"/>
    </row>
    <row r="943" spans="1:61" ht="18" x14ac:dyDescent="0.35">
      <c r="A943" s="202"/>
      <c r="B943" s="203"/>
      <c r="C943" s="195">
        <v>932</v>
      </c>
      <c r="D943" s="188"/>
      <c r="E943" s="18"/>
      <c r="F943" s="17"/>
      <c r="G943" s="116"/>
      <c r="H943" s="117"/>
      <c r="I943" s="123"/>
      <c r="J943" s="25"/>
      <c r="K943" s="127"/>
      <c r="L943" s="28"/>
      <c r="M943" s="371"/>
      <c r="N943" s="140" t="str">
        <f t="shared" si="494"/>
        <v/>
      </c>
      <c r="O943" s="27"/>
      <c r="P943" s="27"/>
      <c r="Q943" s="27"/>
      <c r="R943" s="27"/>
      <c r="S943" s="27"/>
      <c r="T943" s="28"/>
      <c r="U943" s="29"/>
      <c r="V943" s="32"/>
      <c r="W943" s="297"/>
      <c r="X943" s="298"/>
      <c r="Y943" s="142">
        <f t="shared" si="480"/>
        <v>0</v>
      </c>
      <c r="Z943" s="141">
        <f t="shared" si="495"/>
        <v>0</v>
      </c>
      <c r="AA943" s="306"/>
      <c r="AB943" s="376">
        <f t="shared" si="504"/>
        <v>0</v>
      </c>
      <c r="AC943" s="350"/>
      <c r="AD943" s="207" t="str">
        <f t="shared" si="481"/>
        <v/>
      </c>
      <c r="AE943" s="347">
        <f t="shared" si="496"/>
        <v>0</v>
      </c>
      <c r="AF943" s="318"/>
      <c r="AG943" s="317"/>
      <c r="AH943" s="315"/>
      <c r="AI943" s="143">
        <f t="shared" si="497"/>
        <v>0</v>
      </c>
      <c r="AJ943" s="144">
        <f t="shared" si="482"/>
        <v>0</v>
      </c>
      <c r="AK943" s="145">
        <f t="shared" si="498"/>
        <v>0</v>
      </c>
      <c r="AL943" s="146">
        <f t="shared" si="499"/>
        <v>0</v>
      </c>
      <c r="AM943" s="146">
        <f t="shared" si="500"/>
        <v>0</v>
      </c>
      <c r="AN943" s="146">
        <f t="shared" si="501"/>
        <v>0</v>
      </c>
      <c r="AO943" s="146">
        <f t="shared" si="502"/>
        <v>0</v>
      </c>
      <c r="AP943" s="520" t="str">
        <f t="shared" si="505"/>
        <v xml:space="preserve"> </v>
      </c>
      <c r="AQ943" s="523" t="str">
        <f t="shared" si="503"/>
        <v xml:space="preserve"> </v>
      </c>
      <c r="AR943" s="523" t="str">
        <f t="shared" si="506"/>
        <v xml:space="preserve"> </v>
      </c>
      <c r="AS943" s="523" t="str">
        <f t="shared" si="507"/>
        <v xml:space="preserve"> </v>
      </c>
      <c r="AT943" s="523" t="str">
        <f t="shared" si="508"/>
        <v xml:space="preserve"> </v>
      </c>
      <c r="AU943" s="523" t="str">
        <f t="shared" si="509"/>
        <v xml:space="preserve"> </v>
      </c>
      <c r="AV943" s="524" t="str">
        <f t="shared" si="510"/>
        <v xml:space="preserve"> </v>
      </c>
      <c r="AW943" s="177" t="str">
        <f t="shared" si="483"/>
        <v/>
      </c>
      <c r="AX943" s="147" t="str">
        <f t="shared" si="484"/>
        <v/>
      </c>
      <c r="AY943" s="174" t="str">
        <f t="shared" si="485"/>
        <v/>
      </c>
      <c r="AZ943" s="165" t="str">
        <f t="shared" si="486"/>
        <v/>
      </c>
      <c r="BA943" s="155" t="str">
        <f t="shared" si="487"/>
        <v/>
      </c>
      <c r="BB943" s="156" t="str">
        <f t="shared" si="488"/>
        <v/>
      </c>
      <c r="BC943" s="168" t="str">
        <f t="shared" si="511"/>
        <v/>
      </c>
      <c r="BD943" s="156" t="str">
        <f t="shared" si="489"/>
        <v/>
      </c>
      <c r="BE943" s="182" t="str">
        <f t="shared" si="490"/>
        <v/>
      </c>
      <c r="BF943" s="156" t="str">
        <f t="shared" si="491"/>
        <v/>
      </c>
      <c r="BG943" s="168" t="str">
        <f t="shared" si="492"/>
        <v/>
      </c>
      <c r="BH943" s="157" t="str">
        <f t="shared" si="493"/>
        <v/>
      </c>
      <c r="BI943" s="542"/>
    </row>
    <row r="944" spans="1:61" ht="18" x14ac:dyDescent="0.35">
      <c r="A944" s="202"/>
      <c r="B944" s="203"/>
      <c r="C944" s="195">
        <v>933</v>
      </c>
      <c r="D944" s="186"/>
      <c r="E944" s="16"/>
      <c r="F944" s="17"/>
      <c r="G944" s="116"/>
      <c r="H944" s="117"/>
      <c r="I944" s="123"/>
      <c r="J944" s="25"/>
      <c r="K944" s="127"/>
      <c r="L944" s="28"/>
      <c r="M944" s="371"/>
      <c r="N944" s="140" t="str">
        <f t="shared" si="494"/>
        <v/>
      </c>
      <c r="O944" s="27"/>
      <c r="P944" s="27"/>
      <c r="Q944" s="27"/>
      <c r="R944" s="27"/>
      <c r="S944" s="27"/>
      <c r="T944" s="28"/>
      <c r="U944" s="29"/>
      <c r="V944" s="32"/>
      <c r="W944" s="297"/>
      <c r="X944" s="298"/>
      <c r="Y944" s="142">
        <f t="shared" si="480"/>
        <v>0</v>
      </c>
      <c r="Z944" s="141">
        <f t="shared" si="495"/>
        <v>0</v>
      </c>
      <c r="AA944" s="306"/>
      <c r="AB944" s="376">
        <f t="shared" si="504"/>
        <v>0</v>
      </c>
      <c r="AC944" s="350"/>
      <c r="AD944" s="207" t="str">
        <f t="shared" si="481"/>
        <v/>
      </c>
      <c r="AE944" s="347">
        <f t="shared" si="496"/>
        <v>0</v>
      </c>
      <c r="AF944" s="318"/>
      <c r="AG944" s="317"/>
      <c r="AH944" s="315"/>
      <c r="AI944" s="143">
        <f t="shared" si="497"/>
        <v>0</v>
      </c>
      <c r="AJ944" s="144">
        <f t="shared" si="482"/>
        <v>0</v>
      </c>
      <c r="AK944" s="145">
        <f t="shared" si="498"/>
        <v>0</v>
      </c>
      <c r="AL944" s="146">
        <f t="shared" si="499"/>
        <v>0</v>
      </c>
      <c r="AM944" s="146">
        <f t="shared" si="500"/>
        <v>0</v>
      </c>
      <c r="AN944" s="146">
        <f t="shared" si="501"/>
        <v>0</v>
      </c>
      <c r="AO944" s="146">
        <f t="shared" si="502"/>
        <v>0</v>
      </c>
      <c r="AP944" s="520" t="str">
        <f t="shared" si="505"/>
        <v xml:space="preserve"> </v>
      </c>
      <c r="AQ944" s="523" t="str">
        <f t="shared" si="503"/>
        <v xml:space="preserve"> </v>
      </c>
      <c r="AR944" s="523" t="str">
        <f t="shared" si="506"/>
        <v xml:space="preserve"> </v>
      </c>
      <c r="AS944" s="523" t="str">
        <f t="shared" si="507"/>
        <v xml:space="preserve"> </v>
      </c>
      <c r="AT944" s="523" t="str">
        <f t="shared" si="508"/>
        <v xml:space="preserve"> </v>
      </c>
      <c r="AU944" s="523" t="str">
        <f t="shared" si="509"/>
        <v xml:space="preserve"> </v>
      </c>
      <c r="AV944" s="524" t="str">
        <f t="shared" si="510"/>
        <v xml:space="preserve"> </v>
      </c>
      <c r="AW944" s="177" t="str">
        <f t="shared" si="483"/>
        <v/>
      </c>
      <c r="AX944" s="147" t="str">
        <f t="shared" si="484"/>
        <v/>
      </c>
      <c r="AY944" s="174" t="str">
        <f t="shared" si="485"/>
        <v/>
      </c>
      <c r="AZ944" s="165" t="str">
        <f t="shared" si="486"/>
        <v/>
      </c>
      <c r="BA944" s="155" t="str">
        <f t="shared" si="487"/>
        <v/>
      </c>
      <c r="BB944" s="156" t="str">
        <f t="shared" si="488"/>
        <v/>
      </c>
      <c r="BC944" s="168" t="str">
        <f t="shared" si="511"/>
        <v/>
      </c>
      <c r="BD944" s="156" t="str">
        <f t="shared" si="489"/>
        <v/>
      </c>
      <c r="BE944" s="182" t="str">
        <f t="shared" si="490"/>
        <v/>
      </c>
      <c r="BF944" s="156" t="str">
        <f t="shared" si="491"/>
        <v/>
      </c>
      <c r="BG944" s="168" t="str">
        <f t="shared" si="492"/>
        <v/>
      </c>
      <c r="BH944" s="157" t="str">
        <f t="shared" si="493"/>
        <v/>
      </c>
      <c r="BI944" s="542"/>
    </row>
    <row r="945" spans="1:61" ht="18" x14ac:dyDescent="0.35">
      <c r="A945" s="202"/>
      <c r="B945" s="203"/>
      <c r="C945" s="194">
        <v>934</v>
      </c>
      <c r="D945" s="186"/>
      <c r="E945" s="16"/>
      <c r="F945" s="17"/>
      <c r="G945" s="116"/>
      <c r="H945" s="117"/>
      <c r="I945" s="123"/>
      <c r="J945" s="25"/>
      <c r="K945" s="127"/>
      <c r="L945" s="28"/>
      <c r="M945" s="371"/>
      <c r="N945" s="140" t="str">
        <f t="shared" si="494"/>
        <v/>
      </c>
      <c r="O945" s="27"/>
      <c r="P945" s="27"/>
      <c r="Q945" s="27"/>
      <c r="R945" s="27"/>
      <c r="S945" s="27"/>
      <c r="T945" s="28"/>
      <c r="U945" s="29"/>
      <c r="V945" s="32"/>
      <c r="W945" s="297"/>
      <c r="X945" s="298"/>
      <c r="Y945" s="142">
        <f t="shared" si="480"/>
        <v>0</v>
      </c>
      <c r="Z945" s="141">
        <f t="shared" si="495"/>
        <v>0</v>
      </c>
      <c r="AA945" s="306"/>
      <c r="AB945" s="376">
        <f t="shared" si="504"/>
        <v>0</v>
      </c>
      <c r="AC945" s="350"/>
      <c r="AD945" s="207" t="str">
        <f t="shared" si="481"/>
        <v/>
      </c>
      <c r="AE945" s="347">
        <f t="shared" si="496"/>
        <v>0</v>
      </c>
      <c r="AF945" s="318"/>
      <c r="AG945" s="317"/>
      <c r="AH945" s="315"/>
      <c r="AI945" s="143">
        <f t="shared" si="497"/>
        <v>0</v>
      </c>
      <c r="AJ945" s="144">
        <f t="shared" si="482"/>
        <v>0</v>
      </c>
      <c r="AK945" s="145">
        <f t="shared" si="498"/>
        <v>0</v>
      </c>
      <c r="AL945" s="146">
        <f t="shared" si="499"/>
        <v>0</v>
      </c>
      <c r="AM945" s="146">
        <f t="shared" si="500"/>
        <v>0</v>
      </c>
      <c r="AN945" s="146">
        <f t="shared" si="501"/>
        <v>0</v>
      </c>
      <c r="AO945" s="146">
        <f t="shared" si="502"/>
        <v>0</v>
      </c>
      <c r="AP945" s="520" t="str">
        <f t="shared" si="505"/>
        <v xml:space="preserve"> </v>
      </c>
      <c r="AQ945" s="523" t="str">
        <f t="shared" si="503"/>
        <v xml:space="preserve"> </v>
      </c>
      <c r="AR945" s="523" t="str">
        <f t="shared" si="506"/>
        <v xml:space="preserve"> </v>
      </c>
      <c r="AS945" s="523" t="str">
        <f t="shared" si="507"/>
        <v xml:space="preserve"> </v>
      </c>
      <c r="AT945" s="523" t="str">
        <f t="shared" si="508"/>
        <v xml:space="preserve"> </v>
      </c>
      <c r="AU945" s="523" t="str">
        <f t="shared" si="509"/>
        <v xml:space="preserve"> </v>
      </c>
      <c r="AV945" s="524" t="str">
        <f t="shared" si="510"/>
        <v xml:space="preserve"> </v>
      </c>
      <c r="AW945" s="177" t="str">
        <f t="shared" si="483"/>
        <v/>
      </c>
      <c r="AX945" s="147" t="str">
        <f t="shared" si="484"/>
        <v/>
      </c>
      <c r="AY945" s="174" t="str">
        <f t="shared" si="485"/>
        <v/>
      </c>
      <c r="AZ945" s="165" t="str">
        <f t="shared" si="486"/>
        <v/>
      </c>
      <c r="BA945" s="155" t="str">
        <f t="shared" si="487"/>
        <v/>
      </c>
      <c r="BB945" s="156" t="str">
        <f t="shared" si="488"/>
        <v/>
      </c>
      <c r="BC945" s="168" t="str">
        <f t="shared" si="511"/>
        <v/>
      </c>
      <c r="BD945" s="156" t="str">
        <f t="shared" si="489"/>
        <v/>
      </c>
      <c r="BE945" s="182" t="str">
        <f t="shared" si="490"/>
        <v/>
      </c>
      <c r="BF945" s="156" t="str">
        <f t="shared" si="491"/>
        <v/>
      </c>
      <c r="BG945" s="168" t="str">
        <f t="shared" si="492"/>
        <v/>
      </c>
      <c r="BH945" s="157" t="str">
        <f t="shared" si="493"/>
        <v/>
      </c>
      <c r="BI945" s="542"/>
    </row>
    <row r="946" spans="1:61" ht="18" x14ac:dyDescent="0.35">
      <c r="A946" s="202"/>
      <c r="B946" s="203"/>
      <c r="C946" s="195">
        <v>935</v>
      </c>
      <c r="D946" s="186"/>
      <c r="E946" s="16"/>
      <c r="F946" s="17"/>
      <c r="G946" s="116"/>
      <c r="H946" s="117"/>
      <c r="I946" s="123"/>
      <c r="J946" s="25"/>
      <c r="K946" s="127"/>
      <c r="L946" s="28"/>
      <c r="M946" s="371"/>
      <c r="N946" s="140" t="str">
        <f t="shared" si="494"/>
        <v/>
      </c>
      <c r="O946" s="27"/>
      <c r="P946" s="27"/>
      <c r="Q946" s="27"/>
      <c r="R946" s="27"/>
      <c r="S946" s="27"/>
      <c r="T946" s="28"/>
      <c r="U946" s="29"/>
      <c r="V946" s="32"/>
      <c r="W946" s="297"/>
      <c r="X946" s="298"/>
      <c r="Y946" s="142">
        <f t="shared" si="480"/>
        <v>0</v>
      </c>
      <c r="Z946" s="141">
        <f t="shared" si="495"/>
        <v>0</v>
      </c>
      <c r="AA946" s="306"/>
      <c r="AB946" s="376">
        <f t="shared" si="504"/>
        <v>0</v>
      </c>
      <c r="AC946" s="350"/>
      <c r="AD946" s="207" t="str">
        <f t="shared" si="481"/>
        <v/>
      </c>
      <c r="AE946" s="347">
        <f t="shared" si="496"/>
        <v>0</v>
      </c>
      <c r="AF946" s="318"/>
      <c r="AG946" s="317"/>
      <c r="AH946" s="315"/>
      <c r="AI946" s="143">
        <f t="shared" si="497"/>
        <v>0</v>
      </c>
      <c r="AJ946" s="144">
        <f t="shared" si="482"/>
        <v>0</v>
      </c>
      <c r="AK946" s="145">
        <f t="shared" si="498"/>
        <v>0</v>
      </c>
      <c r="AL946" s="146">
        <f t="shared" si="499"/>
        <v>0</v>
      </c>
      <c r="AM946" s="146">
        <f t="shared" si="500"/>
        <v>0</v>
      </c>
      <c r="AN946" s="146">
        <f t="shared" si="501"/>
        <v>0</v>
      </c>
      <c r="AO946" s="146">
        <f t="shared" si="502"/>
        <v>0</v>
      </c>
      <c r="AP946" s="520" t="str">
        <f t="shared" si="505"/>
        <v xml:space="preserve"> </v>
      </c>
      <c r="AQ946" s="523" t="str">
        <f t="shared" si="503"/>
        <v xml:space="preserve"> </v>
      </c>
      <c r="AR946" s="523" t="str">
        <f t="shared" si="506"/>
        <v xml:space="preserve"> </v>
      </c>
      <c r="AS946" s="523" t="str">
        <f t="shared" si="507"/>
        <v xml:space="preserve"> </v>
      </c>
      <c r="AT946" s="523" t="str">
        <f t="shared" si="508"/>
        <v xml:space="preserve"> </v>
      </c>
      <c r="AU946" s="523" t="str">
        <f t="shared" si="509"/>
        <v xml:space="preserve"> </v>
      </c>
      <c r="AV946" s="524" t="str">
        <f t="shared" si="510"/>
        <v xml:space="preserve"> </v>
      </c>
      <c r="AW946" s="177" t="str">
        <f t="shared" si="483"/>
        <v/>
      </c>
      <c r="AX946" s="147" t="str">
        <f t="shared" si="484"/>
        <v/>
      </c>
      <c r="AY946" s="174" t="str">
        <f t="shared" si="485"/>
        <v/>
      </c>
      <c r="AZ946" s="165" t="str">
        <f t="shared" si="486"/>
        <v/>
      </c>
      <c r="BA946" s="155" t="str">
        <f t="shared" si="487"/>
        <v/>
      </c>
      <c r="BB946" s="156" t="str">
        <f t="shared" si="488"/>
        <v/>
      </c>
      <c r="BC946" s="168" t="str">
        <f t="shared" si="511"/>
        <v/>
      </c>
      <c r="BD946" s="156" t="str">
        <f t="shared" si="489"/>
        <v/>
      </c>
      <c r="BE946" s="182" t="str">
        <f t="shared" si="490"/>
        <v/>
      </c>
      <c r="BF946" s="156" t="str">
        <f t="shared" si="491"/>
        <v/>
      </c>
      <c r="BG946" s="168" t="str">
        <f t="shared" si="492"/>
        <v/>
      </c>
      <c r="BH946" s="157" t="str">
        <f t="shared" si="493"/>
        <v/>
      </c>
      <c r="BI946" s="542"/>
    </row>
    <row r="947" spans="1:61" ht="18" x14ac:dyDescent="0.35">
      <c r="A947" s="202"/>
      <c r="B947" s="203"/>
      <c r="C947" s="194">
        <v>936</v>
      </c>
      <c r="D947" s="188"/>
      <c r="E947" s="18"/>
      <c r="F947" s="17"/>
      <c r="G947" s="116"/>
      <c r="H947" s="117"/>
      <c r="I947" s="123"/>
      <c r="J947" s="25"/>
      <c r="K947" s="127"/>
      <c r="L947" s="28"/>
      <c r="M947" s="371"/>
      <c r="N947" s="140" t="str">
        <f t="shared" si="494"/>
        <v/>
      </c>
      <c r="O947" s="27"/>
      <c r="P947" s="27"/>
      <c r="Q947" s="27"/>
      <c r="R947" s="27"/>
      <c r="S947" s="27"/>
      <c r="T947" s="28"/>
      <c r="U947" s="29"/>
      <c r="V947" s="32"/>
      <c r="W947" s="297"/>
      <c r="X947" s="298"/>
      <c r="Y947" s="142">
        <f t="shared" si="480"/>
        <v>0</v>
      </c>
      <c r="Z947" s="141">
        <f t="shared" si="495"/>
        <v>0</v>
      </c>
      <c r="AA947" s="306"/>
      <c r="AB947" s="376">
        <f t="shared" si="504"/>
        <v>0</v>
      </c>
      <c r="AC947" s="350"/>
      <c r="AD947" s="207" t="str">
        <f t="shared" si="481"/>
        <v/>
      </c>
      <c r="AE947" s="347">
        <f t="shared" si="496"/>
        <v>0</v>
      </c>
      <c r="AF947" s="318"/>
      <c r="AG947" s="317"/>
      <c r="AH947" s="315"/>
      <c r="AI947" s="143">
        <f t="shared" si="497"/>
        <v>0</v>
      </c>
      <c r="AJ947" s="144">
        <f t="shared" si="482"/>
        <v>0</v>
      </c>
      <c r="AK947" s="145">
        <f t="shared" si="498"/>
        <v>0</v>
      </c>
      <c r="AL947" s="146">
        <f t="shared" si="499"/>
        <v>0</v>
      </c>
      <c r="AM947" s="146">
        <f t="shared" si="500"/>
        <v>0</v>
      </c>
      <c r="AN947" s="146">
        <f t="shared" si="501"/>
        <v>0</v>
      </c>
      <c r="AO947" s="146">
        <f t="shared" si="502"/>
        <v>0</v>
      </c>
      <c r="AP947" s="520" t="str">
        <f t="shared" si="505"/>
        <v xml:space="preserve"> </v>
      </c>
      <c r="AQ947" s="523" t="str">
        <f t="shared" si="503"/>
        <v xml:space="preserve"> </v>
      </c>
      <c r="AR947" s="523" t="str">
        <f t="shared" si="506"/>
        <v xml:space="preserve"> </v>
      </c>
      <c r="AS947" s="523" t="str">
        <f t="shared" si="507"/>
        <v xml:space="preserve"> </v>
      </c>
      <c r="AT947" s="523" t="str">
        <f t="shared" si="508"/>
        <v xml:space="preserve"> </v>
      </c>
      <c r="AU947" s="523" t="str">
        <f t="shared" si="509"/>
        <v xml:space="preserve"> </v>
      </c>
      <c r="AV947" s="524" t="str">
        <f t="shared" si="510"/>
        <v xml:space="preserve"> </v>
      </c>
      <c r="AW947" s="177" t="str">
        <f t="shared" si="483"/>
        <v/>
      </c>
      <c r="AX947" s="147" t="str">
        <f t="shared" si="484"/>
        <v/>
      </c>
      <c r="AY947" s="174" t="str">
        <f t="shared" si="485"/>
        <v/>
      </c>
      <c r="AZ947" s="165" t="str">
        <f t="shared" si="486"/>
        <v/>
      </c>
      <c r="BA947" s="155" t="str">
        <f t="shared" si="487"/>
        <v/>
      </c>
      <c r="BB947" s="156" t="str">
        <f t="shared" si="488"/>
        <v/>
      </c>
      <c r="BC947" s="168" t="str">
        <f t="shared" si="511"/>
        <v/>
      </c>
      <c r="BD947" s="156" t="str">
        <f t="shared" si="489"/>
        <v/>
      </c>
      <c r="BE947" s="182" t="str">
        <f t="shared" si="490"/>
        <v/>
      </c>
      <c r="BF947" s="156" t="str">
        <f t="shared" si="491"/>
        <v/>
      </c>
      <c r="BG947" s="168" t="str">
        <f t="shared" si="492"/>
        <v/>
      </c>
      <c r="BH947" s="157" t="str">
        <f t="shared" si="493"/>
        <v/>
      </c>
      <c r="BI947" s="542"/>
    </row>
    <row r="948" spans="1:61" ht="18" x14ac:dyDescent="0.35">
      <c r="A948" s="202"/>
      <c r="B948" s="203"/>
      <c r="C948" s="195">
        <v>937</v>
      </c>
      <c r="D948" s="186"/>
      <c r="E948" s="16"/>
      <c r="F948" s="17"/>
      <c r="G948" s="116"/>
      <c r="H948" s="119"/>
      <c r="I948" s="125"/>
      <c r="J948" s="74"/>
      <c r="K948" s="129"/>
      <c r="L948" s="30"/>
      <c r="M948" s="371"/>
      <c r="N948" s="140" t="str">
        <f t="shared" si="494"/>
        <v/>
      </c>
      <c r="O948" s="27"/>
      <c r="P948" s="27"/>
      <c r="Q948" s="27"/>
      <c r="R948" s="27"/>
      <c r="S948" s="27"/>
      <c r="T948" s="28"/>
      <c r="U948" s="29"/>
      <c r="V948" s="32"/>
      <c r="W948" s="297"/>
      <c r="X948" s="298"/>
      <c r="Y948" s="142">
        <f t="shared" si="480"/>
        <v>0</v>
      </c>
      <c r="Z948" s="141">
        <f t="shared" si="495"/>
        <v>0</v>
      </c>
      <c r="AA948" s="306"/>
      <c r="AB948" s="376">
        <f t="shared" si="504"/>
        <v>0</v>
      </c>
      <c r="AC948" s="350"/>
      <c r="AD948" s="207" t="str">
        <f t="shared" si="481"/>
        <v/>
      </c>
      <c r="AE948" s="347">
        <f t="shared" si="496"/>
        <v>0</v>
      </c>
      <c r="AF948" s="318"/>
      <c r="AG948" s="317"/>
      <c r="AH948" s="315"/>
      <c r="AI948" s="143">
        <f t="shared" si="497"/>
        <v>0</v>
      </c>
      <c r="AJ948" s="144">
        <f t="shared" si="482"/>
        <v>0</v>
      </c>
      <c r="AK948" s="145">
        <f t="shared" si="498"/>
        <v>0</v>
      </c>
      <c r="AL948" s="146">
        <f t="shared" si="499"/>
        <v>0</v>
      </c>
      <c r="AM948" s="146">
        <f t="shared" si="500"/>
        <v>0</v>
      </c>
      <c r="AN948" s="146">
        <f t="shared" si="501"/>
        <v>0</v>
      </c>
      <c r="AO948" s="146">
        <f t="shared" si="502"/>
        <v>0</v>
      </c>
      <c r="AP948" s="520" t="str">
        <f t="shared" si="505"/>
        <v xml:space="preserve"> </v>
      </c>
      <c r="AQ948" s="523" t="str">
        <f t="shared" si="503"/>
        <v xml:space="preserve"> </v>
      </c>
      <c r="AR948" s="523" t="str">
        <f t="shared" si="506"/>
        <v xml:space="preserve"> </v>
      </c>
      <c r="AS948" s="523" t="str">
        <f t="shared" si="507"/>
        <v xml:space="preserve"> </v>
      </c>
      <c r="AT948" s="523" t="str">
        <f t="shared" si="508"/>
        <v xml:space="preserve"> </v>
      </c>
      <c r="AU948" s="523" t="str">
        <f t="shared" si="509"/>
        <v xml:space="preserve"> </v>
      </c>
      <c r="AV948" s="524" t="str">
        <f t="shared" si="510"/>
        <v xml:space="preserve"> </v>
      </c>
      <c r="AW948" s="177" t="str">
        <f t="shared" si="483"/>
        <v/>
      </c>
      <c r="AX948" s="147" t="str">
        <f t="shared" si="484"/>
        <v/>
      </c>
      <c r="AY948" s="174" t="str">
        <f t="shared" si="485"/>
        <v/>
      </c>
      <c r="AZ948" s="165" t="str">
        <f t="shared" si="486"/>
        <v/>
      </c>
      <c r="BA948" s="155" t="str">
        <f t="shared" si="487"/>
        <v/>
      </c>
      <c r="BB948" s="156" t="str">
        <f t="shared" si="488"/>
        <v/>
      </c>
      <c r="BC948" s="168" t="str">
        <f t="shared" si="511"/>
        <v/>
      </c>
      <c r="BD948" s="156" t="str">
        <f t="shared" si="489"/>
        <v/>
      </c>
      <c r="BE948" s="182" t="str">
        <f t="shared" si="490"/>
        <v/>
      </c>
      <c r="BF948" s="156" t="str">
        <f t="shared" si="491"/>
        <v/>
      </c>
      <c r="BG948" s="168" t="str">
        <f t="shared" si="492"/>
        <v/>
      </c>
      <c r="BH948" s="157" t="str">
        <f t="shared" si="493"/>
        <v/>
      </c>
      <c r="BI948" s="542"/>
    </row>
    <row r="949" spans="1:61" ht="18" x14ac:dyDescent="0.35">
      <c r="A949" s="202"/>
      <c r="B949" s="203"/>
      <c r="C949" s="195">
        <v>938</v>
      </c>
      <c r="D949" s="186"/>
      <c r="E949" s="16"/>
      <c r="F949" s="17"/>
      <c r="G949" s="116"/>
      <c r="H949" s="117"/>
      <c r="I949" s="123"/>
      <c r="J949" s="25"/>
      <c r="K949" s="127"/>
      <c r="L949" s="28"/>
      <c r="M949" s="371"/>
      <c r="N949" s="140" t="str">
        <f t="shared" si="494"/>
        <v/>
      </c>
      <c r="O949" s="27"/>
      <c r="P949" s="27"/>
      <c r="Q949" s="27"/>
      <c r="R949" s="27"/>
      <c r="S949" s="27"/>
      <c r="T949" s="28"/>
      <c r="U949" s="29"/>
      <c r="V949" s="32"/>
      <c r="W949" s="297"/>
      <c r="X949" s="298"/>
      <c r="Y949" s="142">
        <f t="shared" si="480"/>
        <v>0</v>
      </c>
      <c r="Z949" s="141">
        <f t="shared" si="495"/>
        <v>0</v>
      </c>
      <c r="AA949" s="306"/>
      <c r="AB949" s="376">
        <f t="shared" si="504"/>
        <v>0</v>
      </c>
      <c r="AC949" s="350"/>
      <c r="AD949" s="207" t="str">
        <f t="shared" si="481"/>
        <v/>
      </c>
      <c r="AE949" s="347">
        <f t="shared" si="496"/>
        <v>0</v>
      </c>
      <c r="AF949" s="318"/>
      <c r="AG949" s="317"/>
      <c r="AH949" s="315"/>
      <c r="AI949" s="143">
        <f t="shared" si="497"/>
        <v>0</v>
      </c>
      <c r="AJ949" s="144">
        <f t="shared" si="482"/>
        <v>0</v>
      </c>
      <c r="AK949" s="145">
        <f t="shared" si="498"/>
        <v>0</v>
      </c>
      <c r="AL949" s="146">
        <f t="shared" si="499"/>
        <v>0</v>
      </c>
      <c r="AM949" s="146">
        <f t="shared" si="500"/>
        <v>0</v>
      </c>
      <c r="AN949" s="146">
        <f t="shared" si="501"/>
        <v>0</v>
      </c>
      <c r="AO949" s="146">
        <f t="shared" si="502"/>
        <v>0</v>
      </c>
      <c r="AP949" s="520" t="str">
        <f t="shared" si="505"/>
        <v xml:space="preserve"> </v>
      </c>
      <c r="AQ949" s="523" t="str">
        <f t="shared" si="503"/>
        <v xml:space="preserve"> </v>
      </c>
      <c r="AR949" s="523" t="str">
        <f t="shared" si="506"/>
        <v xml:space="preserve"> </v>
      </c>
      <c r="AS949" s="523" t="str">
        <f t="shared" si="507"/>
        <v xml:space="preserve"> </v>
      </c>
      <c r="AT949" s="523" t="str">
        <f t="shared" si="508"/>
        <v xml:space="preserve"> </v>
      </c>
      <c r="AU949" s="523" t="str">
        <f t="shared" si="509"/>
        <v xml:space="preserve"> </v>
      </c>
      <c r="AV949" s="524" t="str">
        <f t="shared" si="510"/>
        <v xml:space="preserve"> </v>
      </c>
      <c r="AW949" s="177" t="str">
        <f t="shared" si="483"/>
        <v/>
      </c>
      <c r="AX949" s="147" t="str">
        <f t="shared" si="484"/>
        <v/>
      </c>
      <c r="AY949" s="174" t="str">
        <f t="shared" si="485"/>
        <v/>
      </c>
      <c r="AZ949" s="165" t="str">
        <f t="shared" si="486"/>
        <v/>
      </c>
      <c r="BA949" s="155" t="str">
        <f t="shared" si="487"/>
        <v/>
      </c>
      <c r="BB949" s="156" t="str">
        <f t="shared" si="488"/>
        <v/>
      </c>
      <c r="BC949" s="168" t="str">
        <f t="shared" si="511"/>
        <v/>
      </c>
      <c r="BD949" s="156" t="str">
        <f t="shared" si="489"/>
        <v/>
      </c>
      <c r="BE949" s="182" t="str">
        <f t="shared" si="490"/>
        <v/>
      </c>
      <c r="BF949" s="156" t="str">
        <f t="shared" si="491"/>
        <v/>
      </c>
      <c r="BG949" s="168" t="str">
        <f t="shared" si="492"/>
        <v/>
      </c>
      <c r="BH949" s="157" t="str">
        <f t="shared" si="493"/>
        <v/>
      </c>
      <c r="BI949" s="542"/>
    </row>
    <row r="950" spans="1:61" ht="18" x14ac:dyDescent="0.35">
      <c r="A950" s="202"/>
      <c r="B950" s="203"/>
      <c r="C950" s="194">
        <v>939</v>
      </c>
      <c r="D950" s="186"/>
      <c r="E950" s="16"/>
      <c r="F950" s="17"/>
      <c r="G950" s="116"/>
      <c r="H950" s="117"/>
      <c r="I950" s="123"/>
      <c r="J950" s="25"/>
      <c r="K950" s="127"/>
      <c r="L950" s="28"/>
      <c r="M950" s="371"/>
      <c r="N950" s="140" t="str">
        <f t="shared" si="494"/>
        <v/>
      </c>
      <c r="O950" s="27"/>
      <c r="P950" s="27"/>
      <c r="Q950" s="27"/>
      <c r="R950" s="27"/>
      <c r="S950" s="27"/>
      <c r="T950" s="28"/>
      <c r="U950" s="29"/>
      <c r="V950" s="32"/>
      <c r="W950" s="297"/>
      <c r="X950" s="298"/>
      <c r="Y950" s="142">
        <f t="shared" si="480"/>
        <v>0</v>
      </c>
      <c r="Z950" s="141">
        <f t="shared" si="495"/>
        <v>0</v>
      </c>
      <c r="AA950" s="306"/>
      <c r="AB950" s="376">
        <f t="shared" si="504"/>
        <v>0</v>
      </c>
      <c r="AC950" s="350"/>
      <c r="AD950" s="207" t="str">
        <f t="shared" si="481"/>
        <v/>
      </c>
      <c r="AE950" s="347">
        <f t="shared" si="496"/>
        <v>0</v>
      </c>
      <c r="AF950" s="318"/>
      <c r="AG950" s="317"/>
      <c r="AH950" s="315"/>
      <c r="AI950" s="143">
        <f t="shared" si="497"/>
        <v>0</v>
      </c>
      <c r="AJ950" s="144">
        <f t="shared" si="482"/>
        <v>0</v>
      </c>
      <c r="AK950" s="145">
        <f t="shared" si="498"/>
        <v>0</v>
      </c>
      <c r="AL950" s="146">
        <f t="shared" si="499"/>
        <v>0</v>
      </c>
      <c r="AM950" s="146">
        <f t="shared" si="500"/>
        <v>0</v>
      </c>
      <c r="AN950" s="146">
        <f t="shared" si="501"/>
        <v>0</v>
      </c>
      <c r="AO950" s="146">
        <f t="shared" si="502"/>
        <v>0</v>
      </c>
      <c r="AP950" s="520" t="str">
        <f t="shared" si="505"/>
        <v xml:space="preserve"> </v>
      </c>
      <c r="AQ950" s="523" t="str">
        <f t="shared" si="503"/>
        <v xml:space="preserve"> </v>
      </c>
      <c r="AR950" s="523" t="str">
        <f t="shared" si="506"/>
        <v xml:space="preserve"> </v>
      </c>
      <c r="AS950" s="523" t="str">
        <f t="shared" si="507"/>
        <v xml:space="preserve"> </v>
      </c>
      <c r="AT950" s="523" t="str">
        <f t="shared" si="508"/>
        <v xml:space="preserve"> </v>
      </c>
      <c r="AU950" s="523" t="str">
        <f t="shared" si="509"/>
        <v xml:space="preserve"> </v>
      </c>
      <c r="AV950" s="524" t="str">
        <f t="shared" si="510"/>
        <v xml:space="preserve"> </v>
      </c>
      <c r="AW950" s="177" t="str">
        <f t="shared" si="483"/>
        <v/>
      </c>
      <c r="AX950" s="147" t="str">
        <f t="shared" si="484"/>
        <v/>
      </c>
      <c r="AY950" s="174" t="str">
        <f t="shared" si="485"/>
        <v/>
      </c>
      <c r="AZ950" s="165" t="str">
        <f t="shared" si="486"/>
        <v/>
      </c>
      <c r="BA950" s="155" t="str">
        <f t="shared" si="487"/>
        <v/>
      </c>
      <c r="BB950" s="156" t="str">
        <f t="shared" si="488"/>
        <v/>
      </c>
      <c r="BC950" s="168" t="str">
        <f t="shared" si="511"/>
        <v/>
      </c>
      <c r="BD950" s="156" t="str">
        <f t="shared" si="489"/>
        <v/>
      </c>
      <c r="BE950" s="182" t="str">
        <f t="shared" si="490"/>
        <v/>
      </c>
      <c r="BF950" s="156" t="str">
        <f t="shared" si="491"/>
        <v/>
      </c>
      <c r="BG950" s="168" t="str">
        <f t="shared" si="492"/>
        <v/>
      </c>
      <c r="BH950" s="157" t="str">
        <f t="shared" si="493"/>
        <v/>
      </c>
      <c r="BI950" s="542"/>
    </row>
    <row r="951" spans="1:61" ht="18" x14ac:dyDescent="0.35">
      <c r="A951" s="202"/>
      <c r="B951" s="203"/>
      <c r="C951" s="195">
        <v>940</v>
      </c>
      <c r="D951" s="188"/>
      <c r="E951" s="18"/>
      <c r="F951" s="17"/>
      <c r="G951" s="116"/>
      <c r="H951" s="117"/>
      <c r="I951" s="123"/>
      <c r="J951" s="25"/>
      <c r="K951" s="127"/>
      <c r="L951" s="28"/>
      <c r="M951" s="371"/>
      <c r="N951" s="140" t="str">
        <f t="shared" si="494"/>
        <v/>
      </c>
      <c r="O951" s="27"/>
      <c r="P951" s="27"/>
      <c r="Q951" s="27"/>
      <c r="R951" s="27"/>
      <c r="S951" s="27"/>
      <c r="T951" s="28"/>
      <c r="U951" s="29"/>
      <c r="V951" s="32"/>
      <c r="W951" s="297"/>
      <c r="X951" s="298"/>
      <c r="Y951" s="142">
        <f t="shared" si="480"/>
        <v>0</v>
      </c>
      <c r="Z951" s="141">
        <f t="shared" si="495"/>
        <v>0</v>
      </c>
      <c r="AA951" s="306"/>
      <c r="AB951" s="376">
        <f t="shared" si="504"/>
        <v>0</v>
      </c>
      <c r="AC951" s="350"/>
      <c r="AD951" s="207" t="str">
        <f t="shared" si="481"/>
        <v/>
      </c>
      <c r="AE951" s="347">
        <f t="shared" si="496"/>
        <v>0</v>
      </c>
      <c r="AF951" s="318"/>
      <c r="AG951" s="317"/>
      <c r="AH951" s="315"/>
      <c r="AI951" s="143">
        <f t="shared" si="497"/>
        <v>0</v>
      </c>
      <c r="AJ951" s="144">
        <f t="shared" si="482"/>
        <v>0</v>
      </c>
      <c r="AK951" s="145">
        <f t="shared" si="498"/>
        <v>0</v>
      </c>
      <c r="AL951" s="146">
        <f t="shared" si="499"/>
        <v>0</v>
      </c>
      <c r="AM951" s="146">
        <f t="shared" si="500"/>
        <v>0</v>
      </c>
      <c r="AN951" s="146">
        <f t="shared" si="501"/>
        <v>0</v>
      </c>
      <c r="AO951" s="146">
        <f t="shared" si="502"/>
        <v>0</v>
      </c>
      <c r="AP951" s="520" t="str">
        <f t="shared" si="505"/>
        <v xml:space="preserve"> </v>
      </c>
      <c r="AQ951" s="523" t="str">
        <f t="shared" si="503"/>
        <v xml:space="preserve"> </v>
      </c>
      <c r="AR951" s="523" t="str">
        <f t="shared" si="506"/>
        <v xml:space="preserve"> </v>
      </c>
      <c r="AS951" s="523" t="str">
        <f t="shared" si="507"/>
        <v xml:space="preserve"> </v>
      </c>
      <c r="AT951" s="523" t="str">
        <f t="shared" si="508"/>
        <v xml:space="preserve"> </v>
      </c>
      <c r="AU951" s="523" t="str">
        <f t="shared" si="509"/>
        <v xml:space="preserve"> </v>
      </c>
      <c r="AV951" s="524" t="str">
        <f t="shared" si="510"/>
        <v xml:space="preserve"> </v>
      </c>
      <c r="AW951" s="177" t="str">
        <f t="shared" si="483"/>
        <v/>
      </c>
      <c r="AX951" s="147" t="str">
        <f t="shared" si="484"/>
        <v/>
      </c>
      <c r="AY951" s="174" t="str">
        <f t="shared" si="485"/>
        <v/>
      </c>
      <c r="AZ951" s="165" t="str">
        <f t="shared" si="486"/>
        <v/>
      </c>
      <c r="BA951" s="155" t="str">
        <f t="shared" si="487"/>
        <v/>
      </c>
      <c r="BB951" s="156" t="str">
        <f t="shared" si="488"/>
        <v/>
      </c>
      <c r="BC951" s="168" t="str">
        <f t="shared" si="511"/>
        <v/>
      </c>
      <c r="BD951" s="156" t="str">
        <f t="shared" si="489"/>
        <v/>
      </c>
      <c r="BE951" s="182" t="str">
        <f t="shared" si="490"/>
        <v/>
      </c>
      <c r="BF951" s="156" t="str">
        <f t="shared" si="491"/>
        <v/>
      </c>
      <c r="BG951" s="168" t="str">
        <f t="shared" si="492"/>
        <v/>
      </c>
      <c r="BH951" s="157" t="str">
        <f t="shared" si="493"/>
        <v/>
      </c>
      <c r="BI951" s="542"/>
    </row>
    <row r="952" spans="1:61" ht="18" x14ac:dyDescent="0.35">
      <c r="A952" s="202"/>
      <c r="B952" s="203"/>
      <c r="C952" s="194">
        <v>941</v>
      </c>
      <c r="D952" s="186"/>
      <c r="E952" s="16"/>
      <c r="F952" s="17"/>
      <c r="G952" s="116"/>
      <c r="H952" s="117"/>
      <c r="I952" s="123"/>
      <c r="J952" s="25"/>
      <c r="K952" s="127"/>
      <c r="L952" s="28"/>
      <c r="M952" s="371"/>
      <c r="N952" s="140" t="str">
        <f t="shared" si="494"/>
        <v/>
      </c>
      <c r="O952" s="27"/>
      <c r="P952" s="27"/>
      <c r="Q952" s="27"/>
      <c r="R952" s="27"/>
      <c r="S952" s="27"/>
      <c r="T952" s="28"/>
      <c r="U952" s="29"/>
      <c r="V952" s="32"/>
      <c r="W952" s="297"/>
      <c r="X952" s="298"/>
      <c r="Y952" s="142">
        <f t="shared" si="480"/>
        <v>0</v>
      </c>
      <c r="Z952" s="141">
        <f t="shared" si="495"/>
        <v>0</v>
      </c>
      <c r="AA952" s="306"/>
      <c r="AB952" s="376">
        <f t="shared" si="504"/>
        <v>0</v>
      </c>
      <c r="AC952" s="350"/>
      <c r="AD952" s="207" t="str">
        <f t="shared" si="481"/>
        <v/>
      </c>
      <c r="AE952" s="347">
        <f t="shared" si="496"/>
        <v>0</v>
      </c>
      <c r="AF952" s="318"/>
      <c r="AG952" s="317"/>
      <c r="AH952" s="315"/>
      <c r="AI952" s="143">
        <f t="shared" si="497"/>
        <v>0</v>
      </c>
      <c r="AJ952" s="144">
        <f t="shared" si="482"/>
        <v>0</v>
      </c>
      <c r="AK952" s="145">
        <f t="shared" si="498"/>
        <v>0</v>
      </c>
      <c r="AL952" s="146">
        <f t="shared" si="499"/>
        <v>0</v>
      </c>
      <c r="AM952" s="146">
        <f t="shared" si="500"/>
        <v>0</v>
      </c>
      <c r="AN952" s="146">
        <f t="shared" si="501"/>
        <v>0</v>
      </c>
      <c r="AO952" s="146">
        <f t="shared" si="502"/>
        <v>0</v>
      </c>
      <c r="AP952" s="520" t="str">
        <f t="shared" si="505"/>
        <v xml:space="preserve"> </v>
      </c>
      <c r="AQ952" s="523" t="str">
        <f t="shared" si="503"/>
        <v xml:space="preserve"> </v>
      </c>
      <c r="AR952" s="523" t="str">
        <f t="shared" si="506"/>
        <v xml:space="preserve"> </v>
      </c>
      <c r="AS952" s="523" t="str">
        <f t="shared" si="507"/>
        <v xml:space="preserve"> </v>
      </c>
      <c r="AT952" s="523" t="str">
        <f t="shared" si="508"/>
        <v xml:space="preserve"> </v>
      </c>
      <c r="AU952" s="523" t="str">
        <f t="shared" si="509"/>
        <v xml:space="preserve"> </v>
      </c>
      <c r="AV952" s="524" t="str">
        <f t="shared" si="510"/>
        <v xml:space="preserve"> </v>
      </c>
      <c r="AW952" s="177" t="str">
        <f t="shared" si="483"/>
        <v/>
      </c>
      <c r="AX952" s="147" t="str">
        <f t="shared" si="484"/>
        <v/>
      </c>
      <c r="AY952" s="174" t="str">
        <f t="shared" si="485"/>
        <v/>
      </c>
      <c r="AZ952" s="165" t="str">
        <f t="shared" si="486"/>
        <v/>
      </c>
      <c r="BA952" s="155" t="str">
        <f t="shared" si="487"/>
        <v/>
      </c>
      <c r="BB952" s="156" t="str">
        <f t="shared" si="488"/>
        <v/>
      </c>
      <c r="BC952" s="168" t="str">
        <f t="shared" si="511"/>
        <v/>
      </c>
      <c r="BD952" s="156" t="str">
        <f t="shared" si="489"/>
        <v/>
      </c>
      <c r="BE952" s="182" t="str">
        <f t="shared" si="490"/>
        <v/>
      </c>
      <c r="BF952" s="156" t="str">
        <f t="shared" si="491"/>
        <v/>
      </c>
      <c r="BG952" s="168" t="str">
        <f t="shared" si="492"/>
        <v/>
      </c>
      <c r="BH952" s="157" t="str">
        <f t="shared" si="493"/>
        <v/>
      </c>
      <c r="BI952" s="542"/>
    </row>
    <row r="953" spans="1:61" ht="18" x14ac:dyDescent="0.35">
      <c r="A953" s="202"/>
      <c r="B953" s="203"/>
      <c r="C953" s="195">
        <v>942</v>
      </c>
      <c r="D953" s="186"/>
      <c r="E953" s="16"/>
      <c r="F953" s="17"/>
      <c r="G953" s="116"/>
      <c r="H953" s="117"/>
      <c r="I953" s="123"/>
      <c r="J953" s="25"/>
      <c r="K953" s="127"/>
      <c r="L953" s="28"/>
      <c r="M953" s="371"/>
      <c r="N953" s="140" t="str">
        <f t="shared" si="494"/>
        <v/>
      </c>
      <c r="O953" s="27"/>
      <c r="P953" s="27"/>
      <c r="Q953" s="27"/>
      <c r="R953" s="27"/>
      <c r="S953" s="27"/>
      <c r="T953" s="28"/>
      <c r="U953" s="29"/>
      <c r="V953" s="32"/>
      <c r="W953" s="297"/>
      <c r="X953" s="298"/>
      <c r="Y953" s="142">
        <f t="shared" si="480"/>
        <v>0</v>
      </c>
      <c r="Z953" s="141">
        <f t="shared" si="495"/>
        <v>0</v>
      </c>
      <c r="AA953" s="306"/>
      <c r="AB953" s="376">
        <f t="shared" si="504"/>
        <v>0</v>
      </c>
      <c r="AC953" s="350"/>
      <c r="AD953" s="207" t="str">
        <f t="shared" si="481"/>
        <v/>
      </c>
      <c r="AE953" s="347">
        <f t="shared" si="496"/>
        <v>0</v>
      </c>
      <c r="AF953" s="318"/>
      <c r="AG953" s="317"/>
      <c r="AH953" s="315"/>
      <c r="AI953" s="143">
        <f t="shared" si="497"/>
        <v>0</v>
      </c>
      <c r="AJ953" s="144">
        <f t="shared" si="482"/>
        <v>0</v>
      </c>
      <c r="AK953" s="145">
        <f t="shared" si="498"/>
        <v>0</v>
      </c>
      <c r="AL953" s="146">
        <f t="shared" si="499"/>
        <v>0</v>
      </c>
      <c r="AM953" s="146">
        <f t="shared" si="500"/>
        <v>0</v>
      </c>
      <c r="AN953" s="146">
        <f t="shared" si="501"/>
        <v>0</v>
      </c>
      <c r="AO953" s="146">
        <f t="shared" si="502"/>
        <v>0</v>
      </c>
      <c r="AP953" s="520" t="str">
        <f t="shared" si="505"/>
        <v xml:space="preserve"> </v>
      </c>
      <c r="AQ953" s="523" t="str">
        <f t="shared" si="503"/>
        <v xml:space="preserve"> </v>
      </c>
      <c r="AR953" s="523" t="str">
        <f t="shared" si="506"/>
        <v xml:space="preserve"> </v>
      </c>
      <c r="AS953" s="523" t="str">
        <f t="shared" si="507"/>
        <v xml:space="preserve"> </v>
      </c>
      <c r="AT953" s="523" t="str">
        <f t="shared" si="508"/>
        <v xml:space="preserve"> </v>
      </c>
      <c r="AU953" s="523" t="str">
        <f t="shared" si="509"/>
        <v xml:space="preserve"> </v>
      </c>
      <c r="AV953" s="524" t="str">
        <f t="shared" si="510"/>
        <v xml:space="preserve"> </v>
      </c>
      <c r="AW953" s="177" t="str">
        <f t="shared" si="483"/>
        <v/>
      </c>
      <c r="AX953" s="147" t="str">
        <f t="shared" si="484"/>
        <v/>
      </c>
      <c r="AY953" s="174" t="str">
        <f t="shared" si="485"/>
        <v/>
      </c>
      <c r="AZ953" s="165" t="str">
        <f t="shared" si="486"/>
        <v/>
      </c>
      <c r="BA953" s="155" t="str">
        <f t="shared" si="487"/>
        <v/>
      </c>
      <c r="BB953" s="156" t="str">
        <f t="shared" si="488"/>
        <v/>
      </c>
      <c r="BC953" s="168" t="str">
        <f t="shared" si="511"/>
        <v/>
      </c>
      <c r="BD953" s="156" t="str">
        <f t="shared" si="489"/>
        <v/>
      </c>
      <c r="BE953" s="182" t="str">
        <f t="shared" si="490"/>
        <v/>
      </c>
      <c r="BF953" s="156" t="str">
        <f t="shared" si="491"/>
        <v/>
      </c>
      <c r="BG953" s="168" t="str">
        <f t="shared" si="492"/>
        <v/>
      </c>
      <c r="BH953" s="157" t="str">
        <f t="shared" si="493"/>
        <v/>
      </c>
      <c r="BI953" s="542"/>
    </row>
    <row r="954" spans="1:61" ht="18" x14ac:dyDescent="0.35">
      <c r="A954" s="202"/>
      <c r="B954" s="203"/>
      <c r="C954" s="195">
        <v>943</v>
      </c>
      <c r="D954" s="186"/>
      <c r="E954" s="16"/>
      <c r="F954" s="17"/>
      <c r="G954" s="116"/>
      <c r="H954" s="117"/>
      <c r="I954" s="123"/>
      <c r="J954" s="25"/>
      <c r="K954" s="127"/>
      <c r="L954" s="28"/>
      <c r="M954" s="371"/>
      <c r="N954" s="140" t="str">
        <f t="shared" si="494"/>
        <v/>
      </c>
      <c r="O954" s="27"/>
      <c r="P954" s="27"/>
      <c r="Q954" s="27"/>
      <c r="R954" s="27"/>
      <c r="S954" s="27"/>
      <c r="T954" s="28"/>
      <c r="U954" s="29"/>
      <c r="V954" s="32"/>
      <c r="W954" s="297"/>
      <c r="X954" s="298"/>
      <c r="Y954" s="142">
        <f t="shared" si="480"/>
        <v>0</v>
      </c>
      <c r="Z954" s="141">
        <f t="shared" si="495"/>
        <v>0</v>
      </c>
      <c r="AA954" s="306"/>
      <c r="AB954" s="376">
        <f t="shared" si="504"/>
        <v>0</v>
      </c>
      <c r="AC954" s="350"/>
      <c r="AD954" s="207" t="str">
        <f t="shared" si="481"/>
        <v/>
      </c>
      <c r="AE954" s="347">
        <f t="shared" si="496"/>
        <v>0</v>
      </c>
      <c r="AF954" s="318"/>
      <c r="AG954" s="317"/>
      <c r="AH954" s="315"/>
      <c r="AI954" s="143">
        <f t="shared" si="497"/>
        <v>0</v>
      </c>
      <c r="AJ954" s="144">
        <f t="shared" si="482"/>
        <v>0</v>
      </c>
      <c r="AK954" s="145">
        <f t="shared" si="498"/>
        <v>0</v>
      </c>
      <c r="AL954" s="146">
        <f t="shared" si="499"/>
        <v>0</v>
      </c>
      <c r="AM954" s="146">
        <f t="shared" si="500"/>
        <v>0</v>
      </c>
      <c r="AN954" s="146">
        <f t="shared" si="501"/>
        <v>0</v>
      </c>
      <c r="AO954" s="146">
        <f t="shared" si="502"/>
        <v>0</v>
      </c>
      <c r="AP954" s="520" t="str">
        <f t="shared" si="505"/>
        <v xml:space="preserve"> </v>
      </c>
      <c r="AQ954" s="523" t="str">
        <f t="shared" si="503"/>
        <v xml:space="preserve"> </v>
      </c>
      <c r="AR954" s="523" t="str">
        <f t="shared" si="506"/>
        <v xml:space="preserve"> </v>
      </c>
      <c r="AS954" s="523" t="str">
        <f t="shared" si="507"/>
        <v xml:space="preserve"> </v>
      </c>
      <c r="AT954" s="523" t="str">
        <f t="shared" si="508"/>
        <v xml:space="preserve"> </v>
      </c>
      <c r="AU954" s="523" t="str">
        <f t="shared" si="509"/>
        <v xml:space="preserve"> </v>
      </c>
      <c r="AV954" s="524" t="str">
        <f t="shared" si="510"/>
        <v xml:space="preserve"> </v>
      </c>
      <c r="AW954" s="177" t="str">
        <f t="shared" si="483"/>
        <v/>
      </c>
      <c r="AX954" s="147" t="str">
        <f t="shared" si="484"/>
        <v/>
      </c>
      <c r="AY954" s="174" t="str">
        <f t="shared" si="485"/>
        <v/>
      </c>
      <c r="AZ954" s="165" t="str">
        <f t="shared" si="486"/>
        <v/>
      </c>
      <c r="BA954" s="155" t="str">
        <f t="shared" si="487"/>
        <v/>
      </c>
      <c r="BB954" s="156" t="str">
        <f t="shared" si="488"/>
        <v/>
      </c>
      <c r="BC954" s="168" t="str">
        <f t="shared" si="511"/>
        <v/>
      </c>
      <c r="BD954" s="156" t="str">
        <f t="shared" si="489"/>
        <v/>
      </c>
      <c r="BE954" s="182" t="str">
        <f t="shared" si="490"/>
        <v/>
      </c>
      <c r="BF954" s="156" t="str">
        <f t="shared" si="491"/>
        <v/>
      </c>
      <c r="BG954" s="168" t="str">
        <f t="shared" si="492"/>
        <v/>
      </c>
      <c r="BH954" s="157" t="str">
        <f t="shared" si="493"/>
        <v/>
      </c>
      <c r="BI954" s="542"/>
    </row>
    <row r="955" spans="1:61" ht="18" x14ac:dyDescent="0.35">
      <c r="A955" s="202"/>
      <c r="B955" s="203"/>
      <c r="C955" s="194">
        <v>944</v>
      </c>
      <c r="D955" s="188"/>
      <c r="E955" s="18"/>
      <c r="F955" s="17"/>
      <c r="G955" s="116"/>
      <c r="H955" s="117"/>
      <c r="I955" s="123"/>
      <c r="J955" s="25"/>
      <c r="K955" s="127"/>
      <c r="L955" s="28"/>
      <c r="M955" s="371"/>
      <c r="N955" s="140" t="str">
        <f t="shared" si="494"/>
        <v/>
      </c>
      <c r="O955" s="27"/>
      <c r="P955" s="27"/>
      <c r="Q955" s="27"/>
      <c r="R955" s="27"/>
      <c r="S955" s="27"/>
      <c r="T955" s="28"/>
      <c r="U955" s="29"/>
      <c r="V955" s="32"/>
      <c r="W955" s="297"/>
      <c r="X955" s="298"/>
      <c r="Y955" s="142">
        <f t="shared" si="480"/>
        <v>0</v>
      </c>
      <c r="Z955" s="141">
        <f t="shared" si="495"/>
        <v>0</v>
      </c>
      <c r="AA955" s="306"/>
      <c r="AB955" s="376">
        <f t="shared" si="504"/>
        <v>0</v>
      </c>
      <c r="AC955" s="350"/>
      <c r="AD955" s="207" t="str">
        <f t="shared" si="481"/>
        <v/>
      </c>
      <c r="AE955" s="347">
        <f t="shared" si="496"/>
        <v>0</v>
      </c>
      <c r="AF955" s="318"/>
      <c r="AG955" s="317"/>
      <c r="AH955" s="315"/>
      <c r="AI955" s="143">
        <f t="shared" si="497"/>
        <v>0</v>
      </c>
      <c r="AJ955" s="144">
        <f t="shared" si="482"/>
        <v>0</v>
      </c>
      <c r="AK955" s="145">
        <f t="shared" si="498"/>
        <v>0</v>
      </c>
      <c r="AL955" s="146">
        <f t="shared" si="499"/>
        <v>0</v>
      </c>
      <c r="AM955" s="146">
        <f t="shared" si="500"/>
        <v>0</v>
      </c>
      <c r="AN955" s="146">
        <f t="shared" si="501"/>
        <v>0</v>
      </c>
      <c r="AO955" s="146">
        <f t="shared" si="502"/>
        <v>0</v>
      </c>
      <c r="AP955" s="520" t="str">
        <f t="shared" si="505"/>
        <v xml:space="preserve"> </v>
      </c>
      <c r="AQ955" s="523" t="str">
        <f t="shared" si="503"/>
        <v xml:space="preserve"> </v>
      </c>
      <c r="AR955" s="523" t="str">
        <f t="shared" si="506"/>
        <v xml:space="preserve"> </v>
      </c>
      <c r="AS955" s="523" t="str">
        <f t="shared" si="507"/>
        <v xml:space="preserve"> </v>
      </c>
      <c r="AT955" s="523" t="str">
        <f t="shared" si="508"/>
        <v xml:space="preserve"> </v>
      </c>
      <c r="AU955" s="523" t="str">
        <f t="shared" si="509"/>
        <v xml:space="preserve"> </v>
      </c>
      <c r="AV955" s="524" t="str">
        <f t="shared" si="510"/>
        <v xml:space="preserve"> </v>
      </c>
      <c r="AW955" s="177" t="str">
        <f t="shared" si="483"/>
        <v/>
      </c>
      <c r="AX955" s="147" t="str">
        <f t="shared" si="484"/>
        <v/>
      </c>
      <c r="AY955" s="174" t="str">
        <f t="shared" si="485"/>
        <v/>
      </c>
      <c r="AZ955" s="165" t="str">
        <f t="shared" si="486"/>
        <v/>
      </c>
      <c r="BA955" s="155" t="str">
        <f t="shared" si="487"/>
        <v/>
      </c>
      <c r="BB955" s="156" t="str">
        <f t="shared" si="488"/>
        <v/>
      </c>
      <c r="BC955" s="168" t="str">
        <f t="shared" si="511"/>
        <v/>
      </c>
      <c r="BD955" s="156" t="str">
        <f t="shared" si="489"/>
        <v/>
      </c>
      <c r="BE955" s="182" t="str">
        <f t="shared" si="490"/>
        <v/>
      </c>
      <c r="BF955" s="156" t="str">
        <f t="shared" si="491"/>
        <v/>
      </c>
      <c r="BG955" s="168" t="str">
        <f t="shared" si="492"/>
        <v/>
      </c>
      <c r="BH955" s="157" t="str">
        <f t="shared" si="493"/>
        <v/>
      </c>
      <c r="BI955" s="542"/>
    </row>
    <row r="956" spans="1:61" ht="18" x14ac:dyDescent="0.35">
      <c r="A956" s="202"/>
      <c r="B956" s="203"/>
      <c r="C956" s="195">
        <v>945</v>
      </c>
      <c r="D956" s="186"/>
      <c r="E956" s="16"/>
      <c r="F956" s="17"/>
      <c r="G956" s="116"/>
      <c r="H956" s="117"/>
      <c r="I956" s="123"/>
      <c r="J956" s="25"/>
      <c r="K956" s="127"/>
      <c r="L956" s="28"/>
      <c r="M956" s="371"/>
      <c r="N956" s="140" t="str">
        <f t="shared" si="494"/>
        <v/>
      </c>
      <c r="O956" s="27"/>
      <c r="P956" s="27"/>
      <c r="Q956" s="27"/>
      <c r="R956" s="27"/>
      <c r="S956" s="27"/>
      <c r="T956" s="28"/>
      <c r="U956" s="29"/>
      <c r="V956" s="32"/>
      <c r="W956" s="297"/>
      <c r="X956" s="298"/>
      <c r="Y956" s="142">
        <f t="shared" si="480"/>
        <v>0</v>
      </c>
      <c r="Z956" s="141">
        <f t="shared" si="495"/>
        <v>0</v>
      </c>
      <c r="AA956" s="306"/>
      <c r="AB956" s="376">
        <f t="shared" si="504"/>
        <v>0</v>
      </c>
      <c r="AC956" s="350"/>
      <c r="AD956" s="207" t="str">
        <f t="shared" si="481"/>
        <v/>
      </c>
      <c r="AE956" s="347">
        <f t="shared" si="496"/>
        <v>0</v>
      </c>
      <c r="AF956" s="318"/>
      <c r="AG956" s="317"/>
      <c r="AH956" s="315"/>
      <c r="AI956" s="143">
        <f t="shared" si="497"/>
        <v>0</v>
      </c>
      <c r="AJ956" s="144">
        <f t="shared" si="482"/>
        <v>0</v>
      </c>
      <c r="AK956" s="145">
        <f t="shared" si="498"/>
        <v>0</v>
      </c>
      <c r="AL956" s="146">
        <f t="shared" si="499"/>
        <v>0</v>
      </c>
      <c r="AM956" s="146">
        <f t="shared" si="500"/>
        <v>0</v>
      </c>
      <c r="AN956" s="146">
        <f t="shared" si="501"/>
        <v>0</v>
      </c>
      <c r="AO956" s="146">
        <f t="shared" si="502"/>
        <v>0</v>
      </c>
      <c r="AP956" s="520" t="str">
        <f t="shared" si="505"/>
        <v xml:space="preserve"> </v>
      </c>
      <c r="AQ956" s="523" t="str">
        <f t="shared" si="503"/>
        <v xml:space="preserve"> </v>
      </c>
      <c r="AR956" s="523" t="str">
        <f t="shared" si="506"/>
        <v xml:space="preserve"> </v>
      </c>
      <c r="AS956" s="523" t="str">
        <f t="shared" si="507"/>
        <v xml:space="preserve"> </v>
      </c>
      <c r="AT956" s="523" t="str">
        <f t="shared" si="508"/>
        <v xml:space="preserve"> </v>
      </c>
      <c r="AU956" s="523" t="str">
        <f t="shared" si="509"/>
        <v xml:space="preserve"> </v>
      </c>
      <c r="AV956" s="524" t="str">
        <f t="shared" si="510"/>
        <v xml:space="preserve"> </v>
      </c>
      <c r="AW956" s="177" t="str">
        <f t="shared" si="483"/>
        <v/>
      </c>
      <c r="AX956" s="147" t="str">
        <f t="shared" si="484"/>
        <v/>
      </c>
      <c r="AY956" s="174" t="str">
        <f t="shared" si="485"/>
        <v/>
      </c>
      <c r="AZ956" s="165" t="str">
        <f t="shared" si="486"/>
        <v/>
      </c>
      <c r="BA956" s="155" t="str">
        <f t="shared" si="487"/>
        <v/>
      </c>
      <c r="BB956" s="156" t="str">
        <f t="shared" si="488"/>
        <v/>
      </c>
      <c r="BC956" s="168" t="str">
        <f t="shared" si="511"/>
        <v/>
      </c>
      <c r="BD956" s="156" t="str">
        <f t="shared" si="489"/>
        <v/>
      </c>
      <c r="BE956" s="182" t="str">
        <f t="shared" si="490"/>
        <v/>
      </c>
      <c r="BF956" s="156" t="str">
        <f t="shared" si="491"/>
        <v/>
      </c>
      <c r="BG956" s="168" t="str">
        <f t="shared" si="492"/>
        <v/>
      </c>
      <c r="BH956" s="157" t="str">
        <f t="shared" si="493"/>
        <v/>
      </c>
      <c r="BI956" s="542"/>
    </row>
    <row r="957" spans="1:61" ht="18" x14ac:dyDescent="0.35">
      <c r="A957" s="202"/>
      <c r="B957" s="203"/>
      <c r="C957" s="194">
        <v>946</v>
      </c>
      <c r="D957" s="186"/>
      <c r="E957" s="22"/>
      <c r="F957" s="17"/>
      <c r="G957" s="116"/>
      <c r="H957" s="117"/>
      <c r="I957" s="123"/>
      <c r="J957" s="25"/>
      <c r="K957" s="127"/>
      <c r="L957" s="28"/>
      <c r="M957" s="371"/>
      <c r="N957" s="140" t="str">
        <f t="shared" si="494"/>
        <v/>
      </c>
      <c r="O957" s="27"/>
      <c r="P957" s="27"/>
      <c r="Q957" s="27"/>
      <c r="R957" s="27"/>
      <c r="S957" s="27"/>
      <c r="T957" s="28"/>
      <c r="U957" s="29"/>
      <c r="V957" s="32"/>
      <c r="W957" s="297"/>
      <c r="X957" s="298"/>
      <c r="Y957" s="142">
        <f t="shared" si="480"/>
        <v>0</v>
      </c>
      <c r="Z957" s="141">
        <f t="shared" si="495"/>
        <v>0</v>
      </c>
      <c r="AA957" s="306"/>
      <c r="AB957" s="376">
        <f t="shared" si="504"/>
        <v>0</v>
      </c>
      <c r="AC957" s="350"/>
      <c r="AD957" s="207" t="str">
        <f t="shared" si="481"/>
        <v/>
      </c>
      <c r="AE957" s="347">
        <f t="shared" si="496"/>
        <v>0</v>
      </c>
      <c r="AF957" s="318"/>
      <c r="AG957" s="317"/>
      <c r="AH957" s="315"/>
      <c r="AI957" s="143">
        <f t="shared" si="497"/>
        <v>0</v>
      </c>
      <c r="AJ957" s="144">
        <f t="shared" si="482"/>
        <v>0</v>
      </c>
      <c r="AK957" s="145">
        <f t="shared" si="498"/>
        <v>0</v>
      </c>
      <c r="AL957" s="146">
        <f t="shared" si="499"/>
        <v>0</v>
      </c>
      <c r="AM957" s="146">
        <f t="shared" si="500"/>
        <v>0</v>
      </c>
      <c r="AN957" s="146">
        <f t="shared" si="501"/>
        <v>0</v>
      </c>
      <c r="AO957" s="146">
        <f t="shared" si="502"/>
        <v>0</v>
      </c>
      <c r="AP957" s="520" t="str">
        <f t="shared" si="505"/>
        <v xml:space="preserve"> </v>
      </c>
      <c r="AQ957" s="523" t="str">
        <f t="shared" si="503"/>
        <v xml:space="preserve"> </v>
      </c>
      <c r="AR957" s="523" t="str">
        <f t="shared" si="506"/>
        <v xml:space="preserve"> </v>
      </c>
      <c r="AS957" s="523" t="str">
        <f t="shared" si="507"/>
        <v xml:space="preserve"> </v>
      </c>
      <c r="AT957" s="523" t="str">
        <f t="shared" si="508"/>
        <v xml:space="preserve"> </v>
      </c>
      <c r="AU957" s="523" t="str">
        <f t="shared" si="509"/>
        <v xml:space="preserve"> </v>
      </c>
      <c r="AV957" s="524" t="str">
        <f t="shared" si="510"/>
        <v xml:space="preserve"> </v>
      </c>
      <c r="AW957" s="177" t="str">
        <f t="shared" si="483"/>
        <v/>
      </c>
      <c r="AX957" s="147" t="str">
        <f t="shared" si="484"/>
        <v/>
      </c>
      <c r="AY957" s="174" t="str">
        <f t="shared" si="485"/>
        <v/>
      </c>
      <c r="AZ957" s="165" t="str">
        <f t="shared" si="486"/>
        <v/>
      </c>
      <c r="BA957" s="155" t="str">
        <f t="shared" si="487"/>
        <v/>
      </c>
      <c r="BB957" s="156" t="str">
        <f t="shared" si="488"/>
        <v/>
      </c>
      <c r="BC957" s="168" t="str">
        <f t="shared" si="511"/>
        <v/>
      </c>
      <c r="BD957" s="156" t="str">
        <f t="shared" si="489"/>
        <v/>
      </c>
      <c r="BE957" s="182" t="str">
        <f t="shared" si="490"/>
        <v/>
      </c>
      <c r="BF957" s="156" t="str">
        <f t="shared" si="491"/>
        <v/>
      </c>
      <c r="BG957" s="168" t="str">
        <f t="shared" si="492"/>
        <v/>
      </c>
      <c r="BH957" s="157" t="str">
        <f t="shared" si="493"/>
        <v/>
      </c>
      <c r="BI957" s="542"/>
    </row>
    <row r="958" spans="1:61" ht="18" x14ac:dyDescent="0.35">
      <c r="A958" s="202"/>
      <c r="B958" s="203"/>
      <c r="C958" s="195">
        <v>947</v>
      </c>
      <c r="D958" s="186"/>
      <c r="E958" s="16"/>
      <c r="F958" s="17"/>
      <c r="G958" s="116"/>
      <c r="H958" s="117"/>
      <c r="I958" s="123"/>
      <c r="J958" s="25"/>
      <c r="K958" s="127"/>
      <c r="L958" s="28"/>
      <c r="M958" s="371"/>
      <c r="N958" s="140" t="str">
        <f t="shared" si="494"/>
        <v/>
      </c>
      <c r="O958" s="27"/>
      <c r="P958" s="27"/>
      <c r="Q958" s="27"/>
      <c r="R958" s="27"/>
      <c r="S958" s="27"/>
      <c r="T958" s="28"/>
      <c r="U958" s="29"/>
      <c r="V958" s="32"/>
      <c r="W958" s="297"/>
      <c r="X958" s="298"/>
      <c r="Y958" s="142">
        <f t="shared" si="480"/>
        <v>0</v>
      </c>
      <c r="Z958" s="141">
        <f t="shared" si="495"/>
        <v>0</v>
      </c>
      <c r="AA958" s="306"/>
      <c r="AB958" s="376">
        <f t="shared" si="504"/>
        <v>0</v>
      </c>
      <c r="AC958" s="350"/>
      <c r="AD958" s="207" t="str">
        <f t="shared" si="481"/>
        <v/>
      </c>
      <c r="AE958" s="347">
        <f t="shared" si="496"/>
        <v>0</v>
      </c>
      <c r="AF958" s="318"/>
      <c r="AG958" s="317"/>
      <c r="AH958" s="315"/>
      <c r="AI958" s="143">
        <f t="shared" si="497"/>
        <v>0</v>
      </c>
      <c r="AJ958" s="144">
        <f t="shared" si="482"/>
        <v>0</v>
      </c>
      <c r="AK958" s="145">
        <f t="shared" si="498"/>
        <v>0</v>
      </c>
      <c r="AL958" s="146">
        <f t="shared" si="499"/>
        <v>0</v>
      </c>
      <c r="AM958" s="146">
        <f t="shared" si="500"/>
        <v>0</v>
      </c>
      <c r="AN958" s="146">
        <f t="shared" si="501"/>
        <v>0</v>
      </c>
      <c r="AO958" s="146">
        <f t="shared" si="502"/>
        <v>0</v>
      </c>
      <c r="AP958" s="520" t="str">
        <f t="shared" si="505"/>
        <v xml:space="preserve"> </v>
      </c>
      <c r="AQ958" s="523" t="str">
        <f t="shared" si="503"/>
        <v xml:space="preserve"> </v>
      </c>
      <c r="AR958" s="523" t="str">
        <f t="shared" si="506"/>
        <v xml:space="preserve"> </v>
      </c>
      <c r="AS958" s="523" t="str">
        <f t="shared" si="507"/>
        <v xml:space="preserve"> </v>
      </c>
      <c r="AT958" s="523" t="str">
        <f t="shared" si="508"/>
        <v xml:space="preserve"> </v>
      </c>
      <c r="AU958" s="523" t="str">
        <f t="shared" si="509"/>
        <v xml:space="preserve"> </v>
      </c>
      <c r="AV958" s="524" t="str">
        <f t="shared" si="510"/>
        <v xml:space="preserve"> </v>
      </c>
      <c r="AW958" s="177" t="str">
        <f t="shared" si="483"/>
        <v/>
      </c>
      <c r="AX958" s="147" t="str">
        <f t="shared" si="484"/>
        <v/>
      </c>
      <c r="AY958" s="174" t="str">
        <f t="shared" si="485"/>
        <v/>
      </c>
      <c r="AZ958" s="165" t="str">
        <f t="shared" si="486"/>
        <v/>
      </c>
      <c r="BA958" s="155" t="str">
        <f t="shared" si="487"/>
        <v/>
      </c>
      <c r="BB958" s="156" t="str">
        <f t="shared" si="488"/>
        <v/>
      </c>
      <c r="BC958" s="168" t="str">
        <f t="shared" si="511"/>
        <v/>
      </c>
      <c r="BD958" s="156" t="str">
        <f t="shared" si="489"/>
        <v/>
      </c>
      <c r="BE958" s="182" t="str">
        <f t="shared" si="490"/>
        <v/>
      </c>
      <c r="BF958" s="156" t="str">
        <f t="shared" si="491"/>
        <v/>
      </c>
      <c r="BG958" s="168" t="str">
        <f t="shared" si="492"/>
        <v/>
      </c>
      <c r="BH958" s="157" t="str">
        <f t="shared" si="493"/>
        <v/>
      </c>
      <c r="BI958" s="542"/>
    </row>
    <row r="959" spans="1:61" ht="18" x14ac:dyDescent="0.35">
      <c r="A959" s="202"/>
      <c r="B959" s="203"/>
      <c r="C959" s="195">
        <v>948</v>
      </c>
      <c r="D959" s="186"/>
      <c r="E959" s="16"/>
      <c r="F959" s="17"/>
      <c r="G959" s="116"/>
      <c r="H959" s="117"/>
      <c r="I959" s="123"/>
      <c r="J959" s="25"/>
      <c r="K959" s="127"/>
      <c r="L959" s="28"/>
      <c r="M959" s="371"/>
      <c r="N959" s="140" t="str">
        <f t="shared" si="494"/>
        <v/>
      </c>
      <c r="O959" s="27"/>
      <c r="P959" s="27"/>
      <c r="Q959" s="27"/>
      <c r="R959" s="27"/>
      <c r="S959" s="27"/>
      <c r="T959" s="28"/>
      <c r="U959" s="29"/>
      <c r="V959" s="32"/>
      <c r="W959" s="297"/>
      <c r="X959" s="298"/>
      <c r="Y959" s="142">
        <f t="shared" si="480"/>
        <v>0</v>
      </c>
      <c r="Z959" s="141">
        <f t="shared" si="495"/>
        <v>0</v>
      </c>
      <c r="AA959" s="306"/>
      <c r="AB959" s="376">
        <f t="shared" si="504"/>
        <v>0</v>
      </c>
      <c r="AC959" s="350"/>
      <c r="AD959" s="207" t="str">
        <f t="shared" si="481"/>
        <v/>
      </c>
      <c r="AE959" s="347">
        <f t="shared" si="496"/>
        <v>0</v>
      </c>
      <c r="AF959" s="318"/>
      <c r="AG959" s="317"/>
      <c r="AH959" s="315"/>
      <c r="AI959" s="143">
        <f t="shared" si="497"/>
        <v>0</v>
      </c>
      <c r="AJ959" s="144">
        <f t="shared" si="482"/>
        <v>0</v>
      </c>
      <c r="AK959" s="145">
        <f t="shared" si="498"/>
        <v>0</v>
      </c>
      <c r="AL959" s="146">
        <f t="shared" si="499"/>
        <v>0</v>
      </c>
      <c r="AM959" s="146">
        <f t="shared" si="500"/>
        <v>0</v>
      </c>
      <c r="AN959" s="146">
        <f t="shared" si="501"/>
        <v>0</v>
      </c>
      <c r="AO959" s="146">
        <f t="shared" si="502"/>
        <v>0</v>
      </c>
      <c r="AP959" s="520" t="str">
        <f t="shared" si="505"/>
        <v xml:space="preserve"> </v>
      </c>
      <c r="AQ959" s="523" t="str">
        <f t="shared" si="503"/>
        <v xml:space="preserve"> </v>
      </c>
      <c r="AR959" s="523" t="str">
        <f t="shared" si="506"/>
        <v xml:space="preserve"> </v>
      </c>
      <c r="AS959" s="523" t="str">
        <f t="shared" si="507"/>
        <v xml:space="preserve"> </v>
      </c>
      <c r="AT959" s="523" t="str">
        <f t="shared" si="508"/>
        <v xml:space="preserve"> </v>
      </c>
      <c r="AU959" s="523" t="str">
        <f t="shared" si="509"/>
        <v xml:space="preserve"> </v>
      </c>
      <c r="AV959" s="524" t="str">
        <f t="shared" si="510"/>
        <v xml:space="preserve"> </v>
      </c>
      <c r="AW959" s="177" t="str">
        <f t="shared" si="483"/>
        <v/>
      </c>
      <c r="AX959" s="147" t="str">
        <f t="shared" si="484"/>
        <v/>
      </c>
      <c r="AY959" s="174" t="str">
        <f t="shared" si="485"/>
        <v/>
      </c>
      <c r="AZ959" s="165" t="str">
        <f t="shared" si="486"/>
        <v/>
      </c>
      <c r="BA959" s="155" t="str">
        <f t="shared" si="487"/>
        <v/>
      </c>
      <c r="BB959" s="156" t="str">
        <f t="shared" si="488"/>
        <v/>
      </c>
      <c r="BC959" s="168" t="str">
        <f t="shared" si="511"/>
        <v/>
      </c>
      <c r="BD959" s="156" t="str">
        <f t="shared" si="489"/>
        <v/>
      </c>
      <c r="BE959" s="182" t="str">
        <f t="shared" si="490"/>
        <v/>
      </c>
      <c r="BF959" s="156" t="str">
        <f t="shared" si="491"/>
        <v/>
      </c>
      <c r="BG959" s="168" t="str">
        <f t="shared" si="492"/>
        <v/>
      </c>
      <c r="BH959" s="157" t="str">
        <f t="shared" si="493"/>
        <v/>
      </c>
      <c r="BI959" s="542"/>
    </row>
    <row r="960" spans="1:61" ht="18" x14ac:dyDescent="0.35">
      <c r="A960" s="202"/>
      <c r="B960" s="203"/>
      <c r="C960" s="194">
        <v>949</v>
      </c>
      <c r="D960" s="190"/>
      <c r="E960" s="19"/>
      <c r="F960" s="17"/>
      <c r="G960" s="120"/>
      <c r="H960" s="119"/>
      <c r="I960" s="125"/>
      <c r="J960" s="74"/>
      <c r="K960" s="129"/>
      <c r="L960" s="30"/>
      <c r="M960" s="372"/>
      <c r="N960" s="140" t="str">
        <f t="shared" si="494"/>
        <v/>
      </c>
      <c r="O960" s="27"/>
      <c r="P960" s="27"/>
      <c r="Q960" s="27"/>
      <c r="R960" s="27"/>
      <c r="S960" s="27"/>
      <c r="T960" s="30"/>
      <c r="U960" s="31"/>
      <c r="V960" s="32"/>
      <c r="W960" s="299"/>
      <c r="X960" s="297"/>
      <c r="Y960" s="142">
        <f t="shared" si="480"/>
        <v>0</v>
      </c>
      <c r="Z960" s="141">
        <f t="shared" si="495"/>
        <v>0</v>
      </c>
      <c r="AA960" s="307"/>
      <c r="AB960" s="376">
        <f t="shared" si="504"/>
        <v>0</v>
      </c>
      <c r="AC960" s="350"/>
      <c r="AD960" s="207" t="str">
        <f t="shared" si="481"/>
        <v/>
      </c>
      <c r="AE960" s="347">
        <f t="shared" si="496"/>
        <v>0</v>
      </c>
      <c r="AF960" s="319"/>
      <c r="AG960" s="320"/>
      <c r="AH960" s="318"/>
      <c r="AI960" s="143">
        <f t="shared" si="497"/>
        <v>0</v>
      </c>
      <c r="AJ960" s="144">
        <f t="shared" si="482"/>
        <v>0</v>
      </c>
      <c r="AK960" s="145">
        <f t="shared" si="498"/>
        <v>0</v>
      </c>
      <c r="AL960" s="146">
        <f t="shared" si="499"/>
        <v>0</v>
      </c>
      <c r="AM960" s="146">
        <f t="shared" si="500"/>
        <v>0</v>
      </c>
      <c r="AN960" s="146">
        <f t="shared" si="501"/>
        <v>0</v>
      </c>
      <c r="AO960" s="146">
        <f t="shared" si="502"/>
        <v>0</v>
      </c>
      <c r="AP960" s="520" t="str">
        <f t="shared" si="505"/>
        <v xml:space="preserve"> </v>
      </c>
      <c r="AQ960" s="523" t="str">
        <f t="shared" si="503"/>
        <v xml:space="preserve"> </v>
      </c>
      <c r="AR960" s="523" t="str">
        <f t="shared" si="506"/>
        <v xml:space="preserve"> </v>
      </c>
      <c r="AS960" s="523" t="str">
        <f t="shared" si="507"/>
        <v xml:space="preserve"> </v>
      </c>
      <c r="AT960" s="523" t="str">
        <f t="shared" si="508"/>
        <v xml:space="preserve"> </v>
      </c>
      <c r="AU960" s="523" t="str">
        <f t="shared" si="509"/>
        <v xml:space="preserve"> </v>
      </c>
      <c r="AV960" s="524" t="str">
        <f t="shared" si="510"/>
        <v xml:space="preserve"> </v>
      </c>
      <c r="AW960" s="177" t="str">
        <f t="shared" si="483"/>
        <v/>
      </c>
      <c r="AX960" s="147" t="str">
        <f t="shared" si="484"/>
        <v/>
      </c>
      <c r="AY960" s="174" t="str">
        <f t="shared" si="485"/>
        <v/>
      </c>
      <c r="AZ960" s="165" t="str">
        <f t="shared" si="486"/>
        <v/>
      </c>
      <c r="BA960" s="155" t="str">
        <f t="shared" si="487"/>
        <v/>
      </c>
      <c r="BB960" s="156" t="str">
        <f t="shared" si="488"/>
        <v/>
      </c>
      <c r="BC960" s="168" t="str">
        <f t="shared" si="511"/>
        <v/>
      </c>
      <c r="BD960" s="156" t="str">
        <f t="shared" si="489"/>
        <v/>
      </c>
      <c r="BE960" s="182" t="str">
        <f t="shared" si="490"/>
        <v/>
      </c>
      <c r="BF960" s="156" t="str">
        <f t="shared" si="491"/>
        <v/>
      </c>
      <c r="BG960" s="168" t="str">
        <f t="shared" si="492"/>
        <v/>
      </c>
      <c r="BH960" s="157" t="str">
        <f t="shared" si="493"/>
        <v/>
      </c>
      <c r="BI960" s="542"/>
    </row>
    <row r="961" spans="1:81" ht="18" x14ac:dyDescent="0.35">
      <c r="A961" s="202"/>
      <c r="B961" s="203"/>
      <c r="C961" s="195">
        <v>950</v>
      </c>
      <c r="D961" s="186"/>
      <c r="E961" s="24"/>
      <c r="F961" s="17"/>
      <c r="G961" s="116"/>
      <c r="H961" s="121"/>
      <c r="I961" s="123"/>
      <c r="J961" s="25"/>
      <c r="K961" s="127"/>
      <c r="L961" s="28"/>
      <c r="M961" s="371"/>
      <c r="N961" s="140" t="str">
        <f t="shared" si="494"/>
        <v/>
      </c>
      <c r="O961" s="27"/>
      <c r="P961" s="27"/>
      <c r="Q961" s="27"/>
      <c r="R961" s="27"/>
      <c r="S961" s="27"/>
      <c r="T961" s="27"/>
      <c r="U961" s="28"/>
      <c r="V961" s="32"/>
      <c r="W961" s="297"/>
      <c r="X961" s="297"/>
      <c r="Y961" s="142">
        <f t="shared" si="480"/>
        <v>0</v>
      </c>
      <c r="Z961" s="141">
        <f t="shared" si="495"/>
        <v>0</v>
      </c>
      <c r="AA961" s="306"/>
      <c r="AB961" s="376">
        <f t="shared" si="504"/>
        <v>0</v>
      </c>
      <c r="AC961" s="350"/>
      <c r="AD961" s="207" t="str">
        <f t="shared" si="481"/>
        <v/>
      </c>
      <c r="AE961" s="347">
        <f t="shared" si="496"/>
        <v>0</v>
      </c>
      <c r="AF961" s="318"/>
      <c r="AG961" s="321"/>
      <c r="AH961" s="318"/>
      <c r="AI961" s="143">
        <f t="shared" si="497"/>
        <v>0</v>
      </c>
      <c r="AJ961" s="144">
        <f t="shared" si="482"/>
        <v>0</v>
      </c>
      <c r="AK961" s="145">
        <f t="shared" si="498"/>
        <v>0</v>
      </c>
      <c r="AL961" s="146">
        <f t="shared" si="499"/>
        <v>0</v>
      </c>
      <c r="AM961" s="146">
        <f t="shared" si="500"/>
        <v>0</v>
      </c>
      <c r="AN961" s="146">
        <f t="shared" si="501"/>
        <v>0</v>
      </c>
      <c r="AO961" s="146">
        <f t="shared" si="502"/>
        <v>0</v>
      </c>
      <c r="AP961" s="520" t="str">
        <f t="shared" si="505"/>
        <v xml:space="preserve"> </v>
      </c>
      <c r="AQ961" s="523" t="str">
        <f t="shared" si="503"/>
        <v xml:space="preserve"> </v>
      </c>
      <c r="AR961" s="523" t="str">
        <f t="shared" si="506"/>
        <v xml:space="preserve"> </v>
      </c>
      <c r="AS961" s="523" t="str">
        <f t="shared" si="507"/>
        <v xml:space="preserve"> </v>
      </c>
      <c r="AT961" s="523" t="str">
        <f t="shared" si="508"/>
        <v xml:space="preserve"> </v>
      </c>
      <c r="AU961" s="523" t="str">
        <f t="shared" si="509"/>
        <v xml:space="preserve"> </v>
      </c>
      <c r="AV961" s="524" t="str">
        <f t="shared" si="510"/>
        <v xml:space="preserve"> </v>
      </c>
      <c r="AW961" s="177" t="str">
        <f t="shared" si="483"/>
        <v/>
      </c>
      <c r="AX961" s="147" t="str">
        <f t="shared" si="484"/>
        <v/>
      </c>
      <c r="AY961" s="174" t="str">
        <f t="shared" si="485"/>
        <v/>
      </c>
      <c r="AZ961" s="165" t="str">
        <f t="shared" si="486"/>
        <v/>
      </c>
      <c r="BA961" s="155" t="str">
        <f t="shared" si="487"/>
        <v/>
      </c>
      <c r="BB961" s="156" t="str">
        <f t="shared" si="488"/>
        <v/>
      </c>
      <c r="BC961" s="168" t="str">
        <f t="shared" si="511"/>
        <v/>
      </c>
      <c r="BD961" s="156" t="str">
        <f t="shared" si="489"/>
        <v/>
      </c>
      <c r="BE961" s="182" t="str">
        <f t="shared" si="490"/>
        <v/>
      </c>
      <c r="BF961" s="156" t="str">
        <f t="shared" si="491"/>
        <v/>
      </c>
      <c r="BG961" s="168" t="str">
        <f t="shared" si="492"/>
        <v/>
      </c>
      <c r="BH961" s="157" t="str">
        <f t="shared" si="493"/>
        <v/>
      </c>
      <c r="BI961" s="542"/>
      <c r="BJ961" s="37"/>
      <c r="BK961" s="37"/>
      <c r="BL961" s="37"/>
      <c r="BM961" s="37"/>
      <c r="BN961" s="37"/>
      <c r="BO961" s="37"/>
      <c r="BP961" s="37"/>
      <c r="BQ961" s="37"/>
      <c r="BR961" s="37"/>
      <c r="BS961" s="37"/>
      <c r="BT961" s="37"/>
      <c r="BU961" s="37"/>
      <c r="BV961" s="37"/>
      <c r="BW961" s="37"/>
      <c r="BX961" s="37"/>
      <c r="BY961" s="37"/>
      <c r="BZ961" s="37"/>
      <c r="CA961" s="37"/>
      <c r="CB961" s="37"/>
      <c r="CC961" s="37"/>
    </row>
    <row r="962" spans="1:81" ht="18" x14ac:dyDescent="0.35">
      <c r="A962" s="200"/>
      <c r="B962" s="201"/>
      <c r="C962" s="194">
        <v>951</v>
      </c>
      <c r="D962" s="185"/>
      <c r="E962" s="35"/>
      <c r="F962" s="34"/>
      <c r="G962" s="113"/>
      <c r="H962" s="118"/>
      <c r="I962" s="122"/>
      <c r="J962" s="72"/>
      <c r="K962" s="126"/>
      <c r="L962" s="104"/>
      <c r="M962" s="371"/>
      <c r="N962" s="140" t="str">
        <f t="shared" si="494"/>
        <v/>
      </c>
      <c r="O962" s="300"/>
      <c r="P962" s="294"/>
      <c r="Q962" s="294"/>
      <c r="R962" s="294"/>
      <c r="S962" s="294"/>
      <c r="T962" s="294"/>
      <c r="U962" s="295"/>
      <c r="V962" s="149"/>
      <c r="W962" s="292"/>
      <c r="X962" s="292"/>
      <c r="Y962" s="142">
        <f t="shared" si="480"/>
        <v>0</v>
      </c>
      <c r="Z962" s="141">
        <f t="shared" si="495"/>
        <v>0</v>
      </c>
      <c r="AA962" s="306"/>
      <c r="AB962" s="376">
        <f t="shared" si="504"/>
        <v>0</v>
      </c>
      <c r="AC962" s="350"/>
      <c r="AD962" s="207" t="str">
        <f t="shared" si="481"/>
        <v/>
      </c>
      <c r="AE962" s="347">
        <f t="shared" si="496"/>
        <v>0</v>
      </c>
      <c r="AF962" s="318"/>
      <c r="AG962" s="317"/>
      <c r="AH962" s="315"/>
      <c r="AI962" s="143">
        <f t="shared" si="497"/>
        <v>0</v>
      </c>
      <c r="AJ962" s="144">
        <f t="shared" si="482"/>
        <v>0</v>
      </c>
      <c r="AK962" s="145">
        <f t="shared" si="498"/>
        <v>0</v>
      </c>
      <c r="AL962" s="146">
        <f t="shared" si="499"/>
        <v>0</v>
      </c>
      <c r="AM962" s="146">
        <f t="shared" si="500"/>
        <v>0</v>
      </c>
      <c r="AN962" s="146">
        <f t="shared" si="501"/>
        <v>0</v>
      </c>
      <c r="AO962" s="146">
        <f t="shared" si="502"/>
        <v>0</v>
      </c>
      <c r="AP962" s="520" t="str">
        <f t="shared" si="505"/>
        <v xml:space="preserve"> </v>
      </c>
      <c r="AQ962" s="523" t="str">
        <f t="shared" si="503"/>
        <v xml:space="preserve"> </v>
      </c>
      <c r="AR962" s="523" t="str">
        <f t="shared" si="506"/>
        <v xml:space="preserve"> </v>
      </c>
      <c r="AS962" s="523" t="str">
        <f t="shared" si="507"/>
        <v xml:space="preserve"> </v>
      </c>
      <c r="AT962" s="523" t="str">
        <f t="shared" si="508"/>
        <v xml:space="preserve"> </v>
      </c>
      <c r="AU962" s="523" t="str">
        <f t="shared" si="509"/>
        <v xml:space="preserve"> </v>
      </c>
      <c r="AV962" s="524" t="str">
        <f t="shared" si="510"/>
        <v xml:space="preserve"> </v>
      </c>
      <c r="AW962" s="177" t="str">
        <f t="shared" si="483"/>
        <v/>
      </c>
      <c r="AX962" s="147" t="str">
        <f t="shared" si="484"/>
        <v/>
      </c>
      <c r="AY962" s="174" t="str">
        <f t="shared" si="485"/>
        <v/>
      </c>
      <c r="AZ962" s="165" t="str">
        <f t="shared" si="486"/>
        <v/>
      </c>
      <c r="BA962" s="155" t="str">
        <f t="shared" si="487"/>
        <v/>
      </c>
      <c r="BB962" s="156" t="str">
        <f t="shared" si="488"/>
        <v/>
      </c>
      <c r="BC962" s="168" t="str">
        <f t="shared" si="511"/>
        <v/>
      </c>
      <c r="BD962" s="156" t="str">
        <f t="shared" si="489"/>
        <v/>
      </c>
      <c r="BE962" s="182" t="str">
        <f t="shared" si="490"/>
        <v/>
      </c>
      <c r="BF962" s="156" t="str">
        <f t="shared" si="491"/>
        <v/>
      </c>
      <c r="BG962" s="168" t="str">
        <f t="shared" si="492"/>
        <v/>
      </c>
      <c r="BH962" s="157" t="str">
        <f t="shared" si="493"/>
        <v/>
      </c>
      <c r="BI962" s="542"/>
    </row>
    <row r="963" spans="1:81" ht="18" x14ac:dyDescent="0.35">
      <c r="A963" s="200"/>
      <c r="B963" s="201"/>
      <c r="C963" s="194">
        <v>952</v>
      </c>
      <c r="D963" s="185"/>
      <c r="E963" s="33"/>
      <c r="F963" s="34"/>
      <c r="G963" s="113"/>
      <c r="H963" s="115"/>
      <c r="I963" s="122"/>
      <c r="J963" s="72"/>
      <c r="K963" s="126"/>
      <c r="L963" s="104"/>
      <c r="M963" s="370"/>
      <c r="N963" s="140" t="str">
        <f t="shared" si="494"/>
        <v/>
      </c>
      <c r="O963" s="294"/>
      <c r="P963" s="294"/>
      <c r="Q963" s="294"/>
      <c r="R963" s="294"/>
      <c r="S963" s="294"/>
      <c r="T963" s="295"/>
      <c r="U963" s="296"/>
      <c r="V963" s="149"/>
      <c r="W963" s="292"/>
      <c r="X963" s="292"/>
      <c r="Y963" s="142">
        <f t="shared" si="480"/>
        <v>0</v>
      </c>
      <c r="Z963" s="141">
        <f t="shared" si="495"/>
        <v>0</v>
      </c>
      <c r="AA963" s="305"/>
      <c r="AB963" s="376">
        <f t="shared" si="504"/>
        <v>0</v>
      </c>
      <c r="AC963" s="349"/>
      <c r="AD963" s="207" t="str">
        <f t="shared" si="481"/>
        <v/>
      </c>
      <c r="AE963" s="347">
        <f t="shared" si="496"/>
        <v>0</v>
      </c>
      <c r="AF963" s="310"/>
      <c r="AG963" s="312"/>
      <c r="AH963" s="313"/>
      <c r="AI963" s="143">
        <f t="shared" si="497"/>
        <v>0</v>
      </c>
      <c r="AJ963" s="144">
        <f t="shared" si="482"/>
        <v>0</v>
      </c>
      <c r="AK963" s="145">
        <f t="shared" si="498"/>
        <v>0</v>
      </c>
      <c r="AL963" s="146">
        <f t="shared" si="499"/>
        <v>0</v>
      </c>
      <c r="AM963" s="146">
        <f t="shared" si="500"/>
        <v>0</v>
      </c>
      <c r="AN963" s="146">
        <f t="shared" si="501"/>
        <v>0</v>
      </c>
      <c r="AO963" s="146">
        <f t="shared" si="502"/>
        <v>0</v>
      </c>
      <c r="AP963" s="520" t="str">
        <f t="shared" si="505"/>
        <v xml:space="preserve"> </v>
      </c>
      <c r="AQ963" s="523" t="str">
        <f t="shared" si="503"/>
        <v xml:space="preserve"> </v>
      </c>
      <c r="AR963" s="523" t="str">
        <f t="shared" si="506"/>
        <v xml:space="preserve"> </v>
      </c>
      <c r="AS963" s="523" t="str">
        <f t="shared" si="507"/>
        <v xml:space="preserve"> </v>
      </c>
      <c r="AT963" s="523" t="str">
        <f t="shared" si="508"/>
        <v xml:space="preserve"> </v>
      </c>
      <c r="AU963" s="523" t="str">
        <f t="shared" si="509"/>
        <v xml:space="preserve"> </v>
      </c>
      <c r="AV963" s="524" t="str">
        <f t="shared" si="510"/>
        <v xml:space="preserve"> </v>
      </c>
      <c r="AW963" s="177" t="str">
        <f t="shared" si="483"/>
        <v/>
      </c>
      <c r="AX963" s="147" t="str">
        <f t="shared" si="484"/>
        <v/>
      </c>
      <c r="AY963" s="174" t="str">
        <f t="shared" si="485"/>
        <v/>
      </c>
      <c r="AZ963" s="165" t="str">
        <f t="shared" si="486"/>
        <v/>
      </c>
      <c r="BA963" s="155" t="str">
        <f t="shared" si="487"/>
        <v/>
      </c>
      <c r="BB963" s="156" t="str">
        <f t="shared" si="488"/>
        <v/>
      </c>
      <c r="BC963" s="168" t="str">
        <f t="shared" si="511"/>
        <v/>
      </c>
      <c r="BD963" s="156" t="str">
        <f t="shared" si="489"/>
        <v/>
      </c>
      <c r="BE963" s="182" t="str">
        <f t="shared" si="490"/>
        <v/>
      </c>
      <c r="BF963" s="156" t="str">
        <f t="shared" si="491"/>
        <v/>
      </c>
      <c r="BG963" s="168" t="str">
        <f t="shared" si="492"/>
        <v/>
      </c>
      <c r="BH963" s="157" t="str">
        <f t="shared" si="493"/>
        <v/>
      </c>
      <c r="BI963" s="542"/>
    </row>
    <row r="964" spans="1:81" ht="18" x14ac:dyDescent="0.35">
      <c r="A964" s="200"/>
      <c r="B964" s="201"/>
      <c r="C964" s="194">
        <v>953</v>
      </c>
      <c r="D964" s="185"/>
      <c r="E964" s="33"/>
      <c r="F964" s="34"/>
      <c r="G964" s="116"/>
      <c r="H964" s="117"/>
      <c r="I964" s="123"/>
      <c r="J964" s="25"/>
      <c r="K964" s="127"/>
      <c r="L964" s="28"/>
      <c r="M964" s="371"/>
      <c r="N964" s="140" t="str">
        <f t="shared" si="494"/>
        <v/>
      </c>
      <c r="O964" s="294"/>
      <c r="P964" s="294"/>
      <c r="Q964" s="294"/>
      <c r="R964" s="294"/>
      <c r="S964" s="294"/>
      <c r="T964" s="295"/>
      <c r="U964" s="296"/>
      <c r="V964" s="149"/>
      <c r="W964" s="292"/>
      <c r="X964" s="292"/>
      <c r="Y964" s="142">
        <f t="shared" si="480"/>
        <v>0</v>
      </c>
      <c r="Z964" s="141">
        <f t="shared" si="495"/>
        <v>0</v>
      </c>
      <c r="AA964" s="305"/>
      <c r="AB964" s="376">
        <f t="shared" si="504"/>
        <v>0</v>
      </c>
      <c r="AC964" s="349"/>
      <c r="AD964" s="207" t="str">
        <f t="shared" si="481"/>
        <v/>
      </c>
      <c r="AE964" s="347">
        <f t="shared" si="496"/>
        <v>0</v>
      </c>
      <c r="AF964" s="310"/>
      <c r="AG964" s="312"/>
      <c r="AH964" s="313"/>
      <c r="AI964" s="143">
        <f t="shared" si="497"/>
        <v>0</v>
      </c>
      <c r="AJ964" s="144">
        <f t="shared" si="482"/>
        <v>0</v>
      </c>
      <c r="AK964" s="145">
        <f t="shared" si="498"/>
        <v>0</v>
      </c>
      <c r="AL964" s="146">
        <f t="shared" si="499"/>
        <v>0</v>
      </c>
      <c r="AM964" s="146">
        <f t="shared" si="500"/>
        <v>0</v>
      </c>
      <c r="AN964" s="146">
        <f t="shared" si="501"/>
        <v>0</v>
      </c>
      <c r="AO964" s="146">
        <f t="shared" si="502"/>
        <v>0</v>
      </c>
      <c r="AP964" s="520" t="str">
        <f t="shared" si="505"/>
        <v xml:space="preserve"> </v>
      </c>
      <c r="AQ964" s="523" t="str">
        <f t="shared" si="503"/>
        <v xml:space="preserve"> </v>
      </c>
      <c r="AR964" s="523" t="str">
        <f t="shared" si="506"/>
        <v xml:space="preserve"> </v>
      </c>
      <c r="AS964" s="523" t="str">
        <f t="shared" si="507"/>
        <v xml:space="preserve"> </v>
      </c>
      <c r="AT964" s="523" t="str">
        <f t="shared" si="508"/>
        <v xml:space="preserve"> </v>
      </c>
      <c r="AU964" s="523" t="str">
        <f t="shared" si="509"/>
        <v xml:space="preserve"> </v>
      </c>
      <c r="AV964" s="524" t="str">
        <f t="shared" si="510"/>
        <v xml:space="preserve"> </v>
      </c>
      <c r="AW964" s="177" t="str">
        <f t="shared" si="483"/>
        <v/>
      </c>
      <c r="AX964" s="147" t="str">
        <f t="shared" si="484"/>
        <v/>
      </c>
      <c r="AY964" s="174" t="str">
        <f t="shared" si="485"/>
        <v/>
      </c>
      <c r="AZ964" s="165" t="str">
        <f t="shared" si="486"/>
        <v/>
      </c>
      <c r="BA964" s="155" t="str">
        <f t="shared" si="487"/>
        <v/>
      </c>
      <c r="BB964" s="156" t="str">
        <f t="shared" si="488"/>
        <v/>
      </c>
      <c r="BC964" s="168" t="str">
        <f t="shared" si="511"/>
        <v/>
      </c>
      <c r="BD964" s="156" t="str">
        <f t="shared" si="489"/>
        <v/>
      </c>
      <c r="BE964" s="182" t="str">
        <f t="shared" si="490"/>
        <v/>
      </c>
      <c r="BF964" s="156" t="str">
        <f t="shared" si="491"/>
        <v/>
      </c>
      <c r="BG964" s="168" t="str">
        <f t="shared" si="492"/>
        <v/>
      </c>
      <c r="BH964" s="157" t="str">
        <f t="shared" si="493"/>
        <v/>
      </c>
      <c r="BI964" s="542"/>
    </row>
    <row r="965" spans="1:81" ht="18" x14ac:dyDescent="0.35">
      <c r="A965" s="200"/>
      <c r="B965" s="201"/>
      <c r="C965" s="194">
        <v>954</v>
      </c>
      <c r="D965" s="185"/>
      <c r="E965" s="33"/>
      <c r="F965" s="34"/>
      <c r="G965" s="116"/>
      <c r="H965" s="117"/>
      <c r="I965" s="123"/>
      <c r="J965" s="25"/>
      <c r="K965" s="127"/>
      <c r="L965" s="28"/>
      <c r="M965" s="371"/>
      <c r="N965" s="140" t="str">
        <f t="shared" si="494"/>
        <v/>
      </c>
      <c r="O965" s="294"/>
      <c r="P965" s="294"/>
      <c r="Q965" s="294"/>
      <c r="R965" s="294"/>
      <c r="S965" s="294"/>
      <c r="T965" s="295"/>
      <c r="U965" s="296"/>
      <c r="V965" s="149"/>
      <c r="W965" s="292"/>
      <c r="X965" s="292"/>
      <c r="Y965" s="142">
        <f t="shared" si="480"/>
        <v>0</v>
      </c>
      <c r="Z965" s="141">
        <f t="shared" si="495"/>
        <v>0</v>
      </c>
      <c r="AA965" s="305"/>
      <c r="AB965" s="376">
        <f t="shared" si="504"/>
        <v>0</v>
      </c>
      <c r="AC965" s="349"/>
      <c r="AD965" s="207" t="str">
        <f t="shared" si="481"/>
        <v/>
      </c>
      <c r="AE965" s="347">
        <f t="shared" si="496"/>
        <v>0</v>
      </c>
      <c r="AF965" s="310"/>
      <c r="AG965" s="312"/>
      <c r="AH965" s="313"/>
      <c r="AI965" s="143">
        <f t="shared" si="497"/>
        <v>0</v>
      </c>
      <c r="AJ965" s="144">
        <f t="shared" si="482"/>
        <v>0</v>
      </c>
      <c r="AK965" s="145">
        <f t="shared" si="498"/>
        <v>0</v>
      </c>
      <c r="AL965" s="146">
        <f t="shared" si="499"/>
        <v>0</v>
      </c>
      <c r="AM965" s="146">
        <f t="shared" si="500"/>
        <v>0</v>
      </c>
      <c r="AN965" s="146">
        <f t="shared" si="501"/>
        <v>0</v>
      </c>
      <c r="AO965" s="146">
        <f t="shared" si="502"/>
        <v>0</v>
      </c>
      <c r="AP965" s="520" t="str">
        <f t="shared" si="505"/>
        <v xml:space="preserve"> </v>
      </c>
      <c r="AQ965" s="523" t="str">
        <f t="shared" si="503"/>
        <v xml:space="preserve"> </v>
      </c>
      <c r="AR965" s="523" t="str">
        <f t="shared" si="506"/>
        <v xml:space="preserve"> </v>
      </c>
      <c r="AS965" s="523" t="str">
        <f t="shared" si="507"/>
        <v xml:space="preserve"> </v>
      </c>
      <c r="AT965" s="523" t="str">
        <f t="shared" si="508"/>
        <v xml:space="preserve"> </v>
      </c>
      <c r="AU965" s="523" t="str">
        <f t="shared" si="509"/>
        <v xml:space="preserve"> </v>
      </c>
      <c r="AV965" s="524" t="str">
        <f t="shared" si="510"/>
        <v xml:space="preserve"> </v>
      </c>
      <c r="AW965" s="177" t="str">
        <f t="shared" si="483"/>
        <v/>
      </c>
      <c r="AX965" s="147" t="str">
        <f t="shared" si="484"/>
        <v/>
      </c>
      <c r="AY965" s="174" t="str">
        <f t="shared" si="485"/>
        <v/>
      </c>
      <c r="AZ965" s="165" t="str">
        <f t="shared" si="486"/>
        <v/>
      </c>
      <c r="BA965" s="155" t="str">
        <f t="shared" si="487"/>
        <v/>
      </c>
      <c r="BB965" s="156" t="str">
        <f t="shared" si="488"/>
        <v/>
      </c>
      <c r="BC965" s="168" t="str">
        <f t="shared" si="511"/>
        <v/>
      </c>
      <c r="BD965" s="156" t="str">
        <f t="shared" si="489"/>
        <v/>
      </c>
      <c r="BE965" s="182" t="str">
        <f t="shared" si="490"/>
        <v/>
      </c>
      <c r="BF965" s="156" t="str">
        <f t="shared" si="491"/>
        <v/>
      </c>
      <c r="BG965" s="168" t="str">
        <f t="shared" si="492"/>
        <v/>
      </c>
      <c r="BH965" s="157" t="str">
        <f t="shared" si="493"/>
        <v/>
      </c>
      <c r="BI965" s="542"/>
    </row>
    <row r="966" spans="1:81" ht="18" x14ac:dyDescent="0.35">
      <c r="A966" s="202"/>
      <c r="B966" s="203"/>
      <c r="C966" s="195">
        <v>955</v>
      </c>
      <c r="D966" s="186"/>
      <c r="E966" s="16"/>
      <c r="F966" s="17"/>
      <c r="G966" s="116"/>
      <c r="H966" s="117"/>
      <c r="I966" s="123"/>
      <c r="J966" s="25"/>
      <c r="K966" s="127"/>
      <c r="L966" s="28"/>
      <c r="M966" s="371"/>
      <c r="N966" s="140" t="str">
        <f t="shared" si="494"/>
        <v/>
      </c>
      <c r="O966" s="27"/>
      <c r="P966" s="27"/>
      <c r="Q966" s="27"/>
      <c r="R966" s="27"/>
      <c r="S966" s="27"/>
      <c r="T966" s="28"/>
      <c r="U966" s="29"/>
      <c r="V966" s="149"/>
      <c r="W966" s="292"/>
      <c r="X966" s="292"/>
      <c r="Y966" s="142">
        <f t="shared" si="480"/>
        <v>0</v>
      </c>
      <c r="Z966" s="141">
        <f t="shared" si="495"/>
        <v>0</v>
      </c>
      <c r="AA966" s="306"/>
      <c r="AB966" s="376">
        <f t="shared" si="504"/>
        <v>0</v>
      </c>
      <c r="AC966" s="350"/>
      <c r="AD966" s="207" t="str">
        <f t="shared" si="481"/>
        <v/>
      </c>
      <c r="AE966" s="347">
        <f t="shared" si="496"/>
        <v>0</v>
      </c>
      <c r="AF966" s="318"/>
      <c r="AG966" s="317"/>
      <c r="AH966" s="315"/>
      <c r="AI966" s="143">
        <f t="shared" si="497"/>
        <v>0</v>
      </c>
      <c r="AJ966" s="144">
        <f t="shared" si="482"/>
        <v>0</v>
      </c>
      <c r="AK966" s="145">
        <f t="shared" si="498"/>
        <v>0</v>
      </c>
      <c r="AL966" s="146">
        <f t="shared" si="499"/>
        <v>0</v>
      </c>
      <c r="AM966" s="146">
        <f t="shared" si="500"/>
        <v>0</v>
      </c>
      <c r="AN966" s="146">
        <f t="shared" si="501"/>
        <v>0</v>
      </c>
      <c r="AO966" s="146">
        <f t="shared" si="502"/>
        <v>0</v>
      </c>
      <c r="AP966" s="520" t="str">
        <f t="shared" si="505"/>
        <v xml:space="preserve"> </v>
      </c>
      <c r="AQ966" s="523" t="str">
        <f t="shared" si="503"/>
        <v xml:space="preserve"> </v>
      </c>
      <c r="AR966" s="523" t="str">
        <f t="shared" si="506"/>
        <v xml:space="preserve"> </v>
      </c>
      <c r="AS966" s="523" t="str">
        <f t="shared" si="507"/>
        <v xml:space="preserve"> </v>
      </c>
      <c r="AT966" s="523" t="str">
        <f t="shared" si="508"/>
        <v xml:space="preserve"> </v>
      </c>
      <c r="AU966" s="523" t="str">
        <f t="shared" si="509"/>
        <v xml:space="preserve"> </v>
      </c>
      <c r="AV966" s="524" t="str">
        <f t="shared" si="510"/>
        <v xml:space="preserve"> </v>
      </c>
      <c r="AW966" s="177" t="str">
        <f t="shared" si="483"/>
        <v/>
      </c>
      <c r="AX966" s="147" t="str">
        <f t="shared" si="484"/>
        <v/>
      </c>
      <c r="AY966" s="174" t="str">
        <f t="shared" si="485"/>
        <v/>
      </c>
      <c r="AZ966" s="165" t="str">
        <f t="shared" si="486"/>
        <v/>
      </c>
      <c r="BA966" s="155" t="str">
        <f t="shared" si="487"/>
        <v/>
      </c>
      <c r="BB966" s="156" t="str">
        <f t="shared" si="488"/>
        <v/>
      </c>
      <c r="BC966" s="168" t="str">
        <f t="shared" si="511"/>
        <v/>
      </c>
      <c r="BD966" s="156" t="str">
        <f t="shared" si="489"/>
        <v/>
      </c>
      <c r="BE966" s="182" t="str">
        <f t="shared" si="490"/>
        <v/>
      </c>
      <c r="BF966" s="156" t="str">
        <f t="shared" si="491"/>
        <v/>
      </c>
      <c r="BG966" s="168" t="str">
        <f t="shared" si="492"/>
        <v/>
      </c>
      <c r="BH966" s="157" t="str">
        <f t="shared" si="493"/>
        <v/>
      </c>
      <c r="BI966" s="542"/>
    </row>
    <row r="967" spans="1:81" ht="18" x14ac:dyDescent="0.35">
      <c r="A967" s="202"/>
      <c r="B967" s="203"/>
      <c r="C967" s="194">
        <v>956</v>
      </c>
      <c r="D967" s="186"/>
      <c r="E967" s="16"/>
      <c r="F967" s="17"/>
      <c r="G967" s="116"/>
      <c r="H967" s="117"/>
      <c r="I967" s="123"/>
      <c r="J967" s="25"/>
      <c r="K967" s="127"/>
      <c r="L967" s="28"/>
      <c r="M967" s="371"/>
      <c r="N967" s="140" t="str">
        <f t="shared" si="494"/>
        <v/>
      </c>
      <c r="O967" s="27"/>
      <c r="P967" s="27"/>
      <c r="Q967" s="27"/>
      <c r="R967" s="27"/>
      <c r="S967" s="27"/>
      <c r="T967" s="28"/>
      <c r="U967" s="29"/>
      <c r="V967" s="32"/>
      <c r="W967" s="297"/>
      <c r="X967" s="298"/>
      <c r="Y967" s="142">
        <f t="shared" si="480"/>
        <v>0</v>
      </c>
      <c r="Z967" s="141">
        <f t="shared" si="495"/>
        <v>0</v>
      </c>
      <c r="AA967" s="306"/>
      <c r="AB967" s="376">
        <f t="shared" si="504"/>
        <v>0</v>
      </c>
      <c r="AC967" s="350"/>
      <c r="AD967" s="207" t="str">
        <f t="shared" si="481"/>
        <v/>
      </c>
      <c r="AE967" s="347">
        <f t="shared" si="496"/>
        <v>0</v>
      </c>
      <c r="AF967" s="318"/>
      <c r="AG967" s="317"/>
      <c r="AH967" s="315"/>
      <c r="AI967" s="143">
        <f t="shared" si="497"/>
        <v>0</v>
      </c>
      <c r="AJ967" s="144">
        <f t="shared" si="482"/>
        <v>0</v>
      </c>
      <c r="AK967" s="145">
        <f t="shared" si="498"/>
        <v>0</v>
      </c>
      <c r="AL967" s="146">
        <f t="shared" si="499"/>
        <v>0</v>
      </c>
      <c r="AM967" s="146">
        <f t="shared" si="500"/>
        <v>0</v>
      </c>
      <c r="AN967" s="146">
        <f t="shared" si="501"/>
        <v>0</v>
      </c>
      <c r="AO967" s="146">
        <f t="shared" si="502"/>
        <v>0</v>
      </c>
      <c r="AP967" s="520" t="str">
        <f t="shared" si="505"/>
        <v xml:space="preserve"> </v>
      </c>
      <c r="AQ967" s="523" t="str">
        <f t="shared" si="503"/>
        <v xml:space="preserve"> </v>
      </c>
      <c r="AR967" s="523" t="str">
        <f t="shared" si="506"/>
        <v xml:space="preserve"> </v>
      </c>
      <c r="AS967" s="523" t="str">
        <f t="shared" si="507"/>
        <v xml:space="preserve"> </v>
      </c>
      <c r="AT967" s="523" t="str">
        <f t="shared" si="508"/>
        <v xml:space="preserve"> </v>
      </c>
      <c r="AU967" s="523" t="str">
        <f t="shared" si="509"/>
        <v xml:space="preserve"> </v>
      </c>
      <c r="AV967" s="524" t="str">
        <f t="shared" si="510"/>
        <v xml:space="preserve"> </v>
      </c>
      <c r="AW967" s="177" t="str">
        <f t="shared" si="483"/>
        <v/>
      </c>
      <c r="AX967" s="147" t="str">
        <f t="shared" si="484"/>
        <v/>
      </c>
      <c r="AY967" s="174" t="str">
        <f t="shared" si="485"/>
        <v/>
      </c>
      <c r="AZ967" s="165" t="str">
        <f t="shared" si="486"/>
        <v/>
      </c>
      <c r="BA967" s="155" t="str">
        <f t="shared" si="487"/>
        <v/>
      </c>
      <c r="BB967" s="156" t="str">
        <f t="shared" si="488"/>
        <v/>
      </c>
      <c r="BC967" s="168" t="str">
        <f t="shared" si="511"/>
        <v/>
      </c>
      <c r="BD967" s="156" t="str">
        <f t="shared" si="489"/>
        <v/>
      </c>
      <c r="BE967" s="182" t="str">
        <f t="shared" si="490"/>
        <v/>
      </c>
      <c r="BF967" s="156" t="str">
        <f t="shared" si="491"/>
        <v/>
      </c>
      <c r="BG967" s="168" t="str">
        <f t="shared" si="492"/>
        <v/>
      </c>
      <c r="BH967" s="157" t="str">
        <f t="shared" si="493"/>
        <v/>
      </c>
      <c r="BI967" s="542"/>
    </row>
    <row r="968" spans="1:81" ht="18" x14ac:dyDescent="0.35">
      <c r="A968" s="202"/>
      <c r="B968" s="203"/>
      <c r="C968" s="195">
        <v>957</v>
      </c>
      <c r="D968" s="186"/>
      <c r="E968" s="16"/>
      <c r="F968" s="17"/>
      <c r="G968" s="116"/>
      <c r="H968" s="117"/>
      <c r="I968" s="123"/>
      <c r="J968" s="25"/>
      <c r="K968" s="127"/>
      <c r="L968" s="28"/>
      <c r="M968" s="371"/>
      <c r="N968" s="140" t="str">
        <f t="shared" si="494"/>
        <v/>
      </c>
      <c r="O968" s="27"/>
      <c r="P968" s="27"/>
      <c r="Q968" s="27"/>
      <c r="R968" s="27"/>
      <c r="S968" s="27"/>
      <c r="T968" s="28"/>
      <c r="U968" s="29"/>
      <c r="V968" s="32"/>
      <c r="W968" s="297"/>
      <c r="X968" s="298"/>
      <c r="Y968" s="142">
        <f t="shared" si="480"/>
        <v>0</v>
      </c>
      <c r="Z968" s="141">
        <f t="shared" si="495"/>
        <v>0</v>
      </c>
      <c r="AA968" s="306"/>
      <c r="AB968" s="376">
        <f t="shared" si="504"/>
        <v>0</v>
      </c>
      <c r="AC968" s="350"/>
      <c r="AD968" s="207" t="str">
        <f t="shared" si="481"/>
        <v/>
      </c>
      <c r="AE968" s="347">
        <f t="shared" si="496"/>
        <v>0</v>
      </c>
      <c r="AF968" s="318"/>
      <c r="AG968" s="317"/>
      <c r="AH968" s="315"/>
      <c r="AI968" s="143">
        <f t="shared" si="497"/>
        <v>0</v>
      </c>
      <c r="AJ968" s="144">
        <f t="shared" si="482"/>
        <v>0</v>
      </c>
      <c r="AK968" s="145">
        <f t="shared" si="498"/>
        <v>0</v>
      </c>
      <c r="AL968" s="146">
        <f t="shared" si="499"/>
        <v>0</v>
      </c>
      <c r="AM968" s="146">
        <f t="shared" si="500"/>
        <v>0</v>
      </c>
      <c r="AN968" s="146">
        <f t="shared" si="501"/>
        <v>0</v>
      </c>
      <c r="AO968" s="146">
        <f t="shared" si="502"/>
        <v>0</v>
      </c>
      <c r="AP968" s="520" t="str">
        <f t="shared" si="505"/>
        <v xml:space="preserve"> </v>
      </c>
      <c r="AQ968" s="523" t="str">
        <f t="shared" si="503"/>
        <v xml:space="preserve"> </v>
      </c>
      <c r="AR968" s="523" t="str">
        <f t="shared" si="506"/>
        <v xml:space="preserve"> </v>
      </c>
      <c r="AS968" s="523" t="str">
        <f t="shared" si="507"/>
        <v xml:space="preserve"> </v>
      </c>
      <c r="AT968" s="523" t="str">
        <f t="shared" si="508"/>
        <v xml:space="preserve"> </v>
      </c>
      <c r="AU968" s="523" t="str">
        <f t="shared" si="509"/>
        <v xml:space="preserve"> </v>
      </c>
      <c r="AV968" s="524" t="str">
        <f t="shared" si="510"/>
        <v xml:space="preserve"> </v>
      </c>
      <c r="AW968" s="177" t="str">
        <f t="shared" si="483"/>
        <v/>
      </c>
      <c r="AX968" s="147" t="str">
        <f t="shared" si="484"/>
        <v/>
      </c>
      <c r="AY968" s="174" t="str">
        <f t="shared" si="485"/>
        <v/>
      </c>
      <c r="AZ968" s="165" t="str">
        <f t="shared" si="486"/>
        <v/>
      </c>
      <c r="BA968" s="155" t="str">
        <f t="shared" si="487"/>
        <v/>
      </c>
      <c r="BB968" s="156" t="str">
        <f t="shared" si="488"/>
        <v/>
      </c>
      <c r="BC968" s="168" t="str">
        <f t="shared" si="511"/>
        <v/>
      </c>
      <c r="BD968" s="156" t="str">
        <f t="shared" si="489"/>
        <v/>
      </c>
      <c r="BE968" s="182" t="str">
        <f t="shared" si="490"/>
        <v/>
      </c>
      <c r="BF968" s="156" t="str">
        <f t="shared" si="491"/>
        <v/>
      </c>
      <c r="BG968" s="168" t="str">
        <f t="shared" si="492"/>
        <v/>
      </c>
      <c r="BH968" s="157" t="str">
        <f t="shared" si="493"/>
        <v/>
      </c>
      <c r="BI968" s="542"/>
    </row>
    <row r="969" spans="1:81" ht="18" x14ac:dyDescent="0.35">
      <c r="A969" s="202"/>
      <c r="B969" s="203"/>
      <c r="C969" s="195">
        <v>958</v>
      </c>
      <c r="D969" s="188"/>
      <c r="E969" s="18"/>
      <c r="F969" s="17"/>
      <c r="G969" s="116"/>
      <c r="H969" s="117"/>
      <c r="I969" s="123"/>
      <c r="J969" s="25"/>
      <c r="K969" s="127"/>
      <c r="L969" s="28"/>
      <c r="M969" s="371"/>
      <c r="N969" s="140" t="str">
        <f t="shared" si="494"/>
        <v/>
      </c>
      <c r="O969" s="27"/>
      <c r="P969" s="27"/>
      <c r="Q969" s="27"/>
      <c r="R969" s="27"/>
      <c r="S969" s="27"/>
      <c r="T969" s="28"/>
      <c r="U969" s="29"/>
      <c r="V969" s="32"/>
      <c r="W969" s="297"/>
      <c r="X969" s="298"/>
      <c r="Y969" s="142">
        <f t="shared" si="480"/>
        <v>0</v>
      </c>
      <c r="Z969" s="141">
        <f t="shared" si="495"/>
        <v>0</v>
      </c>
      <c r="AA969" s="306"/>
      <c r="AB969" s="376">
        <f t="shared" si="504"/>
        <v>0</v>
      </c>
      <c r="AC969" s="350"/>
      <c r="AD969" s="207" t="str">
        <f t="shared" si="481"/>
        <v/>
      </c>
      <c r="AE969" s="347">
        <f t="shared" si="496"/>
        <v>0</v>
      </c>
      <c r="AF969" s="318"/>
      <c r="AG969" s="317"/>
      <c r="AH969" s="315"/>
      <c r="AI969" s="143">
        <f t="shared" si="497"/>
        <v>0</v>
      </c>
      <c r="AJ969" s="144">
        <f t="shared" si="482"/>
        <v>0</v>
      </c>
      <c r="AK969" s="145">
        <f t="shared" si="498"/>
        <v>0</v>
      </c>
      <c r="AL969" s="146">
        <f t="shared" si="499"/>
        <v>0</v>
      </c>
      <c r="AM969" s="146">
        <f t="shared" si="500"/>
        <v>0</v>
      </c>
      <c r="AN969" s="146">
        <f t="shared" si="501"/>
        <v>0</v>
      </c>
      <c r="AO969" s="146">
        <f t="shared" si="502"/>
        <v>0</v>
      </c>
      <c r="AP969" s="520" t="str">
        <f t="shared" si="505"/>
        <v xml:space="preserve"> </v>
      </c>
      <c r="AQ969" s="523" t="str">
        <f t="shared" si="503"/>
        <v xml:space="preserve"> </v>
      </c>
      <c r="AR969" s="523" t="str">
        <f t="shared" si="506"/>
        <v xml:space="preserve"> </v>
      </c>
      <c r="AS969" s="523" t="str">
        <f t="shared" si="507"/>
        <v xml:space="preserve"> </v>
      </c>
      <c r="AT969" s="523" t="str">
        <f t="shared" si="508"/>
        <v xml:space="preserve"> </v>
      </c>
      <c r="AU969" s="523" t="str">
        <f t="shared" si="509"/>
        <v xml:space="preserve"> </v>
      </c>
      <c r="AV969" s="524" t="str">
        <f t="shared" si="510"/>
        <v xml:space="preserve"> </v>
      </c>
      <c r="AW969" s="177" t="str">
        <f t="shared" si="483"/>
        <v/>
      </c>
      <c r="AX969" s="147" t="str">
        <f t="shared" si="484"/>
        <v/>
      </c>
      <c r="AY969" s="174" t="str">
        <f t="shared" si="485"/>
        <v/>
      </c>
      <c r="AZ969" s="165" t="str">
        <f t="shared" si="486"/>
        <v/>
      </c>
      <c r="BA969" s="155" t="str">
        <f t="shared" si="487"/>
        <v/>
      </c>
      <c r="BB969" s="156" t="str">
        <f t="shared" si="488"/>
        <v/>
      </c>
      <c r="BC969" s="168" t="str">
        <f t="shared" si="511"/>
        <v/>
      </c>
      <c r="BD969" s="156" t="str">
        <f t="shared" si="489"/>
        <v/>
      </c>
      <c r="BE969" s="182" t="str">
        <f t="shared" si="490"/>
        <v/>
      </c>
      <c r="BF969" s="156" t="str">
        <f t="shared" si="491"/>
        <v/>
      </c>
      <c r="BG969" s="168" t="str">
        <f t="shared" si="492"/>
        <v/>
      </c>
      <c r="BH969" s="157" t="str">
        <f t="shared" si="493"/>
        <v/>
      </c>
      <c r="BI969" s="542"/>
    </row>
    <row r="970" spans="1:81" ht="18" x14ac:dyDescent="0.35">
      <c r="A970" s="202"/>
      <c r="B970" s="203"/>
      <c r="C970" s="194">
        <v>959</v>
      </c>
      <c r="D970" s="189"/>
      <c r="E970" s="16"/>
      <c r="F970" s="17"/>
      <c r="G970" s="116"/>
      <c r="H970" s="117"/>
      <c r="I970" s="123"/>
      <c r="J970" s="25"/>
      <c r="K970" s="127"/>
      <c r="L970" s="28"/>
      <c r="M970" s="371"/>
      <c r="N970" s="140" t="str">
        <f t="shared" si="494"/>
        <v/>
      </c>
      <c r="O970" s="27"/>
      <c r="P970" s="27"/>
      <c r="Q970" s="27"/>
      <c r="R970" s="27"/>
      <c r="S970" s="27"/>
      <c r="T970" s="28"/>
      <c r="U970" s="29"/>
      <c r="V970" s="32"/>
      <c r="W970" s="297"/>
      <c r="X970" s="298"/>
      <c r="Y970" s="142">
        <f t="shared" si="480"/>
        <v>0</v>
      </c>
      <c r="Z970" s="141">
        <f t="shared" si="495"/>
        <v>0</v>
      </c>
      <c r="AA970" s="306"/>
      <c r="AB970" s="376">
        <f t="shared" si="504"/>
        <v>0</v>
      </c>
      <c r="AC970" s="350"/>
      <c r="AD970" s="207" t="str">
        <f t="shared" si="481"/>
        <v/>
      </c>
      <c r="AE970" s="347">
        <f t="shared" si="496"/>
        <v>0</v>
      </c>
      <c r="AF970" s="318"/>
      <c r="AG970" s="317"/>
      <c r="AH970" s="315"/>
      <c r="AI970" s="143">
        <f t="shared" si="497"/>
        <v>0</v>
      </c>
      <c r="AJ970" s="144">
        <f t="shared" si="482"/>
        <v>0</v>
      </c>
      <c r="AK970" s="145">
        <f t="shared" si="498"/>
        <v>0</v>
      </c>
      <c r="AL970" s="146">
        <f t="shared" si="499"/>
        <v>0</v>
      </c>
      <c r="AM970" s="146">
        <f t="shared" si="500"/>
        <v>0</v>
      </c>
      <c r="AN970" s="146">
        <f t="shared" si="501"/>
        <v>0</v>
      </c>
      <c r="AO970" s="146">
        <f t="shared" si="502"/>
        <v>0</v>
      </c>
      <c r="AP970" s="520" t="str">
        <f t="shared" si="505"/>
        <v xml:space="preserve"> </v>
      </c>
      <c r="AQ970" s="523" t="str">
        <f t="shared" si="503"/>
        <v xml:space="preserve"> </v>
      </c>
      <c r="AR970" s="523" t="str">
        <f t="shared" si="506"/>
        <v xml:space="preserve"> </v>
      </c>
      <c r="AS970" s="523" t="str">
        <f t="shared" si="507"/>
        <v xml:space="preserve"> </v>
      </c>
      <c r="AT970" s="523" t="str">
        <f t="shared" si="508"/>
        <v xml:space="preserve"> </v>
      </c>
      <c r="AU970" s="523" t="str">
        <f t="shared" si="509"/>
        <v xml:space="preserve"> </v>
      </c>
      <c r="AV970" s="524" t="str">
        <f t="shared" si="510"/>
        <v xml:space="preserve"> </v>
      </c>
      <c r="AW970" s="177" t="str">
        <f t="shared" si="483"/>
        <v/>
      </c>
      <c r="AX970" s="147" t="str">
        <f t="shared" si="484"/>
        <v/>
      </c>
      <c r="AY970" s="174" t="str">
        <f t="shared" si="485"/>
        <v/>
      </c>
      <c r="AZ970" s="165" t="str">
        <f t="shared" si="486"/>
        <v/>
      </c>
      <c r="BA970" s="155" t="str">
        <f t="shared" si="487"/>
        <v/>
      </c>
      <c r="BB970" s="156" t="str">
        <f t="shared" si="488"/>
        <v/>
      </c>
      <c r="BC970" s="168" t="str">
        <f t="shared" si="511"/>
        <v/>
      </c>
      <c r="BD970" s="156" t="str">
        <f t="shared" si="489"/>
        <v/>
      </c>
      <c r="BE970" s="182" t="str">
        <f t="shared" si="490"/>
        <v/>
      </c>
      <c r="BF970" s="156" t="str">
        <f t="shared" si="491"/>
        <v/>
      </c>
      <c r="BG970" s="168" t="str">
        <f t="shared" si="492"/>
        <v/>
      </c>
      <c r="BH970" s="157" t="str">
        <f t="shared" si="493"/>
        <v/>
      </c>
      <c r="BI970" s="542"/>
    </row>
    <row r="971" spans="1:81" ht="18" x14ac:dyDescent="0.35">
      <c r="A971" s="202"/>
      <c r="B971" s="203"/>
      <c r="C971" s="195">
        <v>960</v>
      </c>
      <c r="D971" s="186"/>
      <c r="E971" s="16"/>
      <c r="F971" s="17"/>
      <c r="G971" s="116"/>
      <c r="H971" s="119"/>
      <c r="I971" s="125"/>
      <c r="J971" s="74"/>
      <c r="K971" s="129"/>
      <c r="L971" s="30"/>
      <c r="M971" s="371"/>
      <c r="N971" s="140" t="str">
        <f t="shared" si="494"/>
        <v/>
      </c>
      <c r="O971" s="27"/>
      <c r="P971" s="27"/>
      <c r="Q971" s="27"/>
      <c r="R971" s="27"/>
      <c r="S971" s="27"/>
      <c r="T971" s="28"/>
      <c r="U971" s="29"/>
      <c r="V971" s="32"/>
      <c r="W971" s="297"/>
      <c r="X971" s="298"/>
      <c r="Y971" s="142">
        <f t="shared" si="480"/>
        <v>0</v>
      </c>
      <c r="Z971" s="141">
        <f t="shared" si="495"/>
        <v>0</v>
      </c>
      <c r="AA971" s="306"/>
      <c r="AB971" s="376">
        <f t="shared" si="504"/>
        <v>0</v>
      </c>
      <c r="AC971" s="350"/>
      <c r="AD971" s="207" t="str">
        <f t="shared" si="481"/>
        <v/>
      </c>
      <c r="AE971" s="347">
        <f t="shared" si="496"/>
        <v>0</v>
      </c>
      <c r="AF971" s="318"/>
      <c r="AG971" s="317"/>
      <c r="AH971" s="315"/>
      <c r="AI971" s="143">
        <f t="shared" si="497"/>
        <v>0</v>
      </c>
      <c r="AJ971" s="144">
        <f t="shared" si="482"/>
        <v>0</v>
      </c>
      <c r="AK971" s="145">
        <f t="shared" si="498"/>
        <v>0</v>
      </c>
      <c r="AL971" s="146">
        <f t="shared" si="499"/>
        <v>0</v>
      </c>
      <c r="AM971" s="146">
        <f t="shared" si="500"/>
        <v>0</v>
      </c>
      <c r="AN971" s="146">
        <f t="shared" si="501"/>
        <v>0</v>
      </c>
      <c r="AO971" s="146">
        <f t="shared" si="502"/>
        <v>0</v>
      </c>
      <c r="AP971" s="520" t="str">
        <f t="shared" si="505"/>
        <v xml:space="preserve"> </v>
      </c>
      <c r="AQ971" s="523" t="str">
        <f t="shared" si="503"/>
        <v xml:space="preserve"> </v>
      </c>
      <c r="AR971" s="523" t="str">
        <f t="shared" si="506"/>
        <v xml:space="preserve"> </v>
      </c>
      <c r="AS971" s="523" t="str">
        <f t="shared" si="507"/>
        <v xml:space="preserve"> </v>
      </c>
      <c r="AT971" s="523" t="str">
        <f t="shared" si="508"/>
        <v xml:space="preserve"> </v>
      </c>
      <c r="AU971" s="523" t="str">
        <f t="shared" si="509"/>
        <v xml:space="preserve"> </v>
      </c>
      <c r="AV971" s="524" t="str">
        <f t="shared" si="510"/>
        <v xml:space="preserve"> </v>
      </c>
      <c r="AW971" s="177" t="str">
        <f t="shared" si="483"/>
        <v/>
      </c>
      <c r="AX971" s="147" t="str">
        <f t="shared" si="484"/>
        <v/>
      </c>
      <c r="AY971" s="174" t="str">
        <f t="shared" si="485"/>
        <v/>
      </c>
      <c r="AZ971" s="165" t="str">
        <f t="shared" si="486"/>
        <v/>
      </c>
      <c r="BA971" s="155" t="str">
        <f t="shared" si="487"/>
        <v/>
      </c>
      <c r="BB971" s="156" t="str">
        <f t="shared" si="488"/>
        <v/>
      </c>
      <c r="BC971" s="168" t="str">
        <f t="shared" si="511"/>
        <v/>
      </c>
      <c r="BD971" s="156" t="str">
        <f t="shared" si="489"/>
        <v/>
      </c>
      <c r="BE971" s="182" t="str">
        <f t="shared" si="490"/>
        <v/>
      </c>
      <c r="BF971" s="156" t="str">
        <f t="shared" si="491"/>
        <v/>
      </c>
      <c r="BG971" s="168" t="str">
        <f t="shared" si="492"/>
        <v/>
      </c>
      <c r="BH971" s="157" t="str">
        <f t="shared" si="493"/>
        <v/>
      </c>
      <c r="BI971" s="542"/>
    </row>
    <row r="972" spans="1:81" ht="18" x14ac:dyDescent="0.35">
      <c r="A972" s="202"/>
      <c r="B972" s="203"/>
      <c r="C972" s="194">
        <v>961</v>
      </c>
      <c r="D972" s="186"/>
      <c r="E972" s="16"/>
      <c r="F972" s="17"/>
      <c r="G972" s="116"/>
      <c r="H972" s="117"/>
      <c r="I972" s="123"/>
      <c r="J972" s="25"/>
      <c r="K972" s="127"/>
      <c r="L972" s="28"/>
      <c r="M972" s="371"/>
      <c r="N972" s="140" t="str">
        <f t="shared" si="494"/>
        <v/>
      </c>
      <c r="O972" s="27"/>
      <c r="P972" s="27"/>
      <c r="Q972" s="27"/>
      <c r="R972" s="27"/>
      <c r="S972" s="27"/>
      <c r="T972" s="28"/>
      <c r="U972" s="29"/>
      <c r="V972" s="32"/>
      <c r="W972" s="297"/>
      <c r="X972" s="298"/>
      <c r="Y972" s="142">
        <f t="shared" ref="Y972:Y1011" si="512">V972+W972+X972</f>
        <v>0</v>
      </c>
      <c r="Z972" s="141">
        <f t="shared" si="495"/>
        <v>0</v>
      </c>
      <c r="AA972" s="306"/>
      <c r="AB972" s="376">
        <f t="shared" si="504"/>
        <v>0</v>
      </c>
      <c r="AC972" s="350"/>
      <c r="AD972" s="207" t="str">
        <f t="shared" ref="AD972:AD1011" si="513">IF(F972="x",(0-((V972*10)+(W972*20))),"")</f>
        <v/>
      </c>
      <c r="AE972" s="347">
        <f t="shared" si="496"/>
        <v>0</v>
      </c>
      <c r="AF972" s="318"/>
      <c r="AG972" s="317"/>
      <c r="AH972" s="315"/>
      <c r="AI972" s="143">
        <f t="shared" si="497"/>
        <v>0</v>
      </c>
      <c r="AJ972" s="144">
        <f t="shared" ref="AJ972:AJ1011" si="514">(X972*20)+Z972+AA972+AF972</f>
        <v>0</v>
      </c>
      <c r="AK972" s="145">
        <f t="shared" si="498"/>
        <v>0</v>
      </c>
      <c r="AL972" s="146">
        <f t="shared" si="499"/>
        <v>0</v>
      </c>
      <c r="AM972" s="146">
        <f t="shared" si="500"/>
        <v>0</v>
      </c>
      <c r="AN972" s="146">
        <f t="shared" si="501"/>
        <v>0</v>
      </c>
      <c r="AO972" s="146">
        <f t="shared" si="502"/>
        <v>0</v>
      </c>
      <c r="AP972" s="520" t="str">
        <f t="shared" si="505"/>
        <v xml:space="preserve"> </v>
      </c>
      <c r="AQ972" s="523" t="str">
        <f t="shared" si="503"/>
        <v xml:space="preserve"> </v>
      </c>
      <c r="AR972" s="523" t="str">
        <f t="shared" si="506"/>
        <v xml:space="preserve"> </v>
      </c>
      <c r="AS972" s="523" t="str">
        <f t="shared" si="507"/>
        <v xml:space="preserve"> </v>
      </c>
      <c r="AT972" s="523" t="str">
        <f t="shared" si="508"/>
        <v xml:space="preserve"> </v>
      </c>
      <c r="AU972" s="523" t="str">
        <f t="shared" si="509"/>
        <v xml:space="preserve"> </v>
      </c>
      <c r="AV972" s="524" t="str">
        <f t="shared" si="510"/>
        <v xml:space="preserve"> </v>
      </c>
      <c r="AW972" s="177" t="str">
        <f t="shared" ref="AW972:AW1011" si="515">IF(N972&gt;0,N972,"")</f>
        <v/>
      </c>
      <c r="AX972" s="147" t="str">
        <f t="shared" ref="AX972:AX1011" si="516">IF(AND(K972="x",AW972&gt;0),AW972,"")</f>
        <v/>
      </c>
      <c r="AY972" s="174" t="str">
        <f t="shared" ref="AY972:AY1011" si="517">IF(OR(K972="x",F972="x",AW972&lt;=0),"",AW972)</f>
        <v/>
      </c>
      <c r="AZ972" s="165" t="str">
        <f t="shared" ref="AZ972:AZ1011" si="518">IF(AND(F972="x",AW972&gt;0),AW972,"")</f>
        <v/>
      </c>
      <c r="BA972" s="155" t="str">
        <f t="shared" ref="BA972:BA1011" si="519">IF(V972&gt;0,V972,"")</f>
        <v/>
      </c>
      <c r="BB972" s="156" t="str">
        <f t="shared" ref="BB972:BB1011" si="520">IF(AND(K972="x",BA972&gt;0),BA972,"")</f>
        <v/>
      </c>
      <c r="BC972" s="168" t="str">
        <f t="shared" si="511"/>
        <v/>
      </c>
      <c r="BD972" s="156" t="str">
        <f t="shared" ref="BD972:BD1011" si="521">IF(AND(F972="x",BA972&gt;0),BA972,"")</f>
        <v/>
      </c>
      <c r="BE972" s="182" t="str">
        <f t="shared" ref="BE972:BE1011" si="522">IF(W972&gt;0,W972,"")</f>
        <v/>
      </c>
      <c r="BF972" s="156" t="str">
        <f t="shared" ref="BF972:BF1011" si="523">IF(AND(K972="x",BE972&gt;0),BE972,"")</f>
        <v/>
      </c>
      <c r="BG972" s="168" t="str">
        <f t="shared" ref="BG972:BG1011" si="524">IF(OR(K972="x",F972="x",BE972&lt;=0),"",BE972)</f>
        <v/>
      </c>
      <c r="BH972" s="157" t="str">
        <f t="shared" ref="BH972:BH1011" si="525">IF(AND(F972="x",BE972&gt;0),BE972,"")</f>
        <v/>
      </c>
      <c r="BI972" s="542"/>
    </row>
    <row r="973" spans="1:81" ht="18" x14ac:dyDescent="0.35">
      <c r="A973" s="202"/>
      <c r="B973" s="203"/>
      <c r="C973" s="195">
        <v>962</v>
      </c>
      <c r="D973" s="188"/>
      <c r="E973" s="18"/>
      <c r="F973" s="17"/>
      <c r="G973" s="116"/>
      <c r="H973" s="117"/>
      <c r="I973" s="123"/>
      <c r="J973" s="25"/>
      <c r="K973" s="127"/>
      <c r="L973" s="28"/>
      <c r="M973" s="371"/>
      <c r="N973" s="140" t="str">
        <f t="shared" ref="N973:N1011" si="526">IF((NETWORKDAYS(G973,M973)&gt;0),(NETWORKDAYS(G973,M973)),"")</f>
        <v/>
      </c>
      <c r="O973" s="27"/>
      <c r="P973" s="27"/>
      <c r="Q973" s="27"/>
      <c r="R973" s="27"/>
      <c r="S973" s="27"/>
      <c r="T973" s="28"/>
      <c r="U973" s="29"/>
      <c r="V973" s="32"/>
      <c r="W973" s="297"/>
      <c r="X973" s="298"/>
      <c r="Y973" s="142">
        <f t="shared" si="512"/>
        <v>0</v>
      </c>
      <c r="Z973" s="141">
        <f t="shared" ref="Z973:Z1011" si="527">IF((F973="x"),0,((V973*10)+(W973*20)))</f>
        <v>0</v>
      </c>
      <c r="AA973" s="306"/>
      <c r="AB973" s="376">
        <f t="shared" si="504"/>
        <v>0</v>
      </c>
      <c r="AC973" s="350"/>
      <c r="AD973" s="207" t="str">
        <f t="shared" si="513"/>
        <v/>
      </c>
      <c r="AE973" s="347">
        <f t="shared" ref="AE973:AE1011" si="528">IF(AND(Z973&gt;0,F973="x"),0,IF(AND(Z973&gt;0,AC973="x"),Z973-60,IF(AND(Z973&gt;0,AB973=-30),Z973+AB973,0)))</f>
        <v>0</v>
      </c>
      <c r="AF973" s="318"/>
      <c r="AG973" s="317"/>
      <c r="AH973" s="315"/>
      <c r="AI973" s="143">
        <f t="shared" ref="AI973:AI1011" si="529">IF(AE973&lt;=0,AG973,AE973+AG973)</f>
        <v>0</v>
      </c>
      <c r="AJ973" s="144">
        <f t="shared" si="514"/>
        <v>0</v>
      </c>
      <c r="AK973" s="145">
        <f t="shared" ref="AK973:AK1011" si="530">AJ973-AH973</f>
        <v>0</v>
      </c>
      <c r="AL973" s="146">
        <f t="shared" ref="AL973:AL1011" si="531">IF(K973="x",AH973,0)</f>
        <v>0</v>
      </c>
      <c r="AM973" s="146">
        <f t="shared" ref="AM973:AM1011" si="532">IF(K973="x",AI973,0)</f>
        <v>0</v>
      </c>
      <c r="AN973" s="146">
        <f t="shared" ref="AN973:AN1011" si="533">IF(K973="x",AJ973,0)</f>
        <v>0</v>
      </c>
      <c r="AO973" s="146">
        <f t="shared" ref="AO973:AO1011" si="534">IF(K973="x",AK973,0)</f>
        <v>0</v>
      </c>
      <c r="AP973" s="520" t="str">
        <f t="shared" si="505"/>
        <v xml:space="preserve"> </v>
      </c>
      <c r="AQ973" s="523" t="str">
        <f t="shared" ref="AQ973:AQ1011" si="535">IF(AND(AH973&gt;4.99,AH973&lt;50),AH973," ")</f>
        <v xml:space="preserve"> </v>
      </c>
      <c r="AR973" s="523" t="str">
        <f t="shared" si="506"/>
        <v xml:space="preserve"> </v>
      </c>
      <c r="AS973" s="523" t="str">
        <f t="shared" si="507"/>
        <v xml:space="preserve"> </v>
      </c>
      <c r="AT973" s="523" t="str">
        <f t="shared" si="508"/>
        <v xml:space="preserve"> </v>
      </c>
      <c r="AU973" s="523" t="str">
        <f t="shared" si="509"/>
        <v xml:space="preserve"> </v>
      </c>
      <c r="AV973" s="524" t="str">
        <f t="shared" si="510"/>
        <v xml:space="preserve"> </v>
      </c>
      <c r="AW973" s="177" t="str">
        <f t="shared" si="515"/>
        <v/>
      </c>
      <c r="AX973" s="147" t="str">
        <f t="shared" si="516"/>
        <v/>
      </c>
      <c r="AY973" s="174" t="str">
        <f t="shared" si="517"/>
        <v/>
      </c>
      <c r="AZ973" s="165" t="str">
        <f t="shared" si="518"/>
        <v/>
      </c>
      <c r="BA973" s="155" t="str">
        <f t="shared" si="519"/>
        <v/>
      </c>
      <c r="BB973" s="156" t="str">
        <f t="shared" si="520"/>
        <v/>
      </c>
      <c r="BC973" s="168" t="str">
        <f t="shared" si="511"/>
        <v/>
      </c>
      <c r="BD973" s="156" t="str">
        <f t="shared" si="521"/>
        <v/>
      </c>
      <c r="BE973" s="182" t="str">
        <f t="shared" si="522"/>
        <v/>
      </c>
      <c r="BF973" s="156" t="str">
        <f t="shared" si="523"/>
        <v/>
      </c>
      <c r="BG973" s="168" t="str">
        <f t="shared" si="524"/>
        <v/>
      </c>
      <c r="BH973" s="157" t="str">
        <f t="shared" si="525"/>
        <v/>
      </c>
      <c r="BI973" s="542"/>
    </row>
    <row r="974" spans="1:81" ht="18" x14ac:dyDescent="0.35">
      <c r="A974" s="202"/>
      <c r="B974" s="203"/>
      <c r="C974" s="195">
        <v>963</v>
      </c>
      <c r="D974" s="186"/>
      <c r="E974" s="16"/>
      <c r="F974" s="17"/>
      <c r="G974" s="116"/>
      <c r="H974" s="117"/>
      <c r="I974" s="123"/>
      <c r="J974" s="25"/>
      <c r="K974" s="127"/>
      <c r="L974" s="28"/>
      <c r="M974" s="371"/>
      <c r="N974" s="140" t="str">
        <f t="shared" si="526"/>
        <v/>
      </c>
      <c r="O974" s="27"/>
      <c r="P974" s="27"/>
      <c r="Q974" s="27"/>
      <c r="R974" s="27"/>
      <c r="S974" s="27"/>
      <c r="T974" s="28"/>
      <c r="U974" s="29"/>
      <c r="V974" s="32"/>
      <c r="W974" s="297"/>
      <c r="X974" s="298"/>
      <c r="Y974" s="142">
        <f t="shared" si="512"/>
        <v>0</v>
      </c>
      <c r="Z974" s="141">
        <f t="shared" si="527"/>
        <v>0</v>
      </c>
      <c r="AA974" s="306"/>
      <c r="AB974" s="376">
        <f t="shared" ref="AB974:AB1011" si="536">IF(AND(Z974&gt;=0,F974="x"),0,IF(AND(Z974&gt;0,AC974="x"),0,IF(Z974&gt;0,0-30,0)))</f>
        <v>0</v>
      </c>
      <c r="AC974" s="350"/>
      <c r="AD974" s="207" t="str">
        <f t="shared" si="513"/>
        <v/>
      </c>
      <c r="AE974" s="347">
        <f t="shared" si="528"/>
        <v>0</v>
      </c>
      <c r="AF974" s="318"/>
      <c r="AG974" s="317"/>
      <c r="AH974" s="315"/>
      <c r="AI974" s="143">
        <f t="shared" si="529"/>
        <v>0</v>
      </c>
      <c r="AJ974" s="144">
        <f t="shared" si="514"/>
        <v>0</v>
      </c>
      <c r="AK974" s="145">
        <f t="shared" si="530"/>
        <v>0</v>
      </c>
      <c r="AL974" s="146">
        <f t="shared" si="531"/>
        <v>0</v>
      </c>
      <c r="AM974" s="146">
        <f t="shared" si="532"/>
        <v>0</v>
      </c>
      <c r="AN974" s="146">
        <f t="shared" si="533"/>
        <v>0</v>
      </c>
      <c r="AO974" s="146">
        <f t="shared" si="534"/>
        <v>0</v>
      </c>
      <c r="AP974" s="520" t="str">
        <f t="shared" ref="AP974:AP1010" si="537">IF(AND(AH974&gt;0,AH974&lt;5),AH974," ")</f>
        <v xml:space="preserve"> </v>
      </c>
      <c r="AQ974" s="523" t="str">
        <f t="shared" si="535"/>
        <v xml:space="preserve"> </v>
      </c>
      <c r="AR974" s="523" t="str">
        <f t="shared" ref="AR974:AR1011" si="538">IF(AND(AH974&gt;49.99,AH974&lt;100),AH974," ")</f>
        <v xml:space="preserve"> </v>
      </c>
      <c r="AS974" s="523" t="str">
        <f t="shared" ref="AS974:AS1011" si="539">IF(AND(AH974&gt;99.99,AH974&lt;500),AH974," ")</f>
        <v xml:space="preserve"> </v>
      </c>
      <c r="AT974" s="523" t="str">
        <f t="shared" ref="AT974:AT1011" si="540">IF(AND(AH974&gt;499.99,AH974&lt;1000),AH974," ")</f>
        <v xml:space="preserve"> </v>
      </c>
      <c r="AU974" s="523" t="str">
        <f t="shared" ref="AU974:AU1011" si="541">IF(AND(AH974&gt;999.99,AH974&lt;10000),AH974," ")</f>
        <v xml:space="preserve"> </v>
      </c>
      <c r="AV974" s="524" t="str">
        <f t="shared" ref="AV974:AV1011" si="542">IF(AH974&gt;=10000,AH974," ")</f>
        <v xml:space="preserve"> </v>
      </c>
      <c r="AW974" s="177" t="str">
        <f t="shared" si="515"/>
        <v/>
      </c>
      <c r="AX974" s="147" t="str">
        <f t="shared" si="516"/>
        <v/>
      </c>
      <c r="AY974" s="174" t="str">
        <f t="shared" si="517"/>
        <v/>
      </c>
      <c r="AZ974" s="165" t="str">
        <f t="shared" si="518"/>
        <v/>
      </c>
      <c r="BA974" s="155" t="str">
        <f t="shared" si="519"/>
        <v/>
      </c>
      <c r="BB974" s="156" t="str">
        <f t="shared" si="520"/>
        <v/>
      </c>
      <c r="BC974" s="168" t="str">
        <f t="shared" si="511"/>
        <v/>
      </c>
      <c r="BD974" s="156" t="str">
        <f t="shared" si="521"/>
        <v/>
      </c>
      <c r="BE974" s="182" t="str">
        <f t="shared" si="522"/>
        <v/>
      </c>
      <c r="BF974" s="156" t="str">
        <f t="shared" si="523"/>
        <v/>
      </c>
      <c r="BG974" s="168" t="str">
        <f t="shared" si="524"/>
        <v/>
      </c>
      <c r="BH974" s="157" t="str">
        <f t="shared" si="525"/>
        <v/>
      </c>
      <c r="BI974" s="542"/>
    </row>
    <row r="975" spans="1:81" ht="18" x14ac:dyDescent="0.35">
      <c r="A975" s="202"/>
      <c r="B975" s="203"/>
      <c r="C975" s="194">
        <v>964</v>
      </c>
      <c r="D975" s="186"/>
      <c r="E975" s="16"/>
      <c r="F975" s="17"/>
      <c r="G975" s="116"/>
      <c r="H975" s="117"/>
      <c r="I975" s="123"/>
      <c r="J975" s="25"/>
      <c r="K975" s="127"/>
      <c r="L975" s="28"/>
      <c r="M975" s="371"/>
      <c r="N975" s="140" t="str">
        <f t="shared" si="526"/>
        <v/>
      </c>
      <c r="O975" s="27"/>
      <c r="P975" s="27"/>
      <c r="Q975" s="27"/>
      <c r="R975" s="27"/>
      <c r="S975" s="27"/>
      <c r="T975" s="28"/>
      <c r="U975" s="29"/>
      <c r="V975" s="32"/>
      <c r="W975" s="297"/>
      <c r="X975" s="298"/>
      <c r="Y975" s="142">
        <f t="shared" si="512"/>
        <v>0</v>
      </c>
      <c r="Z975" s="141">
        <f t="shared" si="527"/>
        <v>0</v>
      </c>
      <c r="AA975" s="306"/>
      <c r="AB975" s="376">
        <f t="shared" si="536"/>
        <v>0</v>
      </c>
      <c r="AC975" s="350"/>
      <c r="AD975" s="207" t="str">
        <f t="shared" si="513"/>
        <v/>
      </c>
      <c r="AE975" s="347">
        <f t="shared" si="528"/>
        <v>0</v>
      </c>
      <c r="AF975" s="318"/>
      <c r="AG975" s="317"/>
      <c r="AH975" s="315"/>
      <c r="AI975" s="143">
        <f t="shared" si="529"/>
        <v>0</v>
      </c>
      <c r="AJ975" s="144">
        <f t="shared" si="514"/>
        <v>0</v>
      </c>
      <c r="AK975" s="145">
        <f t="shared" si="530"/>
        <v>0</v>
      </c>
      <c r="AL975" s="146">
        <f t="shared" si="531"/>
        <v>0</v>
      </c>
      <c r="AM975" s="146">
        <f t="shared" si="532"/>
        <v>0</v>
      </c>
      <c r="AN975" s="146">
        <f t="shared" si="533"/>
        <v>0</v>
      </c>
      <c r="AO975" s="146">
        <f t="shared" si="534"/>
        <v>0</v>
      </c>
      <c r="AP975" s="520" t="str">
        <f t="shared" si="537"/>
        <v xml:space="preserve"> </v>
      </c>
      <c r="AQ975" s="523" t="str">
        <f t="shared" si="535"/>
        <v xml:space="preserve"> </v>
      </c>
      <c r="AR975" s="523" t="str">
        <f t="shared" si="538"/>
        <v xml:space="preserve"> </v>
      </c>
      <c r="AS975" s="523" t="str">
        <f t="shared" si="539"/>
        <v xml:space="preserve"> </v>
      </c>
      <c r="AT975" s="523" t="str">
        <f t="shared" si="540"/>
        <v xml:space="preserve"> </v>
      </c>
      <c r="AU975" s="523" t="str">
        <f t="shared" si="541"/>
        <v xml:space="preserve"> </v>
      </c>
      <c r="AV975" s="524" t="str">
        <f t="shared" si="542"/>
        <v xml:space="preserve"> </v>
      </c>
      <c r="AW975" s="177" t="str">
        <f t="shared" si="515"/>
        <v/>
      </c>
      <c r="AX975" s="147" t="str">
        <f t="shared" si="516"/>
        <v/>
      </c>
      <c r="AY975" s="174" t="str">
        <f t="shared" si="517"/>
        <v/>
      </c>
      <c r="AZ975" s="165" t="str">
        <f t="shared" si="518"/>
        <v/>
      </c>
      <c r="BA975" s="155" t="str">
        <f t="shared" si="519"/>
        <v/>
      </c>
      <c r="BB975" s="156" t="str">
        <f t="shared" si="520"/>
        <v/>
      </c>
      <c r="BC975" s="168" t="str">
        <f t="shared" si="511"/>
        <v/>
      </c>
      <c r="BD975" s="156" t="str">
        <f t="shared" si="521"/>
        <v/>
      </c>
      <c r="BE975" s="182" t="str">
        <f t="shared" si="522"/>
        <v/>
      </c>
      <c r="BF975" s="156" t="str">
        <f t="shared" si="523"/>
        <v/>
      </c>
      <c r="BG975" s="168" t="str">
        <f t="shared" si="524"/>
        <v/>
      </c>
      <c r="BH975" s="157" t="str">
        <f t="shared" si="525"/>
        <v/>
      </c>
      <c r="BI975" s="542"/>
    </row>
    <row r="976" spans="1:81" ht="18" x14ac:dyDescent="0.35">
      <c r="A976" s="202"/>
      <c r="B976" s="203"/>
      <c r="C976" s="195">
        <v>965</v>
      </c>
      <c r="D976" s="186"/>
      <c r="E976" s="16"/>
      <c r="F976" s="17"/>
      <c r="G976" s="116"/>
      <c r="H976" s="117"/>
      <c r="I976" s="123"/>
      <c r="J976" s="25"/>
      <c r="K976" s="127"/>
      <c r="L976" s="28"/>
      <c r="M976" s="371"/>
      <c r="N976" s="140" t="str">
        <f t="shared" si="526"/>
        <v/>
      </c>
      <c r="O976" s="27"/>
      <c r="P976" s="27"/>
      <c r="Q976" s="27"/>
      <c r="R976" s="27"/>
      <c r="S976" s="27"/>
      <c r="T976" s="28"/>
      <c r="U976" s="29"/>
      <c r="V976" s="32"/>
      <c r="W976" s="297"/>
      <c r="X976" s="298"/>
      <c r="Y976" s="142">
        <f t="shared" si="512"/>
        <v>0</v>
      </c>
      <c r="Z976" s="141">
        <f t="shared" si="527"/>
        <v>0</v>
      </c>
      <c r="AA976" s="306"/>
      <c r="AB976" s="376">
        <f t="shared" si="536"/>
        <v>0</v>
      </c>
      <c r="AC976" s="350"/>
      <c r="AD976" s="207" t="str">
        <f t="shared" si="513"/>
        <v/>
      </c>
      <c r="AE976" s="347">
        <f t="shared" si="528"/>
        <v>0</v>
      </c>
      <c r="AF976" s="318"/>
      <c r="AG976" s="317"/>
      <c r="AH976" s="315"/>
      <c r="AI976" s="143">
        <f t="shared" si="529"/>
        <v>0</v>
      </c>
      <c r="AJ976" s="144">
        <f t="shared" si="514"/>
        <v>0</v>
      </c>
      <c r="AK976" s="145">
        <f t="shared" si="530"/>
        <v>0</v>
      </c>
      <c r="AL976" s="146">
        <f t="shared" si="531"/>
        <v>0</v>
      </c>
      <c r="AM976" s="146">
        <f t="shared" si="532"/>
        <v>0</v>
      </c>
      <c r="AN976" s="146">
        <f t="shared" si="533"/>
        <v>0</v>
      </c>
      <c r="AO976" s="146">
        <f t="shared" si="534"/>
        <v>0</v>
      </c>
      <c r="AP976" s="520" t="str">
        <f t="shared" si="537"/>
        <v xml:space="preserve"> </v>
      </c>
      <c r="AQ976" s="523" t="str">
        <f t="shared" si="535"/>
        <v xml:space="preserve"> </v>
      </c>
      <c r="AR976" s="523" t="str">
        <f t="shared" si="538"/>
        <v xml:space="preserve"> </v>
      </c>
      <c r="AS976" s="523" t="str">
        <f t="shared" si="539"/>
        <v xml:space="preserve"> </v>
      </c>
      <c r="AT976" s="523" t="str">
        <f t="shared" si="540"/>
        <v xml:space="preserve"> </v>
      </c>
      <c r="AU976" s="523" t="str">
        <f t="shared" si="541"/>
        <v xml:space="preserve"> </v>
      </c>
      <c r="AV976" s="524" t="str">
        <f t="shared" si="542"/>
        <v xml:space="preserve"> </v>
      </c>
      <c r="AW976" s="177" t="str">
        <f t="shared" si="515"/>
        <v/>
      </c>
      <c r="AX976" s="147" t="str">
        <f t="shared" si="516"/>
        <v/>
      </c>
      <c r="AY976" s="174" t="str">
        <f t="shared" si="517"/>
        <v/>
      </c>
      <c r="AZ976" s="165" t="str">
        <f t="shared" si="518"/>
        <v/>
      </c>
      <c r="BA976" s="155" t="str">
        <f t="shared" si="519"/>
        <v/>
      </c>
      <c r="BB976" s="156" t="str">
        <f t="shared" si="520"/>
        <v/>
      </c>
      <c r="BC976" s="168" t="str">
        <f t="shared" si="511"/>
        <v/>
      </c>
      <c r="BD976" s="156" t="str">
        <f t="shared" si="521"/>
        <v/>
      </c>
      <c r="BE976" s="182" t="str">
        <f t="shared" si="522"/>
        <v/>
      </c>
      <c r="BF976" s="156" t="str">
        <f t="shared" si="523"/>
        <v/>
      </c>
      <c r="BG976" s="168" t="str">
        <f t="shared" si="524"/>
        <v/>
      </c>
      <c r="BH976" s="157" t="str">
        <f t="shared" si="525"/>
        <v/>
      </c>
      <c r="BI976" s="542"/>
    </row>
    <row r="977" spans="1:61" ht="18" x14ac:dyDescent="0.35">
      <c r="A977" s="202"/>
      <c r="B977" s="203"/>
      <c r="C977" s="194">
        <v>966</v>
      </c>
      <c r="D977" s="188"/>
      <c r="E977" s="18"/>
      <c r="F977" s="17"/>
      <c r="G977" s="116"/>
      <c r="H977" s="117"/>
      <c r="I977" s="123"/>
      <c r="J977" s="25"/>
      <c r="K977" s="127"/>
      <c r="L977" s="28"/>
      <c r="M977" s="371"/>
      <c r="N977" s="140" t="str">
        <f t="shared" si="526"/>
        <v/>
      </c>
      <c r="O977" s="27"/>
      <c r="P977" s="27"/>
      <c r="Q977" s="27"/>
      <c r="R977" s="27"/>
      <c r="S977" s="27"/>
      <c r="T977" s="28"/>
      <c r="U977" s="29"/>
      <c r="V977" s="32"/>
      <c r="W977" s="297"/>
      <c r="X977" s="298"/>
      <c r="Y977" s="142">
        <f t="shared" si="512"/>
        <v>0</v>
      </c>
      <c r="Z977" s="141">
        <f t="shared" si="527"/>
        <v>0</v>
      </c>
      <c r="AA977" s="306"/>
      <c r="AB977" s="376">
        <f t="shared" si="536"/>
        <v>0</v>
      </c>
      <c r="AC977" s="350"/>
      <c r="AD977" s="207" t="str">
        <f t="shared" si="513"/>
        <v/>
      </c>
      <c r="AE977" s="347">
        <f t="shared" si="528"/>
        <v>0</v>
      </c>
      <c r="AF977" s="318"/>
      <c r="AG977" s="317"/>
      <c r="AH977" s="315"/>
      <c r="AI977" s="143">
        <f t="shared" si="529"/>
        <v>0</v>
      </c>
      <c r="AJ977" s="144">
        <f t="shared" si="514"/>
        <v>0</v>
      </c>
      <c r="AK977" s="145">
        <f t="shared" si="530"/>
        <v>0</v>
      </c>
      <c r="AL977" s="146">
        <f t="shared" si="531"/>
        <v>0</v>
      </c>
      <c r="AM977" s="146">
        <f t="shared" si="532"/>
        <v>0</v>
      </c>
      <c r="AN977" s="146">
        <f t="shared" si="533"/>
        <v>0</v>
      </c>
      <c r="AO977" s="146">
        <f t="shared" si="534"/>
        <v>0</v>
      </c>
      <c r="AP977" s="520" t="str">
        <f t="shared" si="537"/>
        <v xml:space="preserve"> </v>
      </c>
      <c r="AQ977" s="523" t="str">
        <f t="shared" si="535"/>
        <v xml:space="preserve"> </v>
      </c>
      <c r="AR977" s="523" t="str">
        <f t="shared" si="538"/>
        <v xml:space="preserve"> </v>
      </c>
      <c r="AS977" s="523" t="str">
        <f t="shared" si="539"/>
        <v xml:space="preserve"> </v>
      </c>
      <c r="AT977" s="523" t="str">
        <f t="shared" si="540"/>
        <v xml:space="preserve"> </v>
      </c>
      <c r="AU977" s="523" t="str">
        <f t="shared" si="541"/>
        <v xml:space="preserve"> </v>
      </c>
      <c r="AV977" s="524" t="str">
        <f t="shared" si="542"/>
        <v xml:space="preserve"> </v>
      </c>
      <c r="AW977" s="177" t="str">
        <f t="shared" si="515"/>
        <v/>
      </c>
      <c r="AX977" s="147" t="str">
        <f t="shared" si="516"/>
        <v/>
      </c>
      <c r="AY977" s="174" t="str">
        <f t="shared" si="517"/>
        <v/>
      </c>
      <c r="AZ977" s="165" t="str">
        <f t="shared" si="518"/>
        <v/>
      </c>
      <c r="BA977" s="155" t="str">
        <f t="shared" si="519"/>
        <v/>
      </c>
      <c r="BB977" s="156" t="str">
        <f t="shared" si="520"/>
        <v/>
      </c>
      <c r="BC977" s="168" t="str">
        <f t="shared" si="511"/>
        <v/>
      </c>
      <c r="BD977" s="156" t="str">
        <f t="shared" si="521"/>
        <v/>
      </c>
      <c r="BE977" s="182" t="str">
        <f t="shared" si="522"/>
        <v/>
      </c>
      <c r="BF977" s="156" t="str">
        <f t="shared" si="523"/>
        <v/>
      </c>
      <c r="BG977" s="168" t="str">
        <f t="shared" si="524"/>
        <v/>
      </c>
      <c r="BH977" s="157" t="str">
        <f t="shared" si="525"/>
        <v/>
      </c>
      <c r="BI977" s="542"/>
    </row>
    <row r="978" spans="1:61" ht="18" x14ac:dyDescent="0.35">
      <c r="A978" s="202"/>
      <c r="B978" s="203"/>
      <c r="C978" s="195">
        <v>967</v>
      </c>
      <c r="D978" s="186"/>
      <c r="E978" s="16"/>
      <c r="F978" s="17"/>
      <c r="G978" s="116"/>
      <c r="H978" s="117"/>
      <c r="I978" s="123"/>
      <c r="J978" s="25"/>
      <c r="K978" s="127"/>
      <c r="L978" s="28"/>
      <c r="M978" s="371"/>
      <c r="N978" s="140" t="str">
        <f t="shared" si="526"/>
        <v/>
      </c>
      <c r="O978" s="27"/>
      <c r="P978" s="27"/>
      <c r="Q978" s="27"/>
      <c r="R978" s="27"/>
      <c r="S978" s="27"/>
      <c r="T978" s="28"/>
      <c r="U978" s="29"/>
      <c r="V978" s="32"/>
      <c r="W978" s="297"/>
      <c r="X978" s="298"/>
      <c r="Y978" s="142">
        <f t="shared" si="512"/>
        <v>0</v>
      </c>
      <c r="Z978" s="141">
        <f t="shared" si="527"/>
        <v>0</v>
      </c>
      <c r="AA978" s="306"/>
      <c r="AB978" s="376">
        <f t="shared" si="536"/>
        <v>0</v>
      </c>
      <c r="AC978" s="350"/>
      <c r="AD978" s="207" t="str">
        <f t="shared" si="513"/>
        <v/>
      </c>
      <c r="AE978" s="347">
        <f t="shared" si="528"/>
        <v>0</v>
      </c>
      <c r="AF978" s="318"/>
      <c r="AG978" s="317"/>
      <c r="AH978" s="315"/>
      <c r="AI978" s="143">
        <f t="shared" si="529"/>
        <v>0</v>
      </c>
      <c r="AJ978" s="144">
        <f t="shared" si="514"/>
        <v>0</v>
      </c>
      <c r="AK978" s="145">
        <f t="shared" si="530"/>
        <v>0</v>
      </c>
      <c r="AL978" s="146">
        <f t="shared" si="531"/>
        <v>0</v>
      </c>
      <c r="AM978" s="146">
        <f t="shared" si="532"/>
        <v>0</v>
      </c>
      <c r="AN978" s="146">
        <f t="shared" si="533"/>
        <v>0</v>
      </c>
      <c r="AO978" s="146">
        <f t="shared" si="534"/>
        <v>0</v>
      </c>
      <c r="AP978" s="520" t="str">
        <f t="shared" si="537"/>
        <v xml:space="preserve"> </v>
      </c>
      <c r="AQ978" s="523" t="str">
        <f t="shared" si="535"/>
        <v xml:space="preserve"> </v>
      </c>
      <c r="AR978" s="523" t="str">
        <f t="shared" si="538"/>
        <v xml:space="preserve"> </v>
      </c>
      <c r="AS978" s="523" t="str">
        <f t="shared" si="539"/>
        <v xml:space="preserve"> </v>
      </c>
      <c r="AT978" s="523" t="str">
        <f t="shared" si="540"/>
        <v xml:space="preserve"> </v>
      </c>
      <c r="AU978" s="523" t="str">
        <f t="shared" si="541"/>
        <v xml:space="preserve"> </v>
      </c>
      <c r="AV978" s="524" t="str">
        <f t="shared" si="542"/>
        <v xml:space="preserve"> </v>
      </c>
      <c r="AW978" s="177" t="str">
        <f t="shared" si="515"/>
        <v/>
      </c>
      <c r="AX978" s="147" t="str">
        <f t="shared" si="516"/>
        <v/>
      </c>
      <c r="AY978" s="174" t="str">
        <f t="shared" si="517"/>
        <v/>
      </c>
      <c r="AZ978" s="165" t="str">
        <f t="shared" si="518"/>
        <v/>
      </c>
      <c r="BA978" s="155" t="str">
        <f t="shared" si="519"/>
        <v/>
      </c>
      <c r="BB978" s="156" t="str">
        <f t="shared" si="520"/>
        <v/>
      </c>
      <c r="BC978" s="168" t="str">
        <f t="shared" ref="BC978:BC1011" si="543">IF(OR(K978="x",F978="X",BA978&lt;=0),"",BA978)</f>
        <v/>
      </c>
      <c r="BD978" s="156" t="str">
        <f t="shared" si="521"/>
        <v/>
      </c>
      <c r="BE978" s="182" t="str">
        <f t="shared" si="522"/>
        <v/>
      </c>
      <c r="BF978" s="156" t="str">
        <f t="shared" si="523"/>
        <v/>
      </c>
      <c r="BG978" s="168" t="str">
        <f t="shared" si="524"/>
        <v/>
      </c>
      <c r="BH978" s="157" t="str">
        <f t="shared" si="525"/>
        <v/>
      </c>
      <c r="BI978" s="542"/>
    </row>
    <row r="979" spans="1:61" ht="18" x14ac:dyDescent="0.35">
      <c r="A979" s="202"/>
      <c r="B979" s="203"/>
      <c r="C979" s="195">
        <v>968</v>
      </c>
      <c r="D979" s="186"/>
      <c r="E979" s="16"/>
      <c r="F979" s="17"/>
      <c r="G979" s="116"/>
      <c r="H979" s="117"/>
      <c r="I979" s="123"/>
      <c r="J979" s="25"/>
      <c r="K979" s="127"/>
      <c r="L979" s="28"/>
      <c r="M979" s="371"/>
      <c r="N979" s="140" t="str">
        <f t="shared" si="526"/>
        <v/>
      </c>
      <c r="O979" s="27"/>
      <c r="P979" s="27"/>
      <c r="Q979" s="27"/>
      <c r="R979" s="27"/>
      <c r="S979" s="27"/>
      <c r="T979" s="28"/>
      <c r="U979" s="29"/>
      <c r="V979" s="32"/>
      <c r="W979" s="297"/>
      <c r="X979" s="298"/>
      <c r="Y979" s="142">
        <f t="shared" si="512"/>
        <v>0</v>
      </c>
      <c r="Z979" s="141">
        <f t="shared" si="527"/>
        <v>0</v>
      </c>
      <c r="AA979" s="306"/>
      <c r="AB979" s="376">
        <f t="shared" si="536"/>
        <v>0</v>
      </c>
      <c r="AC979" s="350"/>
      <c r="AD979" s="207" t="str">
        <f t="shared" si="513"/>
        <v/>
      </c>
      <c r="AE979" s="347">
        <f t="shared" si="528"/>
        <v>0</v>
      </c>
      <c r="AF979" s="318"/>
      <c r="AG979" s="317"/>
      <c r="AH979" s="315"/>
      <c r="AI979" s="143">
        <f t="shared" si="529"/>
        <v>0</v>
      </c>
      <c r="AJ979" s="144">
        <f t="shared" si="514"/>
        <v>0</v>
      </c>
      <c r="AK979" s="145">
        <f t="shared" si="530"/>
        <v>0</v>
      </c>
      <c r="AL979" s="146">
        <f t="shared" si="531"/>
        <v>0</v>
      </c>
      <c r="AM979" s="146">
        <f t="shared" si="532"/>
        <v>0</v>
      </c>
      <c r="AN979" s="146">
        <f t="shared" si="533"/>
        <v>0</v>
      </c>
      <c r="AO979" s="146">
        <f t="shared" si="534"/>
        <v>0</v>
      </c>
      <c r="AP979" s="520" t="str">
        <f t="shared" si="537"/>
        <v xml:space="preserve"> </v>
      </c>
      <c r="AQ979" s="523" t="str">
        <f t="shared" si="535"/>
        <v xml:space="preserve"> </v>
      </c>
      <c r="AR979" s="523" t="str">
        <f t="shared" si="538"/>
        <v xml:space="preserve"> </v>
      </c>
      <c r="AS979" s="523" t="str">
        <f t="shared" si="539"/>
        <v xml:space="preserve"> </v>
      </c>
      <c r="AT979" s="523" t="str">
        <f t="shared" si="540"/>
        <v xml:space="preserve"> </v>
      </c>
      <c r="AU979" s="523" t="str">
        <f t="shared" si="541"/>
        <v xml:space="preserve"> </v>
      </c>
      <c r="AV979" s="524" t="str">
        <f t="shared" si="542"/>
        <v xml:space="preserve"> </v>
      </c>
      <c r="AW979" s="177" t="str">
        <f t="shared" si="515"/>
        <v/>
      </c>
      <c r="AX979" s="147" t="str">
        <f t="shared" si="516"/>
        <v/>
      </c>
      <c r="AY979" s="174" t="str">
        <f t="shared" si="517"/>
        <v/>
      </c>
      <c r="AZ979" s="165" t="str">
        <f t="shared" si="518"/>
        <v/>
      </c>
      <c r="BA979" s="155" t="str">
        <f t="shared" si="519"/>
        <v/>
      </c>
      <c r="BB979" s="156" t="str">
        <f t="shared" si="520"/>
        <v/>
      </c>
      <c r="BC979" s="168" t="str">
        <f t="shared" si="543"/>
        <v/>
      </c>
      <c r="BD979" s="156" t="str">
        <f t="shared" si="521"/>
        <v/>
      </c>
      <c r="BE979" s="182" t="str">
        <f t="shared" si="522"/>
        <v/>
      </c>
      <c r="BF979" s="156" t="str">
        <f t="shared" si="523"/>
        <v/>
      </c>
      <c r="BG979" s="168" t="str">
        <f t="shared" si="524"/>
        <v/>
      </c>
      <c r="BH979" s="157" t="str">
        <f t="shared" si="525"/>
        <v/>
      </c>
      <c r="BI979" s="542"/>
    </row>
    <row r="980" spans="1:61" ht="18" x14ac:dyDescent="0.35">
      <c r="A980" s="202"/>
      <c r="B980" s="203"/>
      <c r="C980" s="194">
        <v>969</v>
      </c>
      <c r="D980" s="186"/>
      <c r="E980" s="16"/>
      <c r="F980" s="17"/>
      <c r="G980" s="116"/>
      <c r="H980" s="117"/>
      <c r="I980" s="123"/>
      <c r="J980" s="25"/>
      <c r="K980" s="127"/>
      <c r="L980" s="28"/>
      <c r="M980" s="371"/>
      <c r="N980" s="140" t="str">
        <f t="shared" si="526"/>
        <v/>
      </c>
      <c r="O980" s="27"/>
      <c r="P980" s="27"/>
      <c r="Q980" s="27"/>
      <c r="R980" s="27"/>
      <c r="S980" s="27"/>
      <c r="T980" s="28"/>
      <c r="U980" s="29"/>
      <c r="V980" s="32"/>
      <c r="W980" s="297"/>
      <c r="X980" s="298"/>
      <c r="Y980" s="142">
        <f t="shared" si="512"/>
        <v>0</v>
      </c>
      <c r="Z980" s="141">
        <f t="shared" si="527"/>
        <v>0</v>
      </c>
      <c r="AA980" s="306"/>
      <c r="AB980" s="376">
        <f t="shared" si="536"/>
        <v>0</v>
      </c>
      <c r="AC980" s="350"/>
      <c r="AD980" s="207" t="str">
        <f t="shared" si="513"/>
        <v/>
      </c>
      <c r="AE980" s="347">
        <f t="shared" si="528"/>
        <v>0</v>
      </c>
      <c r="AF980" s="318"/>
      <c r="AG980" s="317"/>
      <c r="AH980" s="315"/>
      <c r="AI980" s="143">
        <f t="shared" si="529"/>
        <v>0</v>
      </c>
      <c r="AJ980" s="144">
        <f t="shared" si="514"/>
        <v>0</v>
      </c>
      <c r="AK980" s="145">
        <f t="shared" si="530"/>
        <v>0</v>
      </c>
      <c r="AL980" s="146">
        <f t="shared" si="531"/>
        <v>0</v>
      </c>
      <c r="AM980" s="146">
        <f t="shared" si="532"/>
        <v>0</v>
      </c>
      <c r="AN980" s="146">
        <f t="shared" si="533"/>
        <v>0</v>
      </c>
      <c r="AO980" s="146">
        <f t="shared" si="534"/>
        <v>0</v>
      </c>
      <c r="AP980" s="520" t="str">
        <f t="shared" si="537"/>
        <v xml:space="preserve"> </v>
      </c>
      <c r="AQ980" s="523" t="str">
        <f t="shared" si="535"/>
        <v xml:space="preserve"> </v>
      </c>
      <c r="AR980" s="523" t="str">
        <f t="shared" si="538"/>
        <v xml:space="preserve"> </v>
      </c>
      <c r="AS980" s="523" t="str">
        <f t="shared" si="539"/>
        <v xml:space="preserve"> </v>
      </c>
      <c r="AT980" s="523" t="str">
        <f t="shared" si="540"/>
        <v xml:space="preserve"> </v>
      </c>
      <c r="AU980" s="523" t="str">
        <f t="shared" si="541"/>
        <v xml:space="preserve"> </v>
      </c>
      <c r="AV980" s="524" t="str">
        <f t="shared" si="542"/>
        <v xml:space="preserve"> </v>
      </c>
      <c r="AW980" s="177" t="str">
        <f t="shared" si="515"/>
        <v/>
      </c>
      <c r="AX980" s="147" t="str">
        <f t="shared" si="516"/>
        <v/>
      </c>
      <c r="AY980" s="174" t="str">
        <f t="shared" si="517"/>
        <v/>
      </c>
      <c r="AZ980" s="165" t="str">
        <f t="shared" si="518"/>
        <v/>
      </c>
      <c r="BA980" s="155" t="str">
        <f t="shared" si="519"/>
        <v/>
      </c>
      <c r="BB980" s="156" t="str">
        <f t="shared" si="520"/>
        <v/>
      </c>
      <c r="BC980" s="168" t="str">
        <f t="shared" si="543"/>
        <v/>
      </c>
      <c r="BD980" s="156" t="str">
        <f t="shared" si="521"/>
        <v/>
      </c>
      <c r="BE980" s="182" t="str">
        <f t="shared" si="522"/>
        <v/>
      </c>
      <c r="BF980" s="156" t="str">
        <f t="shared" si="523"/>
        <v/>
      </c>
      <c r="BG980" s="168" t="str">
        <f t="shared" si="524"/>
        <v/>
      </c>
      <c r="BH980" s="157" t="str">
        <f t="shared" si="525"/>
        <v/>
      </c>
      <c r="BI980" s="542"/>
    </row>
    <row r="981" spans="1:61" ht="18" x14ac:dyDescent="0.35">
      <c r="A981" s="202"/>
      <c r="B981" s="203"/>
      <c r="C981" s="195">
        <v>970</v>
      </c>
      <c r="D981" s="188"/>
      <c r="E981" s="18"/>
      <c r="F981" s="17"/>
      <c r="G981" s="116"/>
      <c r="H981" s="117"/>
      <c r="I981" s="123"/>
      <c r="J981" s="25"/>
      <c r="K981" s="127"/>
      <c r="L981" s="28"/>
      <c r="M981" s="371"/>
      <c r="N981" s="140" t="str">
        <f t="shared" si="526"/>
        <v/>
      </c>
      <c r="O981" s="27"/>
      <c r="P981" s="27"/>
      <c r="Q981" s="27"/>
      <c r="R981" s="27"/>
      <c r="S981" s="27"/>
      <c r="T981" s="28"/>
      <c r="U981" s="29"/>
      <c r="V981" s="32"/>
      <c r="W981" s="297"/>
      <c r="X981" s="298"/>
      <c r="Y981" s="142">
        <f t="shared" si="512"/>
        <v>0</v>
      </c>
      <c r="Z981" s="141">
        <f t="shared" si="527"/>
        <v>0</v>
      </c>
      <c r="AA981" s="306"/>
      <c r="AB981" s="376">
        <f t="shared" si="536"/>
        <v>0</v>
      </c>
      <c r="AC981" s="350"/>
      <c r="AD981" s="207" t="str">
        <f t="shared" si="513"/>
        <v/>
      </c>
      <c r="AE981" s="347">
        <f t="shared" si="528"/>
        <v>0</v>
      </c>
      <c r="AF981" s="318"/>
      <c r="AG981" s="317"/>
      <c r="AH981" s="315"/>
      <c r="AI981" s="143">
        <f t="shared" si="529"/>
        <v>0</v>
      </c>
      <c r="AJ981" s="144">
        <f t="shared" si="514"/>
        <v>0</v>
      </c>
      <c r="AK981" s="145">
        <f t="shared" si="530"/>
        <v>0</v>
      </c>
      <c r="AL981" s="146">
        <f t="shared" si="531"/>
        <v>0</v>
      </c>
      <c r="AM981" s="146">
        <f t="shared" si="532"/>
        <v>0</v>
      </c>
      <c r="AN981" s="146">
        <f t="shared" si="533"/>
        <v>0</v>
      </c>
      <c r="AO981" s="146">
        <f t="shared" si="534"/>
        <v>0</v>
      </c>
      <c r="AP981" s="520" t="str">
        <f t="shared" si="537"/>
        <v xml:space="preserve"> </v>
      </c>
      <c r="AQ981" s="523" t="str">
        <f t="shared" si="535"/>
        <v xml:space="preserve"> </v>
      </c>
      <c r="AR981" s="523" t="str">
        <f t="shared" si="538"/>
        <v xml:space="preserve"> </v>
      </c>
      <c r="AS981" s="523" t="str">
        <f t="shared" si="539"/>
        <v xml:space="preserve"> </v>
      </c>
      <c r="AT981" s="523" t="str">
        <f t="shared" si="540"/>
        <v xml:space="preserve"> </v>
      </c>
      <c r="AU981" s="523" t="str">
        <f t="shared" si="541"/>
        <v xml:space="preserve"> </v>
      </c>
      <c r="AV981" s="524" t="str">
        <f t="shared" si="542"/>
        <v xml:space="preserve"> </v>
      </c>
      <c r="AW981" s="177" t="str">
        <f t="shared" si="515"/>
        <v/>
      </c>
      <c r="AX981" s="147" t="str">
        <f t="shared" si="516"/>
        <v/>
      </c>
      <c r="AY981" s="174" t="str">
        <f t="shared" si="517"/>
        <v/>
      </c>
      <c r="AZ981" s="165" t="str">
        <f t="shared" si="518"/>
        <v/>
      </c>
      <c r="BA981" s="155" t="str">
        <f t="shared" si="519"/>
        <v/>
      </c>
      <c r="BB981" s="156" t="str">
        <f t="shared" si="520"/>
        <v/>
      </c>
      <c r="BC981" s="168" t="str">
        <f t="shared" si="543"/>
        <v/>
      </c>
      <c r="BD981" s="156" t="str">
        <f t="shared" si="521"/>
        <v/>
      </c>
      <c r="BE981" s="182" t="str">
        <f t="shared" si="522"/>
        <v/>
      </c>
      <c r="BF981" s="156" t="str">
        <f t="shared" si="523"/>
        <v/>
      </c>
      <c r="BG981" s="168" t="str">
        <f t="shared" si="524"/>
        <v/>
      </c>
      <c r="BH981" s="157" t="str">
        <f t="shared" si="525"/>
        <v/>
      </c>
      <c r="BI981" s="542"/>
    </row>
    <row r="982" spans="1:61" ht="18" x14ac:dyDescent="0.35">
      <c r="A982" s="202"/>
      <c r="B982" s="203"/>
      <c r="C982" s="194">
        <v>971</v>
      </c>
      <c r="D982" s="186"/>
      <c r="E982" s="16"/>
      <c r="F982" s="17"/>
      <c r="G982" s="116"/>
      <c r="H982" s="117"/>
      <c r="I982" s="123"/>
      <c r="J982" s="25"/>
      <c r="K982" s="127"/>
      <c r="L982" s="28"/>
      <c r="M982" s="371"/>
      <c r="N982" s="140" t="str">
        <f t="shared" si="526"/>
        <v/>
      </c>
      <c r="O982" s="27"/>
      <c r="P982" s="27"/>
      <c r="Q982" s="27"/>
      <c r="R982" s="27"/>
      <c r="S982" s="27"/>
      <c r="T982" s="28"/>
      <c r="U982" s="29"/>
      <c r="V982" s="32"/>
      <c r="W982" s="297"/>
      <c r="X982" s="298"/>
      <c r="Y982" s="142">
        <f t="shared" si="512"/>
        <v>0</v>
      </c>
      <c r="Z982" s="141">
        <f t="shared" si="527"/>
        <v>0</v>
      </c>
      <c r="AA982" s="306"/>
      <c r="AB982" s="376">
        <f t="shared" si="536"/>
        <v>0</v>
      </c>
      <c r="AC982" s="350"/>
      <c r="AD982" s="207" t="str">
        <f t="shared" si="513"/>
        <v/>
      </c>
      <c r="AE982" s="347">
        <f t="shared" si="528"/>
        <v>0</v>
      </c>
      <c r="AF982" s="318"/>
      <c r="AG982" s="317"/>
      <c r="AH982" s="315"/>
      <c r="AI982" s="143">
        <f t="shared" si="529"/>
        <v>0</v>
      </c>
      <c r="AJ982" s="144">
        <f t="shared" si="514"/>
        <v>0</v>
      </c>
      <c r="AK982" s="145">
        <f t="shared" si="530"/>
        <v>0</v>
      </c>
      <c r="AL982" s="146">
        <f t="shared" si="531"/>
        <v>0</v>
      </c>
      <c r="AM982" s="146">
        <f t="shared" si="532"/>
        <v>0</v>
      </c>
      <c r="AN982" s="146">
        <f t="shared" si="533"/>
        <v>0</v>
      </c>
      <c r="AO982" s="146">
        <f t="shared" si="534"/>
        <v>0</v>
      </c>
      <c r="AP982" s="520" t="str">
        <f t="shared" si="537"/>
        <v xml:space="preserve"> </v>
      </c>
      <c r="AQ982" s="523" t="str">
        <f t="shared" si="535"/>
        <v xml:space="preserve"> </v>
      </c>
      <c r="AR982" s="523" t="str">
        <f t="shared" si="538"/>
        <v xml:space="preserve"> </v>
      </c>
      <c r="AS982" s="523" t="str">
        <f t="shared" si="539"/>
        <v xml:space="preserve"> </v>
      </c>
      <c r="AT982" s="523" t="str">
        <f t="shared" si="540"/>
        <v xml:space="preserve"> </v>
      </c>
      <c r="AU982" s="523" t="str">
        <f t="shared" si="541"/>
        <v xml:space="preserve"> </v>
      </c>
      <c r="AV982" s="524" t="str">
        <f t="shared" si="542"/>
        <v xml:space="preserve"> </v>
      </c>
      <c r="AW982" s="177" t="str">
        <f t="shared" si="515"/>
        <v/>
      </c>
      <c r="AX982" s="147" t="str">
        <f t="shared" si="516"/>
        <v/>
      </c>
      <c r="AY982" s="174" t="str">
        <f t="shared" si="517"/>
        <v/>
      </c>
      <c r="AZ982" s="165" t="str">
        <f t="shared" si="518"/>
        <v/>
      </c>
      <c r="BA982" s="155" t="str">
        <f t="shared" si="519"/>
        <v/>
      </c>
      <c r="BB982" s="156" t="str">
        <f t="shared" si="520"/>
        <v/>
      </c>
      <c r="BC982" s="168" t="str">
        <f t="shared" si="543"/>
        <v/>
      </c>
      <c r="BD982" s="156" t="str">
        <f t="shared" si="521"/>
        <v/>
      </c>
      <c r="BE982" s="182" t="str">
        <f t="shared" si="522"/>
        <v/>
      </c>
      <c r="BF982" s="156" t="str">
        <f t="shared" si="523"/>
        <v/>
      </c>
      <c r="BG982" s="168" t="str">
        <f t="shared" si="524"/>
        <v/>
      </c>
      <c r="BH982" s="157" t="str">
        <f t="shared" si="525"/>
        <v/>
      </c>
      <c r="BI982" s="542"/>
    </row>
    <row r="983" spans="1:61" ht="18" x14ac:dyDescent="0.35">
      <c r="A983" s="202"/>
      <c r="B983" s="203"/>
      <c r="C983" s="195">
        <v>972</v>
      </c>
      <c r="D983" s="186"/>
      <c r="E983" s="16"/>
      <c r="F983" s="17"/>
      <c r="G983" s="116"/>
      <c r="H983" s="117"/>
      <c r="I983" s="123"/>
      <c r="J983" s="25"/>
      <c r="K983" s="127"/>
      <c r="L983" s="28"/>
      <c r="M983" s="371"/>
      <c r="N983" s="140" t="str">
        <f t="shared" si="526"/>
        <v/>
      </c>
      <c r="O983" s="27"/>
      <c r="P983" s="27"/>
      <c r="Q983" s="27"/>
      <c r="R983" s="27"/>
      <c r="S983" s="27"/>
      <c r="T983" s="28"/>
      <c r="U983" s="29"/>
      <c r="V983" s="32"/>
      <c r="W983" s="297"/>
      <c r="X983" s="298"/>
      <c r="Y983" s="142">
        <f t="shared" si="512"/>
        <v>0</v>
      </c>
      <c r="Z983" s="141">
        <f t="shared" si="527"/>
        <v>0</v>
      </c>
      <c r="AA983" s="306"/>
      <c r="AB983" s="376">
        <f t="shared" si="536"/>
        <v>0</v>
      </c>
      <c r="AC983" s="350"/>
      <c r="AD983" s="207" t="str">
        <f t="shared" si="513"/>
        <v/>
      </c>
      <c r="AE983" s="347">
        <f t="shared" si="528"/>
        <v>0</v>
      </c>
      <c r="AF983" s="318"/>
      <c r="AG983" s="317"/>
      <c r="AH983" s="315"/>
      <c r="AI983" s="143">
        <f t="shared" si="529"/>
        <v>0</v>
      </c>
      <c r="AJ983" s="144">
        <f t="shared" si="514"/>
        <v>0</v>
      </c>
      <c r="AK983" s="145">
        <f t="shared" si="530"/>
        <v>0</v>
      </c>
      <c r="AL983" s="146">
        <f t="shared" si="531"/>
        <v>0</v>
      </c>
      <c r="AM983" s="146">
        <f t="shared" si="532"/>
        <v>0</v>
      </c>
      <c r="AN983" s="146">
        <f t="shared" si="533"/>
        <v>0</v>
      </c>
      <c r="AO983" s="146">
        <f t="shared" si="534"/>
        <v>0</v>
      </c>
      <c r="AP983" s="520" t="str">
        <f t="shared" si="537"/>
        <v xml:space="preserve"> </v>
      </c>
      <c r="AQ983" s="523" t="str">
        <f t="shared" si="535"/>
        <v xml:space="preserve"> </v>
      </c>
      <c r="AR983" s="523" t="str">
        <f t="shared" si="538"/>
        <v xml:space="preserve"> </v>
      </c>
      <c r="AS983" s="523" t="str">
        <f t="shared" si="539"/>
        <v xml:space="preserve"> </v>
      </c>
      <c r="AT983" s="523" t="str">
        <f t="shared" si="540"/>
        <v xml:space="preserve"> </v>
      </c>
      <c r="AU983" s="523" t="str">
        <f t="shared" si="541"/>
        <v xml:space="preserve"> </v>
      </c>
      <c r="AV983" s="524" t="str">
        <f t="shared" si="542"/>
        <v xml:space="preserve"> </v>
      </c>
      <c r="AW983" s="177" t="str">
        <f t="shared" si="515"/>
        <v/>
      </c>
      <c r="AX983" s="147" t="str">
        <f t="shared" si="516"/>
        <v/>
      </c>
      <c r="AY983" s="174" t="str">
        <f t="shared" si="517"/>
        <v/>
      </c>
      <c r="AZ983" s="165" t="str">
        <f t="shared" si="518"/>
        <v/>
      </c>
      <c r="BA983" s="155" t="str">
        <f t="shared" si="519"/>
        <v/>
      </c>
      <c r="BB983" s="156" t="str">
        <f t="shared" si="520"/>
        <v/>
      </c>
      <c r="BC983" s="168" t="str">
        <f t="shared" si="543"/>
        <v/>
      </c>
      <c r="BD983" s="156" t="str">
        <f t="shared" si="521"/>
        <v/>
      </c>
      <c r="BE983" s="182" t="str">
        <f t="shared" si="522"/>
        <v/>
      </c>
      <c r="BF983" s="156" t="str">
        <f t="shared" si="523"/>
        <v/>
      </c>
      <c r="BG983" s="168" t="str">
        <f t="shared" si="524"/>
        <v/>
      </c>
      <c r="BH983" s="157" t="str">
        <f t="shared" si="525"/>
        <v/>
      </c>
      <c r="BI983" s="542"/>
    </row>
    <row r="984" spans="1:61" ht="18" x14ac:dyDescent="0.35">
      <c r="A984" s="202"/>
      <c r="B984" s="203"/>
      <c r="C984" s="195">
        <v>973</v>
      </c>
      <c r="D984" s="186"/>
      <c r="E984" s="16"/>
      <c r="F984" s="17"/>
      <c r="G984" s="116"/>
      <c r="H984" s="117"/>
      <c r="I984" s="123"/>
      <c r="J984" s="25"/>
      <c r="K984" s="127"/>
      <c r="L984" s="28"/>
      <c r="M984" s="371"/>
      <c r="N984" s="140" t="str">
        <f t="shared" si="526"/>
        <v/>
      </c>
      <c r="O984" s="27"/>
      <c r="P984" s="27"/>
      <c r="Q984" s="27"/>
      <c r="R984" s="27"/>
      <c r="S984" s="27"/>
      <c r="T984" s="28"/>
      <c r="U984" s="29"/>
      <c r="V984" s="32"/>
      <c r="W984" s="297"/>
      <c r="X984" s="298"/>
      <c r="Y984" s="142">
        <f t="shared" si="512"/>
        <v>0</v>
      </c>
      <c r="Z984" s="141">
        <f t="shared" si="527"/>
        <v>0</v>
      </c>
      <c r="AA984" s="306"/>
      <c r="AB984" s="376">
        <f t="shared" si="536"/>
        <v>0</v>
      </c>
      <c r="AC984" s="350"/>
      <c r="AD984" s="207" t="str">
        <f t="shared" si="513"/>
        <v/>
      </c>
      <c r="AE984" s="347">
        <f t="shared" si="528"/>
        <v>0</v>
      </c>
      <c r="AF984" s="318"/>
      <c r="AG984" s="317"/>
      <c r="AH984" s="315"/>
      <c r="AI984" s="143">
        <f t="shared" si="529"/>
        <v>0</v>
      </c>
      <c r="AJ984" s="144">
        <f t="shared" si="514"/>
        <v>0</v>
      </c>
      <c r="AK984" s="145">
        <f t="shared" si="530"/>
        <v>0</v>
      </c>
      <c r="AL984" s="146">
        <f t="shared" si="531"/>
        <v>0</v>
      </c>
      <c r="AM984" s="146">
        <f t="shared" si="532"/>
        <v>0</v>
      </c>
      <c r="AN984" s="146">
        <f t="shared" si="533"/>
        <v>0</v>
      </c>
      <c r="AO984" s="146">
        <f t="shared" si="534"/>
        <v>0</v>
      </c>
      <c r="AP984" s="520" t="str">
        <f t="shared" si="537"/>
        <v xml:space="preserve"> </v>
      </c>
      <c r="AQ984" s="523" t="str">
        <f t="shared" si="535"/>
        <v xml:space="preserve"> </v>
      </c>
      <c r="AR984" s="523" t="str">
        <f t="shared" si="538"/>
        <v xml:space="preserve"> </v>
      </c>
      <c r="AS984" s="523" t="str">
        <f t="shared" si="539"/>
        <v xml:space="preserve"> </v>
      </c>
      <c r="AT984" s="523" t="str">
        <f t="shared" si="540"/>
        <v xml:space="preserve"> </v>
      </c>
      <c r="AU984" s="523" t="str">
        <f t="shared" si="541"/>
        <v xml:space="preserve"> </v>
      </c>
      <c r="AV984" s="524" t="str">
        <f t="shared" si="542"/>
        <v xml:space="preserve"> </v>
      </c>
      <c r="AW984" s="177" t="str">
        <f t="shared" si="515"/>
        <v/>
      </c>
      <c r="AX984" s="147" t="str">
        <f t="shared" si="516"/>
        <v/>
      </c>
      <c r="AY984" s="174" t="str">
        <f t="shared" si="517"/>
        <v/>
      </c>
      <c r="AZ984" s="165" t="str">
        <f t="shared" si="518"/>
        <v/>
      </c>
      <c r="BA984" s="155" t="str">
        <f t="shared" si="519"/>
        <v/>
      </c>
      <c r="BB984" s="156" t="str">
        <f t="shared" si="520"/>
        <v/>
      </c>
      <c r="BC984" s="168" t="str">
        <f t="shared" si="543"/>
        <v/>
      </c>
      <c r="BD984" s="156" t="str">
        <f t="shared" si="521"/>
        <v/>
      </c>
      <c r="BE984" s="182" t="str">
        <f t="shared" si="522"/>
        <v/>
      </c>
      <c r="BF984" s="156" t="str">
        <f t="shared" si="523"/>
        <v/>
      </c>
      <c r="BG984" s="168" t="str">
        <f t="shared" si="524"/>
        <v/>
      </c>
      <c r="BH984" s="157" t="str">
        <f t="shared" si="525"/>
        <v/>
      </c>
      <c r="BI984" s="542"/>
    </row>
    <row r="985" spans="1:61" ht="18" x14ac:dyDescent="0.35">
      <c r="A985" s="202"/>
      <c r="B985" s="203"/>
      <c r="C985" s="194">
        <v>974</v>
      </c>
      <c r="D985" s="188"/>
      <c r="E985" s="18"/>
      <c r="F985" s="17"/>
      <c r="G985" s="116"/>
      <c r="H985" s="117"/>
      <c r="I985" s="123"/>
      <c r="J985" s="25"/>
      <c r="K985" s="127"/>
      <c r="L985" s="28"/>
      <c r="M985" s="371"/>
      <c r="N985" s="140" t="str">
        <f t="shared" si="526"/>
        <v/>
      </c>
      <c r="O985" s="27"/>
      <c r="P985" s="27"/>
      <c r="Q985" s="27"/>
      <c r="R985" s="27"/>
      <c r="S985" s="27"/>
      <c r="T985" s="28"/>
      <c r="U985" s="29"/>
      <c r="V985" s="32"/>
      <c r="W985" s="297"/>
      <c r="X985" s="298"/>
      <c r="Y985" s="142">
        <f t="shared" si="512"/>
        <v>0</v>
      </c>
      <c r="Z985" s="141">
        <f t="shared" si="527"/>
        <v>0</v>
      </c>
      <c r="AA985" s="306"/>
      <c r="AB985" s="376">
        <f t="shared" si="536"/>
        <v>0</v>
      </c>
      <c r="AC985" s="350"/>
      <c r="AD985" s="207" t="str">
        <f t="shared" si="513"/>
        <v/>
      </c>
      <c r="AE985" s="347">
        <f t="shared" si="528"/>
        <v>0</v>
      </c>
      <c r="AF985" s="318"/>
      <c r="AG985" s="317"/>
      <c r="AH985" s="315"/>
      <c r="AI985" s="143">
        <f t="shared" si="529"/>
        <v>0</v>
      </c>
      <c r="AJ985" s="144">
        <f t="shared" si="514"/>
        <v>0</v>
      </c>
      <c r="AK985" s="145">
        <f t="shared" si="530"/>
        <v>0</v>
      </c>
      <c r="AL985" s="146">
        <f t="shared" si="531"/>
        <v>0</v>
      </c>
      <c r="AM985" s="146">
        <f t="shared" si="532"/>
        <v>0</v>
      </c>
      <c r="AN985" s="146">
        <f t="shared" si="533"/>
        <v>0</v>
      </c>
      <c r="AO985" s="146">
        <f t="shared" si="534"/>
        <v>0</v>
      </c>
      <c r="AP985" s="520" t="str">
        <f t="shared" si="537"/>
        <v xml:space="preserve"> </v>
      </c>
      <c r="AQ985" s="523" t="str">
        <f t="shared" si="535"/>
        <v xml:space="preserve"> </v>
      </c>
      <c r="AR985" s="523" t="str">
        <f t="shared" si="538"/>
        <v xml:space="preserve"> </v>
      </c>
      <c r="AS985" s="523" t="str">
        <f t="shared" si="539"/>
        <v xml:space="preserve"> </v>
      </c>
      <c r="AT985" s="523" t="str">
        <f t="shared" si="540"/>
        <v xml:space="preserve"> </v>
      </c>
      <c r="AU985" s="523" t="str">
        <f t="shared" si="541"/>
        <v xml:space="preserve"> </v>
      </c>
      <c r="AV985" s="524" t="str">
        <f t="shared" si="542"/>
        <v xml:space="preserve"> </v>
      </c>
      <c r="AW985" s="177" t="str">
        <f t="shared" si="515"/>
        <v/>
      </c>
      <c r="AX985" s="147" t="str">
        <f t="shared" si="516"/>
        <v/>
      </c>
      <c r="AY985" s="174" t="str">
        <f t="shared" si="517"/>
        <v/>
      </c>
      <c r="AZ985" s="165" t="str">
        <f t="shared" si="518"/>
        <v/>
      </c>
      <c r="BA985" s="155" t="str">
        <f t="shared" si="519"/>
        <v/>
      </c>
      <c r="BB985" s="156" t="str">
        <f t="shared" si="520"/>
        <v/>
      </c>
      <c r="BC985" s="168" t="str">
        <f t="shared" si="543"/>
        <v/>
      </c>
      <c r="BD985" s="156" t="str">
        <f t="shared" si="521"/>
        <v/>
      </c>
      <c r="BE985" s="182" t="str">
        <f t="shared" si="522"/>
        <v/>
      </c>
      <c r="BF985" s="156" t="str">
        <f t="shared" si="523"/>
        <v/>
      </c>
      <c r="BG985" s="168" t="str">
        <f t="shared" si="524"/>
        <v/>
      </c>
      <c r="BH985" s="157" t="str">
        <f t="shared" si="525"/>
        <v/>
      </c>
      <c r="BI985" s="542"/>
    </row>
    <row r="986" spans="1:61" ht="18" x14ac:dyDescent="0.35">
      <c r="A986" s="202"/>
      <c r="B986" s="203"/>
      <c r="C986" s="195">
        <v>975</v>
      </c>
      <c r="D986" s="186"/>
      <c r="E986" s="16"/>
      <c r="F986" s="17"/>
      <c r="G986" s="116"/>
      <c r="H986" s="117"/>
      <c r="I986" s="123"/>
      <c r="J986" s="25"/>
      <c r="K986" s="127"/>
      <c r="L986" s="28"/>
      <c r="M986" s="371"/>
      <c r="N986" s="140" t="str">
        <f t="shared" si="526"/>
        <v/>
      </c>
      <c r="O986" s="27"/>
      <c r="P986" s="27"/>
      <c r="Q986" s="27"/>
      <c r="R986" s="27"/>
      <c r="S986" s="27"/>
      <c r="T986" s="28"/>
      <c r="U986" s="29"/>
      <c r="V986" s="32"/>
      <c r="W986" s="297"/>
      <c r="X986" s="298"/>
      <c r="Y986" s="142">
        <f t="shared" si="512"/>
        <v>0</v>
      </c>
      <c r="Z986" s="141">
        <f t="shared" si="527"/>
        <v>0</v>
      </c>
      <c r="AA986" s="306"/>
      <c r="AB986" s="376">
        <f t="shared" si="536"/>
        <v>0</v>
      </c>
      <c r="AC986" s="350"/>
      <c r="AD986" s="207" t="str">
        <f t="shared" si="513"/>
        <v/>
      </c>
      <c r="AE986" s="347">
        <f t="shared" si="528"/>
        <v>0</v>
      </c>
      <c r="AF986" s="318"/>
      <c r="AG986" s="317"/>
      <c r="AH986" s="315"/>
      <c r="AI986" s="143">
        <f t="shared" si="529"/>
        <v>0</v>
      </c>
      <c r="AJ986" s="144">
        <f t="shared" si="514"/>
        <v>0</v>
      </c>
      <c r="AK986" s="145">
        <f t="shared" si="530"/>
        <v>0</v>
      </c>
      <c r="AL986" s="146">
        <f t="shared" si="531"/>
        <v>0</v>
      </c>
      <c r="AM986" s="146">
        <f t="shared" si="532"/>
        <v>0</v>
      </c>
      <c r="AN986" s="146">
        <f t="shared" si="533"/>
        <v>0</v>
      </c>
      <c r="AO986" s="146">
        <f t="shared" si="534"/>
        <v>0</v>
      </c>
      <c r="AP986" s="520" t="str">
        <f t="shared" si="537"/>
        <v xml:space="preserve"> </v>
      </c>
      <c r="AQ986" s="523" t="str">
        <f t="shared" si="535"/>
        <v xml:space="preserve"> </v>
      </c>
      <c r="AR986" s="523" t="str">
        <f t="shared" si="538"/>
        <v xml:space="preserve"> </v>
      </c>
      <c r="AS986" s="523" t="str">
        <f t="shared" si="539"/>
        <v xml:space="preserve"> </v>
      </c>
      <c r="AT986" s="523" t="str">
        <f t="shared" si="540"/>
        <v xml:space="preserve"> </v>
      </c>
      <c r="AU986" s="523" t="str">
        <f t="shared" si="541"/>
        <v xml:space="preserve"> </v>
      </c>
      <c r="AV986" s="524" t="str">
        <f t="shared" si="542"/>
        <v xml:space="preserve"> </v>
      </c>
      <c r="AW986" s="177" t="str">
        <f t="shared" si="515"/>
        <v/>
      </c>
      <c r="AX986" s="147" t="str">
        <f t="shared" si="516"/>
        <v/>
      </c>
      <c r="AY986" s="174" t="str">
        <f t="shared" si="517"/>
        <v/>
      </c>
      <c r="AZ986" s="165" t="str">
        <f t="shared" si="518"/>
        <v/>
      </c>
      <c r="BA986" s="155" t="str">
        <f t="shared" si="519"/>
        <v/>
      </c>
      <c r="BB986" s="156" t="str">
        <f t="shared" si="520"/>
        <v/>
      </c>
      <c r="BC986" s="168" t="str">
        <f t="shared" si="543"/>
        <v/>
      </c>
      <c r="BD986" s="156" t="str">
        <f t="shared" si="521"/>
        <v/>
      </c>
      <c r="BE986" s="182" t="str">
        <f t="shared" si="522"/>
        <v/>
      </c>
      <c r="BF986" s="156" t="str">
        <f t="shared" si="523"/>
        <v/>
      </c>
      <c r="BG986" s="168" t="str">
        <f t="shared" si="524"/>
        <v/>
      </c>
      <c r="BH986" s="157" t="str">
        <f t="shared" si="525"/>
        <v/>
      </c>
      <c r="BI986" s="542"/>
    </row>
    <row r="987" spans="1:61" ht="18" x14ac:dyDescent="0.35">
      <c r="A987" s="202"/>
      <c r="B987" s="203"/>
      <c r="C987" s="194">
        <v>976</v>
      </c>
      <c r="D987" s="186"/>
      <c r="E987" s="16"/>
      <c r="F987" s="17"/>
      <c r="G987" s="116"/>
      <c r="H987" s="117"/>
      <c r="I987" s="123"/>
      <c r="J987" s="25"/>
      <c r="K987" s="127"/>
      <c r="L987" s="28"/>
      <c r="M987" s="371"/>
      <c r="N987" s="140" t="str">
        <f t="shared" si="526"/>
        <v/>
      </c>
      <c r="O987" s="27"/>
      <c r="P987" s="27"/>
      <c r="Q987" s="27"/>
      <c r="R987" s="27"/>
      <c r="S987" s="27"/>
      <c r="T987" s="28"/>
      <c r="U987" s="29"/>
      <c r="V987" s="32"/>
      <c r="W987" s="297"/>
      <c r="X987" s="298"/>
      <c r="Y987" s="142">
        <f t="shared" si="512"/>
        <v>0</v>
      </c>
      <c r="Z987" s="141">
        <f t="shared" si="527"/>
        <v>0</v>
      </c>
      <c r="AA987" s="306"/>
      <c r="AB987" s="376">
        <f t="shared" si="536"/>
        <v>0</v>
      </c>
      <c r="AC987" s="350"/>
      <c r="AD987" s="207" t="str">
        <f t="shared" si="513"/>
        <v/>
      </c>
      <c r="AE987" s="347">
        <f t="shared" si="528"/>
        <v>0</v>
      </c>
      <c r="AF987" s="318"/>
      <c r="AG987" s="317"/>
      <c r="AH987" s="315"/>
      <c r="AI987" s="143">
        <f t="shared" si="529"/>
        <v>0</v>
      </c>
      <c r="AJ987" s="144">
        <f t="shared" si="514"/>
        <v>0</v>
      </c>
      <c r="AK987" s="145">
        <f t="shared" si="530"/>
        <v>0</v>
      </c>
      <c r="AL987" s="146">
        <f t="shared" si="531"/>
        <v>0</v>
      </c>
      <c r="AM987" s="146">
        <f t="shared" si="532"/>
        <v>0</v>
      </c>
      <c r="AN987" s="146">
        <f t="shared" si="533"/>
        <v>0</v>
      </c>
      <c r="AO987" s="146">
        <f t="shared" si="534"/>
        <v>0</v>
      </c>
      <c r="AP987" s="520" t="str">
        <f t="shared" si="537"/>
        <v xml:space="preserve"> </v>
      </c>
      <c r="AQ987" s="523" t="str">
        <f t="shared" si="535"/>
        <v xml:space="preserve"> </v>
      </c>
      <c r="AR987" s="523" t="str">
        <f t="shared" si="538"/>
        <v xml:space="preserve"> </v>
      </c>
      <c r="AS987" s="523" t="str">
        <f t="shared" si="539"/>
        <v xml:space="preserve"> </v>
      </c>
      <c r="AT987" s="523" t="str">
        <f t="shared" si="540"/>
        <v xml:space="preserve"> </v>
      </c>
      <c r="AU987" s="523" t="str">
        <f t="shared" si="541"/>
        <v xml:space="preserve"> </v>
      </c>
      <c r="AV987" s="524" t="str">
        <f t="shared" si="542"/>
        <v xml:space="preserve"> </v>
      </c>
      <c r="AW987" s="177" t="str">
        <f t="shared" si="515"/>
        <v/>
      </c>
      <c r="AX987" s="147" t="str">
        <f t="shared" si="516"/>
        <v/>
      </c>
      <c r="AY987" s="174" t="str">
        <f t="shared" si="517"/>
        <v/>
      </c>
      <c r="AZ987" s="165" t="str">
        <f t="shared" si="518"/>
        <v/>
      </c>
      <c r="BA987" s="155" t="str">
        <f t="shared" si="519"/>
        <v/>
      </c>
      <c r="BB987" s="156" t="str">
        <f t="shared" si="520"/>
        <v/>
      </c>
      <c r="BC987" s="168" t="str">
        <f t="shared" si="543"/>
        <v/>
      </c>
      <c r="BD987" s="156" t="str">
        <f t="shared" si="521"/>
        <v/>
      </c>
      <c r="BE987" s="182" t="str">
        <f t="shared" si="522"/>
        <v/>
      </c>
      <c r="BF987" s="156" t="str">
        <f t="shared" si="523"/>
        <v/>
      </c>
      <c r="BG987" s="168" t="str">
        <f t="shared" si="524"/>
        <v/>
      </c>
      <c r="BH987" s="157" t="str">
        <f t="shared" si="525"/>
        <v/>
      </c>
      <c r="BI987" s="542"/>
    </row>
    <row r="988" spans="1:61" ht="18" x14ac:dyDescent="0.35">
      <c r="A988" s="202"/>
      <c r="B988" s="203"/>
      <c r="C988" s="195">
        <v>977</v>
      </c>
      <c r="D988" s="186"/>
      <c r="E988" s="16"/>
      <c r="F988" s="17"/>
      <c r="G988" s="116"/>
      <c r="H988" s="117"/>
      <c r="I988" s="123"/>
      <c r="J988" s="25"/>
      <c r="K988" s="127"/>
      <c r="L988" s="28"/>
      <c r="M988" s="371"/>
      <c r="N988" s="140" t="str">
        <f t="shared" si="526"/>
        <v/>
      </c>
      <c r="O988" s="27"/>
      <c r="P988" s="27"/>
      <c r="Q988" s="27"/>
      <c r="R988" s="27"/>
      <c r="S988" s="27"/>
      <c r="T988" s="28"/>
      <c r="U988" s="29"/>
      <c r="V988" s="32"/>
      <c r="W988" s="297"/>
      <c r="X988" s="298"/>
      <c r="Y988" s="142">
        <f t="shared" si="512"/>
        <v>0</v>
      </c>
      <c r="Z988" s="141">
        <f t="shared" si="527"/>
        <v>0</v>
      </c>
      <c r="AA988" s="306"/>
      <c r="AB988" s="376">
        <f t="shared" si="536"/>
        <v>0</v>
      </c>
      <c r="AC988" s="350"/>
      <c r="AD988" s="207" t="str">
        <f t="shared" si="513"/>
        <v/>
      </c>
      <c r="AE988" s="347">
        <f t="shared" si="528"/>
        <v>0</v>
      </c>
      <c r="AF988" s="318"/>
      <c r="AG988" s="317"/>
      <c r="AH988" s="315"/>
      <c r="AI988" s="143">
        <f t="shared" si="529"/>
        <v>0</v>
      </c>
      <c r="AJ988" s="144">
        <f t="shared" si="514"/>
        <v>0</v>
      </c>
      <c r="AK988" s="145">
        <f t="shared" si="530"/>
        <v>0</v>
      </c>
      <c r="AL988" s="146">
        <f t="shared" si="531"/>
        <v>0</v>
      </c>
      <c r="AM988" s="146">
        <f t="shared" si="532"/>
        <v>0</v>
      </c>
      <c r="AN988" s="146">
        <f t="shared" si="533"/>
        <v>0</v>
      </c>
      <c r="AO988" s="146">
        <f t="shared" si="534"/>
        <v>0</v>
      </c>
      <c r="AP988" s="520" t="str">
        <f t="shared" si="537"/>
        <v xml:space="preserve"> </v>
      </c>
      <c r="AQ988" s="523" t="str">
        <f t="shared" si="535"/>
        <v xml:space="preserve"> </v>
      </c>
      <c r="AR988" s="523" t="str">
        <f t="shared" si="538"/>
        <v xml:space="preserve"> </v>
      </c>
      <c r="AS988" s="523" t="str">
        <f t="shared" si="539"/>
        <v xml:space="preserve"> </v>
      </c>
      <c r="AT988" s="523" t="str">
        <f t="shared" si="540"/>
        <v xml:space="preserve"> </v>
      </c>
      <c r="AU988" s="523" t="str">
        <f t="shared" si="541"/>
        <v xml:space="preserve"> </v>
      </c>
      <c r="AV988" s="524" t="str">
        <f t="shared" si="542"/>
        <v xml:space="preserve"> </v>
      </c>
      <c r="AW988" s="177" t="str">
        <f t="shared" si="515"/>
        <v/>
      </c>
      <c r="AX988" s="147" t="str">
        <f t="shared" si="516"/>
        <v/>
      </c>
      <c r="AY988" s="174" t="str">
        <f t="shared" si="517"/>
        <v/>
      </c>
      <c r="AZ988" s="165" t="str">
        <f t="shared" si="518"/>
        <v/>
      </c>
      <c r="BA988" s="155" t="str">
        <f t="shared" si="519"/>
        <v/>
      </c>
      <c r="BB988" s="156" t="str">
        <f t="shared" si="520"/>
        <v/>
      </c>
      <c r="BC988" s="168" t="str">
        <f t="shared" si="543"/>
        <v/>
      </c>
      <c r="BD988" s="156" t="str">
        <f t="shared" si="521"/>
        <v/>
      </c>
      <c r="BE988" s="182" t="str">
        <f t="shared" si="522"/>
        <v/>
      </c>
      <c r="BF988" s="156" t="str">
        <f t="shared" si="523"/>
        <v/>
      </c>
      <c r="BG988" s="168" t="str">
        <f t="shared" si="524"/>
        <v/>
      </c>
      <c r="BH988" s="157" t="str">
        <f t="shared" si="525"/>
        <v/>
      </c>
      <c r="BI988" s="542"/>
    </row>
    <row r="989" spans="1:61" ht="18" x14ac:dyDescent="0.35">
      <c r="A989" s="202"/>
      <c r="B989" s="203"/>
      <c r="C989" s="195">
        <v>978</v>
      </c>
      <c r="D989" s="188"/>
      <c r="E989" s="18"/>
      <c r="F989" s="17"/>
      <c r="G989" s="116"/>
      <c r="H989" s="117"/>
      <c r="I989" s="123"/>
      <c r="J989" s="25"/>
      <c r="K989" s="127"/>
      <c r="L989" s="28"/>
      <c r="M989" s="371"/>
      <c r="N989" s="140" t="str">
        <f t="shared" si="526"/>
        <v/>
      </c>
      <c r="O989" s="27"/>
      <c r="P989" s="27"/>
      <c r="Q989" s="27"/>
      <c r="R989" s="27"/>
      <c r="S989" s="27"/>
      <c r="T989" s="28"/>
      <c r="U989" s="29"/>
      <c r="V989" s="32"/>
      <c r="W989" s="297"/>
      <c r="X989" s="298"/>
      <c r="Y989" s="142">
        <f t="shared" si="512"/>
        <v>0</v>
      </c>
      <c r="Z989" s="141">
        <f t="shared" si="527"/>
        <v>0</v>
      </c>
      <c r="AA989" s="306"/>
      <c r="AB989" s="376">
        <f t="shared" si="536"/>
        <v>0</v>
      </c>
      <c r="AC989" s="350"/>
      <c r="AD989" s="207" t="str">
        <f t="shared" si="513"/>
        <v/>
      </c>
      <c r="AE989" s="347">
        <f t="shared" si="528"/>
        <v>0</v>
      </c>
      <c r="AF989" s="318"/>
      <c r="AG989" s="317"/>
      <c r="AH989" s="315"/>
      <c r="AI989" s="143">
        <f t="shared" si="529"/>
        <v>0</v>
      </c>
      <c r="AJ989" s="144">
        <f t="shared" si="514"/>
        <v>0</v>
      </c>
      <c r="AK989" s="145">
        <f t="shared" si="530"/>
        <v>0</v>
      </c>
      <c r="AL989" s="146">
        <f t="shared" si="531"/>
        <v>0</v>
      </c>
      <c r="AM989" s="146">
        <f t="shared" si="532"/>
        <v>0</v>
      </c>
      <c r="AN989" s="146">
        <f t="shared" si="533"/>
        <v>0</v>
      </c>
      <c r="AO989" s="146">
        <f t="shared" si="534"/>
        <v>0</v>
      </c>
      <c r="AP989" s="520" t="str">
        <f t="shared" si="537"/>
        <v xml:space="preserve"> </v>
      </c>
      <c r="AQ989" s="523" t="str">
        <f t="shared" si="535"/>
        <v xml:space="preserve"> </v>
      </c>
      <c r="AR989" s="523" t="str">
        <f t="shared" si="538"/>
        <v xml:space="preserve"> </v>
      </c>
      <c r="AS989" s="523" t="str">
        <f t="shared" si="539"/>
        <v xml:space="preserve"> </v>
      </c>
      <c r="AT989" s="523" t="str">
        <f t="shared" si="540"/>
        <v xml:space="preserve"> </v>
      </c>
      <c r="AU989" s="523" t="str">
        <f t="shared" si="541"/>
        <v xml:space="preserve"> </v>
      </c>
      <c r="AV989" s="524" t="str">
        <f t="shared" si="542"/>
        <v xml:space="preserve"> </v>
      </c>
      <c r="AW989" s="177" t="str">
        <f t="shared" si="515"/>
        <v/>
      </c>
      <c r="AX989" s="147" t="str">
        <f t="shared" si="516"/>
        <v/>
      </c>
      <c r="AY989" s="174" t="str">
        <f t="shared" si="517"/>
        <v/>
      </c>
      <c r="AZ989" s="165" t="str">
        <f t="shared" si="518"/>
        <v/>
      </c>
      <c r="BA989" s="155" t="str">
        <f t="shared" si="519"/>
        <v/>
      </c>
      <c r="BB989" s="156" t="str">
        <f t="shared" si="520"/>
        <v/>
      </c>
      <c r="BC989" s="168" t="str">
        <f t="shared" si="543"/>
        <v/>
      </c>
      <c r="BD989" s="156" t="str">
        <f t="shared" si="521"/>
        <v/>
      </c>
      <c r="BE989" s="182" t="str">
        <f t="shared" si="522"/>
        <v/>
      </c>
      <c r="BF989" s="156" t="str">
        <f t="shared" si="523"/>
        <v/>
      </c>
      <c r="BG989" s="168" t="str">
        <f t="shared" si="524"/>
        <v/>
      </c>
      <c r="BH989" s="157" t="str">
        <f t="shared" si="525"/>
        <v/>
      </c>
      <c r="BI989" s="542"/>
    </row>
    <row r="990" spans="1:61" ht="18" x14ac:dyDescent="0.35">
      <c r="A990" s="202"/>
      <c r="B990" s="203"/>
      <c r="C990" s="194">
        <v>979</v>
      </c>
      <c r="D990" s="186"/>
      <c r="E990" s="16"/>
      <c r="F990" s="17"/>
      <c r="G990" s="116"/>
      <c r="H990" s="117"/>
      <c r="I990" s="123"/>
      <c r="J990" s="25"/>
      <c r="K990" s="127"/>
      <c r="L990" s="28"/>
      <c r="M990" s="371"/>
      <c r="N990" s="140" t="str">
        <f t="shared" si="526"/>
        <v/>
      </c>
      <c r="O990" s="27"/>
      <c r="P990" s="27"/>
      <c r="Q990" s="27"/>
      <c r="R990" s="27"/>
      <c r="S990" s="27"/>
      <c r="T990" s="28"/>
      <c r="U990" s="29"/>
      <c r="V990" s="32"/>
      <c r="W990" s="297"/>
      <c r="X990" s="298"/>
      <c r="Y990" s="142">
        <f t="shared" si="512"/>
        <v>0</v>
      </c>
      <c r="Z990" s="141">
        <f t="shared" si="527"/>
        <v>0</v>
      </c>
      <c r="AA990" s="306"/>
      <c r="AB990" s="376">
        <f t="shared" si="536"/>
        <v>0</v>
      </c>
      <c r="AC990" s="350"/>
      <c r="AD990" s="207" t="str">
        <f t="shared" si="513"/>
        <v/>
      </c>
      <c r="AE990" s="347">
        <f t="shared" si="528"/>
        <v>0</v>
      </c>
      <c r="AF990" s="318"/>
      <c r="AG990" s="317"/>
      <c r="AH990" s="315"/>
      <c r="AI990" s="143">
        <f t="shared" si="529"/>
        <v>0</v>
      </c>
      <c r="AJ990" s="144">
        <f t="shared" si="514"/>
        <v>0</v>
      </c>
      <c r="AK990" s="145">
        <f t="shared" si="530"/>
        <v>0</v>
      </c>
      <c r="AL990" s="146">
        <f t="shared" si="531"/>
        <v>0</v>
      </c>
      <c r="AM990" s="146">
        <f t="shared" si="532"/>
        <v>0</v>
      </c>
      <c r="AN990" s="146">
        <f t="shared" si="533"/>
        <v>0</v>
      </c>
      <c r="AO990" s="146">
        <f t="shared" si="534"/>
        <v>0</v>
      </c>
      <c r="AP990" s="520" t="str">
        <f t="shared" si="537"/>
        <v xml:space="preserve"> </v>
      </c>
      <c r="AQ990" s="523" t="str">
        <f t="shared" si="535"/>
        <v xml:space="preserve"> </v>
      </c>
      <c r="AR990" s="523" t="str">
        <f t="shared" si="538"/>
        <v xml:space="preserve"> </v>
      </c>
      <c r="AS990" s="523" t="str">
        <f t="shared" si="539"/>
        <v xml:space="preserve"> </v>
      </c>
      <c r="AT990" s="523" t="str">
        <f t="shared" si="540"/>
        <v xml:space="preserve"> </v>
      </c>
      <c r="AU990" s="523" t="str">
        <f t="shared" si="541"/>
        <v xml:space="preserve"> </v>
      </c>
      <c r="AV990" s="524" t="str">
        <f t="shared" si="542"/>
        <v xml:space="preserve"> </v>
      </c>
      <c r="AW990" s="177" t="str">
        <f t="shared" si="515"/>
        <v/>
      </c>
      <c r="AX990" s="147" t="str">
        <f t="shared" si="516"/>
        <v/>
      </c>
      <c r="AY990" s="174" t="str">
        <f t="shared" si="517"/>
        <v/>
      </c>
      <c r="AZ990" s="165" t="str">
        <f t="shared" si="518"/>
        <v/>
      </c>
      <c r="BA990" s="155" t="str">
        <f t="shared" si="519"/>
        <v/>
      </c>
      <c r="BB990" s="156" t="str">
        <f t="shared" si="520"/>
        <v/>
      </c>
      <c r="BC990" s="168" t="str">
        <f t="shared" si="543"/>
        <v/>
      </c>
      <c r="BD990" s="156" t="str">
        <f t="shared" si="521"/>
        <v/>
      </c>
      <c r="BE990" s="182" t="str">
        <f t="shared" si="522"/>
        <v/>
      </c>
      <c r="BF990" s="156" t="str">
        <f t="shared" si="523"/>
        <v/>
      </c>
      <c r="BG990" s="168" t="str">
        <f t="shared" si="524"/>
        <v/>
      </c>
      <c r="BH990" s="157" t="str">
        <f t="shared" si="525"/>
        <v/>
      </c>
      <c r="BI990" s="542"/>
    </row>
    <row r="991" spans="1:61" ht="18" x14ac:dyDescent="0.35">
      <c r="A991" s="202"/>
      <c r="B991" s="203"/>
      <c r="C991" s="195">
        <v>980</v>
      </c>
      <c r="D991" s="186"/>
      <c r="E991" s="16"/>
      <c r="F991" s="17"/>
      <c r="G991" s="116"/>
      <c r="H991" s="117"/>
      <c r="I991" s="123"/>
      <c r="J991" s="25"/>
      <c r="K991" s="127"/>
      <c r="L991" s="28"/>
      <c r="M991" s="371"/>
      <c r="N991" s="140" t="str">
        <f t="shared" si="526"/>
        <v/>
      </c>
      <c r="O991" s="27"/>
      <c r="P991" s="27"/>
      <c r="Q991" s="27"/>
      <c r="R991" s="27"/>
      <c r="S991" s="27"/>
      <c r="T991" s="28"/>
      <c r="U991" s="29"/>
      <c r="V991" s="32"/>
      <c r="W991" s="297"/>
      <c r="X991" s="298"/>
      <c r="Y991" s="142">
        <f t="shared" si="512"/>
        <v>0</v>
      </c>
      <c r="Z991" s="141">
        <f t="shared" si="527"/>
        <v>0</v>
      </c>
      <c r="AA991" s="306"/>
      <c r="AB991" s="376">
        <f t="shared" si="536"/>
        <v>0</v>
      </c>
      <c r="AC991" s="350"/>
      <c r="AD991" s="207" t="str">
        <f t="shared" si="513"/>
        <v/>
      </c>
      <c r="AE991" s="347">
        <f t="shared" si="528"/>
        <v>0</v>
      </c>
      <c r="AF991" s="318"/>
      <c r="AG991" s="317"/>
      <c r="AH991" s="315"/>
      <c r="AI991" s="143">
        <f t="shared" si="529"/>
        <v>0</v>
      </c>
      <c r="AJ991" s="144">
        <f t="shared" si="514"/>
        <v>0</v>
      </c>
      <c r="AK991" s="145">
        <f t="shared" si="530"/>
        <v>0</v>
      </c>
      <c r="AL991" s="146">
        <f t="shared" si="531"/>
        <v>0</v>
      </c>
      <c r="AM991" s="146">
        <f t="shared" si="532"/>
        <v>0</v>
      </c>
      <c r="AN991" s="146">
        <f t="shared" si="533"/>
        <v>0</v>
      </c>
      <c r="AO991" s="146">
        <f t="shared" si="534"/>
        <v>0</v>
      </c>
      <c r="AP991" s="520" t="str">
        <f t="shared" si="537"/>
        <v xml:space="preserve"> </v>
      </c>
      <c r="AQ991" s="523" t="str">
        <f t="shared" si="535"/>
        <v xml:space="preserve"> </v>
      </c>
      <c r="AR991" s="523" t="str">
        <f t="shared" si="538"/>
        <v xml:space="preserve"> </v>
      </c>
      <c r="AS991" s="523" t="str">
        <f t="shared" si="539"/>
        <v xml:space="preserve"> </v>
      </c>
      <c r="AT991" s="523" t="str">
        <f t="shared" si="540"/>
        <v xml:space="preserve"> </v>
      </c>
      <c r="AU991" s="523" t="str">
        <f t="shared" si="541"/>
        <v xml:space="preserve"> </v>
      </c>
      <c r="AV991" s="524" t="str">
        <f t="shared" si="542"/>
        <v xml:space="preserve"> </v>
      </c>
      <c r="AW991" s="177" t="str">
        <f t="shared" si="515"/>
        <v/>
      </c>
      <c r="AX991" s="147" t="str">
        <f t="shared" si="516"/>
        <v/>
      </c>
      <c r="AY991" s="174" t="str">
        <f t="shared" si="517"/>
        <v/>
      </c>
      <c r="AZ991" s="165" t="str">
        <f t="shared" si="518"/>
        <v/>
      </c>
      <c r="BA991" s="155" t="str">
        <f t="shared" si="519"/>
        <v/>
      </c>
      <c r="BB991" s="156" t="str">
        <f t="shared" si="520"/>
        <v/>
      </c>
      <c r="BC991" s="168" t="str">
        <f t="shared" si="543"/>
        <v/>
      </c>
      <c r="BD991" s="156" t="str">
        <f t="shared" si="521"/>
        <v/>
      </c>
      <c r="BE991" s="182" t="str">
        <f t="shared" si="522"/>
        <v/>
      </c>
      <c r="BF991" s="156" t="str">
        <f t="shared" si="523"/>
        <v/>
      </c>
      <c r="BG991" s="168" t="str">
        <f t="shared" si="524"/>
        <v/>
      </c>
      <c r="BH991" s="157" t="str">
        <f t="shared" si="525"/>
        <v/>
      </c>
      <c r="BI991" s="542"/>
    </row>
    <row r="992" spans="1:61" ht="18" x14ac:dyDescent="0.35">
      <c r="A992" s="202"/>
      <c r="B992" s="203"/>
      <c r="C992" s="194">
        <v>981</v>
      </c>
      <c r="D992" s="186"/>
      <c r="E992" s="16"/>
      <c r="F992" s="17"/>
      <c r="G992" s="116"/>
      <c r="H992" s="117"/>
      <c r="I992" s="123"/>
      <c r="J992" s="25"/>
      <c r="K992" s="127"/>
      <c r="L992" s="28"/>
      <c r="M992" s="371"/>
      <c r="N992" s="140" t="str">
        <f t="shared" si="526"/>
        <v/>
      </c>
      <c r="O992" s="27"/>
      <c r="P992" s="27"/>
      <c r="Q992" s="27"/>
      <c r="R992" s="27"/>
      <c r="S992" s="27"/>
      <c r="T992" s="28"/>
      <c r="U992" s="29"/>
      <c r="V992" s="32"/>
      <c r="W992" s="297"/>
      <c r="X992" s="298"/>
      <c r="Y992" s="142">
        <f t="shared" si="512"/>
        <v>0</v>
      </c>
      <c r="Z992" s="141">
        <f t="shared" si="527"/>
        <v>0</v>
      </c>
      <c r="AA992" s="306"/>
      <c r="AB992" s="376">
        <f t="shared" si="536"/>
        <v>0</v>
      </c>
      <c r="AC992" s="350"/>
      <c r="AD992" s="207" t="str">
        <f t="shared" si="513"/>
        <v/>
      </c>
      <c r="AE992" s="347">
        <f t="shared" si="528"/>
        <v>0</v>
      </c>
      <c r="AF992" s="318"/>
      <c r="AG992" s="317"/>
      <c r="AH992" s="315"/>
      <c r="AI992" s="143">
        <f t="shared" si="529"/>
        <v>0</v>
      </c>
      <c r="AJ992" s="144">
        <f t="shared" si="514"/>
        <v>0</v>
      </c>
      <c r="AK992" s="145">
        <f t="shared" si="530"/>
        <v>0</v>
      </c>
      <c r="AL992" s="146">
        <f t="shared" si="531"/>
        <v>0</v>
      </c>
      <c r="AM992" s="146">
        <f t="shared" si="532"/>
        <v>0</v>
      </c>
      <c r="AN992" s="146">
        <f t="shared" si="533"/>
        <v>0</v>
      </c>
      <c r="AO992" s="146">
        <f t="shared" si="534"/>
        <v>0</v>
      </c>
      <c r="AP992" s="520" t="str">
        <f t="shared" si="537"/>
        <v xml:space="preserve"> </v>
      </c>
      <c r="AQ992" s="523" t="str">
        <f t="shared" si="535"/>
        <v xml:space="preserve"> </v>
      </c>
      <c r="AR992" s="523" t="str">
        <f t="shared" si="538"/>
        <v xml:space="preserve"> </v>
      </c>
      <c r="AS992" s="523" t="str">
        <f t="shared" si="539"/>
        <v xml:space="preserve"> </v>
      </c>
      <c r="AT992" s="523" t="str">
        <f t="shared" si="540"/>
        <v xml:space="preserve"> </v>
      </c>
      <c r="AU992" s="523" t="str">
        <f t="shared" si="541"/>
        <v xml:space="preserve"> </v>
      </c>
      <c r="AV992" s="524" t="str">
        <f t="shared" si="542"/>
        <v xml:space="preserve"> </v>
      </c>
      <c r="AW992" s="177" t="str">
        <f t="shared" si="515"/>
        <v/>
      </c>
      <c r="AX992" s="147" t="str">
        <f t="shared" si="516"/>
        <v/>
      </c>
      <c r="AY992" s="174" t="str">
        <f t="shared" si="517"/>
        <v/>
      </c>
      <c r="AZ992" s="165" t="str">
        <f t="shared" si="518"/>
        <v/>
      </c>
      <c r="BA992" s="155" t="str">
        <f t="shared" si="519"/>
        <v/>
      </c>
      <c r="BB992" s="156" t="str">
        <f t="shared" si="520"/>
        <v/>
      </c>
      <c r="BC992" s="168" t="str">
        <f t="shared" si="543"/>
        <v/>
      </c>
      <c r="BD992" s="156" t="str">
        <f t="shared" si="521"/>
        <v/>
      </c>
      <c r="BE992" s="182" t="str">
        <f t="shared" si="522"/>
        <v/>
      </c>
      <c r="BF992" s="156" t="str">
        <f t="shared" si="523"/>
        <v/>
      </c>
      <c r="BG992" s="168" t="str">
        <f t="shared" si="524"/>
        <v/>
      </c>
      <c r="BH992" s="157" t="str">
        <f t="shared" si="525"/>
        <v/>
      </c>
      <c r="BI992" s="542"/>
    </row>
    <row r="993" spans="1:86" ht="18" x14ac:dyDescent="0.35">
      <c r="A993" s="202"/>
      <c r="B993" s="203"/>
      <c r="C993" s="195">
        <v>982</v>
      </c>
      <c r="D993" s="188"/>
      <c r="E993" s="18"/>
      <c r="F993" s="17"/>
      <c r="G993" s="116"/>
      <c r="H993" s="117"/>
      <c r="I993" s="123"/>
      <c r="J993" s="25"/>
      <c r="K993" s="127"/>
      <c r="L993" s="28"/>
      <c r="M993" s="371"/>
      <c r="N993" s="140" t="str">
        <f t="shared" si="526"/>
        <v/>
      </c>
      <c r="O993" s="27"/>
      <c r="P993" s="27"/>
      <c r="Q993" s="27"/>
      <c r="R993" s="27"/>
      <c r="S993" s="27"/>
      <c r="T993" s="28"/>
      <c r="U993" s="29"/>
      <c r="V993" s="32"/>
      <c r="W993" s="297"/>
      <c r="X993" s="298"/>
      <c r="Y993" s="142">
        <f t="shared" si="512"/>
        <v>0</v>
      </c>
      <c r="Z993" s="141">
        <f t="shared" si="527"/>
        <v>0</v>
      </c>
      <c r="AA993" s="306"/>
      <c r="AB993" s="376">
        <f t="shared" si="536"/>
        <v>0</v>
      </c>
      <c r="AC993" s="350"/>
      <c r="AD993" s="207" t="str">
        <f t="shared" si="513"/>
        <v/>
      </c>
      <c r="AE993" s="347">
        <f t="shared" si="528"/>
        <v>0</v>
      </c>
      <c r="AF993" s="318"/>
      <c r="AG993" s="317"/>
      <c r="AH993" s="315"/>
      <c r="AI993" s="143">
        <f t="shared" si="529"/>
        <v>0</v>
      </c>
      <c r="AJ993" s="144">
        <f t="shared" si="514"/>
        <v>0</v>
      </c>
      <c r="AK993" s="145">
        <f t="shared" si="530"/>
        <v>0</v>
      </c>
      <c r="AL993" s="146">
        <f t="shared" si="531"/>
        <v>0</v>
      </c>
      <c r="AM993" s="146">
        <f t="shared" si="532"/>
        <v>0</v>
      </c>
      <c r="AN993" s="146">
        <f t="shared" si="533"/>
        <v>0</v>
      </c>
      <c r="AO993" s="146">
        <f t="shared" si="534"/>
        <v>0</v>
      </c>
      <c r="AP993" s="520" t="str">
        <f t="shared" si="537"/>
        <v xml:space="preserve"> </v>
      </c>
      <c r="AQ993" s="523" t="str">
        <f t="shared" si="535"/>
        <v xml:space="preserve"> </v>
      </c>
      <c r="AR993" s="523" t="str">
        <f t="shared" si="538"/>
        <v xml:space="preserve"> </v>
      </c>
      <c r="AS993" s="523" t="str">
        <f t="shared" si="539"/>
        <v xml:space="preserve"> </v>
      </c>
      <c r="AT993" s="523" t="str">
        <f t="shared" si="540"/>
        <v xml:space="preserve"> </v>
      </c>
      <c r="AU993" s="523" t="str">
        <f t="shared" si="541"/>
        <v xml:space="preserve"> </v>
      </c>
      <c r="AV993" s="524" t="str">
        <f t="shared" si="542"/>
        <v xml:space="preserve"> </v>
      </c>
      <c r="AW993" s="177" t="str">
        <f t="shared" si="515"/>
        <v/>
      </c>
      <c r="AX993" s="147" t="str">
        <f t="shared" si="516"/>
        <v/>
      </c>
      <c r="AY993" s="174" t="str">
        <f t="shared" si="517"/>
        <v/>
      </c>
      <c r="AZ993" s="165" t="str">
        <f t="shared" si="518"/>
        <v/>
      </c>
      <c r="BA993" s="155" t="str">
        <f t="shared" si="519"/>
        <v/>
      </c>
      <c r="BB993" s="156" t="str">
        <f t="shared" si="520"/>
        <v/>
      </c>
      <c r="BC993" s="168" t="str">
        <f t="shared" si="543"/>
        <v/>
      </c>
      <c r="BD993" s="156" t="str">
        <f t="shared" si="521"/>
        <v/>
      </c>
      <c r="BE993" s="182" t="str">
        <f t="shared" si="522"/>
        <v/>
      </c>
      <c r="BF993" s="156" t="str">
        <f t="shared" si="523"/>
        <v/>
      </c>
      <c r="BG993" s="168" t="str">
        <f t="shared" si="524"/>
        <v/>
      </c>
      <c r="BH993" s="157" t="str">
        <f t="shared" si="525"/>
        <v/>
      </c>
      <c r="BI993" s="542"/>
    </row>
    <row r="994" spans="1:86" ht="18" x14ac:dyDescent="0.35">
      <c r="A994" s="202"/>
      <c r="B994" s="203"/>
      <c r="C994" s="195">
        <v>983</v>
      </c>
      <c r="D994" s="186"/>
      <c r="E994" s="16"/>
      <c r="F994" s="17"/>
      <c r="G994" s="116"/>
      <c r="H994" s="117"/>
      <c r="I994" s="123"/>
      <c r="J994" s="25"/>
      <c r="K994" s="127"/>
      <c r="L994" s="28"/>
      <c r="M994" s="371"/>
      <c r="N994" s="140" t="str">
        <f t="shared" si="526"/>
        <v/>
      </c>
      <c r="O994" s="27"/>
      <c r="P994" s="27"/>
      <c r="Q994" s="27"/>
      <c r="R994" s="27"/>
      <c r="S994" s="27"/>
      <c r="T994" s="28"/>
      <c r="U994" s="29"/>
      <c r="V994" s="32"/>
      <c r="W994" s="297"/>
      <c r="X994" s="298"/>
      <c r="Y994" s="142">
        <f t="shared" si="512"/>
        <v>0</v>
      </c>
      <c r="Z994" s="141">
        <f t="shared" si="527"/>
        <v>0</v>
      </c>
      <c r="AA994" s="306"/>
      <c r="AB994" s="376">
        <f t="shared" si="536"/>
        <v>0</v>
      </c>
      <c r="AC994" s="350"/>
      <c r="AD994" s="207" t="str">
        <f t="shared" si="513"/>
        <v/>
      </c>
      <c r="AE994" s="347">
        <f t="shared" si="528"/>
        <v>0</v>
      </c>
      <c r="AF994" s="318"/>
      <c r="AG994" s="317"/>
      <c r="AH994" s="315"/>
      <c r="AI994" s="143">
        <f t="shared" si="529"/>
        <v>0</v>
      </c>
      <c r="AJ994" s="144">
        <f t="shared" si="514"/>
        <v>0</v>
      </c>
      <c r="AK994" s="145">
        <f t="shared" si="530"/>
        <v>0</v>
      </c>
      <c r="AL994" s="146">
        <f t="shared" si="531"/>
        <v>0</v>
      </c>
      <c r="AM994" s="146">
        <f t="shared" si="532"/>
        <v>0</v>
      </c>
      <c r="AN994" s="146">
        <f t="shared" si="533"/>
        <v>0</v>
      </c>
      <c r="AO994" s="146">
        <f t="shared" si="534"/>
        <v>0</v>
      </c>
      <c r="AP994" s="520" t="str">
        <f t="shared" si="537"/>
        <v xml:space="preserve"> </v>
      </c>
      <c r="AQ994" s="523" t="str">
        <f t="shared" si="535"/>
        <v xml:space="preserve"> </v>
      </c>
      <c r="AR994" s="523" t="str">
        <f t="shared" si="538"/>
        <v xml:space="preserve"> </v>
      </c>
      <c r="AS994" s="523" t="str">
        <f t="shared" si="539"/>
        <v xml:space="preserve"> </v>
      </c>
      <c r="AT994" s="523" t="str">
        <f t="shared" si="540"/>
        <v xml:space="preserve"> </v>
      </c>
      <c r="AU994" s="523" t="str">
        <f t="shared" si="541"/>
        <v xml:space="preserve"> </v>
      </c>
      <c r="AV994" s="524" t="str">
        <f t="shared" si="542"/>
        <v xml:space="preserve"> </v>
      </c>
      <c r="AW994" s="177" t="str">
        <f t="shared" si="515"/>
        <v/>
      </c>
      <c r="AX994" s="147" t="str">
        <f t="shared" si="516"/>
        <v/>
      </c>
      <c r="AY994" s="174" t="str">
        <f t="shared" si="517"/>
        <v/>
      </c>
      <c r="AZ994" s="165" t="str">
        <f t="shared" si="518"/>
        <v/>
      </c>
      <c r="BA994" s="155" t="str">
        <f t="shared" si="519"/>
        <v/>
      </c>
      <c r="BB994" s="156" t="str">
        <f t="shared" si="520"/>
        <v/>
      </c>
      <c r="BC994" s="168" t="str">
        <f t="shared" si="543"/>
        <v/>
      </c>
      <c r="BD994" s="156" t="str">
        <f t="shared" si="521"/>
        <v/>
      </c>
      <c r="BE994" s="182" t="str">
        <f t="shared" si="522"/>
        <v/>
      </c>
      <c r="BF994" s="156" t="str">
        <f t="shared" si="523"/>
        <v/>
      </c>
      <c r="BG994" s="168" t="str">
        <f t="shared" si="524"/>
        <v/>
      </c>
      <c r="BH994" s="157" t="str">
        <f t="shared" si="525"/>
        <v/>
      </c>
      <c r="BI994" s="542"/>
    </row>
    <row r="995" spans="1:86" ht="18" x14ac:dyDescent="0.35">
      <c r="A995" s="202"/>
      <c r="B995" s="203"/>
      <c r="C995" s="194">
        <v>984</v>
      </c>
      <c r="D995" s="186"/>
      <c r="E995" s="16"/>
      <c r="F995" s="17"/>
      <c r="G995" s="116"/>
      <c r="H995" s="117"/>
      <c r="I995" s="123"/>
      <c r="J995" s="25"/>
      <c r="K995" s="127"/>
      <c r="L995" s="28"/>
      <c r="M995" s="371"/>
      <c r="N995" s="140" t="str">
        <f t="shared" si="526"/>
        <v/>
      </c>
      <c r="O995" s="27"/>
      <c r="P995" s="27"/>
      <c r="Q995" s="27"/>
      <c r="R995" s="27"/>
      <c r="S995" s="27"/>
      <c r="T995" s="28"/>
      <c r="U995" s="29"/>
      <c r="V995" s="32"/>
      <c r="W995" s="297"/>
      <c r="X995" s="298"/>
      <c r="Y995" s="142">
        <f t="shared" si="512"/>
        <v>0</v>
      </c>
      <c r="Z995" s="141">
        <f t="shared" si="527"/>
        <v>0</v>
      </c>
      <c r="AA995" s="306"/>
      <c r="AB995" s="376">
        <f t="shared" si="536"/>
        <v>0</v>
      </c>
      <c r="AC995" s="350"/>
      <c r="AD995" s="207" t="str">
        <f t="shared" si="513"/>
        <v/>
      </c>
      <c r="AE995" s="347">
        <f t="shared" si="528"/>
        <v>0</v>
      </c>
      <c r="AF995" s="318"/>
      <c r="AG995" s="317"/>
      <c r="AH995" s="315"/>
      <c r="AI995" s="143">
        <f t="shared" si="529"/>
        <v>0</v>
      </c>
      <c r="AJ995" s="144">
        <f t="shared" si="514"/>
        <v>0</v>
      </c>
      <c r="AK995" s="145">
        <f t="shared" si="530"/>
        <v>0</v>
      </c>
      <c r="AL995" s="146">
        <f t="shared" si="531"/>
        <v>0</v>
      </c>
      <c r="AM995" s="146">
        <f t="shared" si="532"/>
        <v>0</v>
      </c>
      <c r="AN995" s="146">
        <f t="shared" si="533"/>
        <v>0</v>
      </c>
      <c r="AO995" s="146">
        <f t="shared" si="534"/>
        <v>0</v>
      </c>
      <c r="AP995" s="520" t="str">
        <f t="shared" si="537"/>
        <v xml:space="preserve"> </v>
      </c>
      <c r="AQ995" s="523" t="str">
        <f t="shared" si="535"/>
        <v xml:space="preserve"> </v>
      </c>
      <c r="AR995" s="523" t="str">
        <f t="shared" si="538"/>
        <v xml:space="preserve"> </v>
      </c>
      <c r="AS995" s="523" t="str">
        <f t="shared" si="539"/>
        <v xml:space="preserve"> </v>
      </c>
      <c r="AT995" s="523" t="str">
        <f t="shared" si="540"/>
        <v xml:space="preserve"> </v>
      </c>
      <c r="AU995" s="523" t="str">
        <f t="shared" si="541"/>
        <v xml:space="preserve"> </v>
      </c>
      <c r="AV995" s="524" t="str">
        <f t="shared" si="542"/>
        <v xml:space="preserve"> </v>
      </c>
      <c r="AW995" s="177" t="str">
        <f t="shared" si="515"/>
        <v/>
      </c>
      <c r="AX995" s="147" t="str">
        <f t="shared" si="516"/>
        <v/>
      </c>
      <c r="AY995" s="174" t="str">
        <f t="shared" si="517"/>
        <v/>
      </c>
      <c r="AZ995" s="165" t="str">
        <f t="shared" si="518"/>
        <v/>
      </c>
      <c r="BA995" s="155" t="str">
        <f t="shared" si="519"/>
        <v/>
      </c>
      <c r="BB995" s="156" t="str">
        <f t="shared" si="520"/>
        <v/>
      </c>
      <c r="BC995" s="168" t="str">
        <f t="shared" si="543"/>
        <v/>
      </c>
      <c r="BD995" s="156" t="str">
        <f t="shared" si="521"/>
        <v/>
      </c>
      <c r="BE995" s="182" t="str">
        <f t="shared" si="522"/>
        <v/>
      </c>
      <c r="BF995" s="156" t="str">
        <f t="shared" si="523"/>
        <v/>
      </c>
      <c r="BG995" s="168" t="str">
        <f t="shared" si="524"/>
        <v/>
      </c>
      <c r="BH995" s="157" t="str">
        <f t="shared" si="525"/>
        <v/>
      </c>
      <c r="BI995" s="542"/>
    </row>
    <row r="996" spans="1:86" ht="18" x14ac:dyDescent="0.35">
      <c r="A996" s="202"/>
      <c r="B996" s="203"/>
      <c r="C996" s="195">
        <v>985</v>
      </c>
      <c r="D996" s="186"/>
      <c r="E996" s="16"/>
      <c r="F996" s="17"/>
      <c r="G996" s="116"/>
      <c r="H996" s="117"/>
      <c r="I996" s="123"/>
      <c r="J996" s="25"/>
      <c r="K996" s="127"/>
      <c r="L996" s="28"/>
      <c r="M996" s="371"/>
      <c r="N996" s="140" t="str">
        <f t="shared" si="526"/>
        <v/>
      </c>
      <c r="O996" s="27"/>
      <c r="P996" s="27"/>
      <c r="Q996" s="27"/>
      <c r="R996" s="27"/>
      <c r="S996" s="27"/>
      <c r="T996" s="28"/>
      <c r="U996" s="29"/>
      <c r="V996" s="32"/>
      <c r="W996" s="297"/>
      <c r="X996" s="298"/>
      <c r="Y996" s="142">
        <f t="shared" si="512"/>
        <v>0</v>
      </c>
      <c r="Z996" s="141">
        <f t="shared" si="527"/>
        <v>0</v>
      </c>
      <c r="AA996" s="306"/>
      <c r="AB996" s="376">
        <f t="shared" si="536"/>
        <v>0</v>
      </c>
      <c r="AC996" s="350"/>
      <c r="AD996" s="207" t="str">
        <f t="shared" si="513"/>
        <v/>
      </c>
      <c r="AE996" s="347">
        <f t="shared" si="528"/>
        <v>0</v>
      </c>
      <c r="AF996" s="318"/>
      <c r="AG996" s="317"/>
      <c r="AH996" s="315"/>
      <c r="AI996" s="143">
        <f t="shared" si="529"/>
        <v>0</v>
      </c>
      <c r="AJ996" s="144">
        <f t="shared" si="514"/>
        <v>0</v>
      </c>
      <c r="AK996" s="145">
        <f t="shared" si="530"/>
        <v>0</v>
      </c>
      <c r="AL996" s="146">
        <f t="shared" si="531"/>
        <v>0</v>
      </c>
      <c r="AM996" s="146">
        <f t="shared" si="532"/>
        <v>0</v>
      </c>
      <c r="AN996" s="146">
        <f t="shared" si="533"/>
        <v>0</v>
      </c>
      <c r="AO996" s="146">
        <f t="shared" si="534"/>
        <v>0</v>
      </c>
      <c r="AP996" s="520" t="str">
        <f t="shared" si="537"/>
        <v xml:space="preserve"> </v>
      </c>
      <c r="AQ996" s="523" t="str">
        <f t="shared" si="535"/>
        <v xml:space="preserve"> </v>
      </c>
      <c r="AR996" s="523" t="str">
        <f t="shared" si="538"/>
        <v xml:space="preserve"> </v>
      </c>
      <c r="AS996" s="523" t="str">
        <f t="shared" si="539"/>
        <v xml:space="preserve"> </v>
      </c>
      <c r="AT996" s="523" t="str">
        <f t="shared" si="540"/>
        <v xml:space="preserve"> </v>
      </c>
      <c r="AU996" s="523" t="str">
        <f t="shared" si="541"/>
        <v xml:space="preserve"> </v>
      </c>
      <c r="AV996" s="524" t="str">
        <f t="shared" si="542"/>
        <v xml:space="preserve"> </v>
      </c>
      <c r="AW996" s="177" t="str">
        <f t="shared" si="515"/>
        <v/>
      </c>
      <c r="AX996" s="147" t="str">
        <f t="shared" si="516"/>
        <v/>
      </c>
      <c r="AY996" s="174" t="str">
        <f t="shared" si="517"/>
        <v/>
      </c>
      <c r="AZ996" s="165" t="str">
        <f t="shared" si="518"/>
        <v/>
      </c>
      <c r="BA996" s="155" t="str">
        <f t="shared" si="519"/>
        <v/>
      </c>
      <c r="BB996" s="156" t="str">
        <f t="shared" si="520"/>
        <v/>
      </c>
      <c r="BC996" s="168" t="str">
        <f t="shared" si="543"/>
        <v/>
      </c>
      <c r="BD996" s="156" t="str">
        <f t="shared" si="521"/>
        <v/>
      </c>
      <c r="BE996" s="182" t="str">
        <f t="shared" si="522"/>
        <v/>
      </c>
      <c r="BF996" s="156" t="str">
        <f t="shared" si="523"/>
        <v/>
      </c>
      <c r="BG996" s="168" t="str">
        <f t="shared" si="524"/>
        <v/>
      </c>
      <c r="BH996" s="157" t="str">
        <f t="shared" si="525"/>
        <v/>
      </c>
      <c r="BI996" s="542"/>
    </row>
    <row r="997" spans="1:86" ht="18" x14ac:dyDescent="0.35">
      <c r="A997" s="202"/>
      <c r="B997" s="203"/>
      <c r="C997" s="194">
        <v>986</v>
      </c>
      <c r="D997" s="188"/>
      <c r="E997" s="18"/>
      <c r="F997" s="17"/>
      <c r="G997" s="116"/>
      <c r="H997" s="117"/>
      <c r="I997" s="123"/>
      <c r="J997" s="25"/>
      <c r="K997" s="127"/>
      <c r="L997" s="28"/>
      <c r="M997" s="371"/>
      <c r="N997" s="140" t="str">
        <f t="shared" si="526"/>
        <v/>
      </c>
      <c r="O997" s="27"/>
      <c r="P997" s="27"/>
      <c r="Q997" s="27"/>
      <c r="R997" s="27"/>
      <c r="S997" s="27"/>
      <c r="T997" s="28"/>
      <c r="U997" s="29"/>
      <c r="V997" s="32"/>
      <c r="W997" s="297"/>
      <c r="X997" s="298"/>
      <c r="Y997" s="142">
        <f t="shared" si="512"/>
        <v>0</v>
      </c>
      <c r="Z997" s="141">
        <f t="shared" si="527"/>
        <v>0</v>
      </c>
      <c r="AA997" s="306"/>
      <c r="AB997" s="376">
        <f t="shared" si="536"/>
        <v>0</v>
      </c>
      <c r="AC997" s="350"/>
      <c r="AD997" s="207" t="str">
        <f t="shared" si="513"/>
        <v/>
      </c>
      <c r="AE997" s="347">
        <f t="shared" si="528"/>
        <v>0</v>
      </c>
      <c r="AF997" s="318"/>
      <c r="AG997" s="317"/>
      <c r="AH997" s="315"/>
      <c r="AI997" s="143">
        <f t="shared" si="529"/>
        <v>0</v>
      </c>
      <c r="AJ997" s="144">
        <f t="shared" si="514"/>
        <v>0</v>
      </c>
      <c r="AK997" s="145">
        <f t="shared" si="530"/>
        <v>0</v>
      </c>
      <c r="AL997" s="146">
        <f t="shared" si="531"/>
        <v>0</v>
      </c>
      <c r="AM997" s="146">
        <f t="shared" si="532"/>
        <v>0</v>
      </c>
      <c r="AN997" s="146">
        <f t="shared" si="533"/>
        <v>0</v>
      </c>
      <c r="AO997" s="146">
        <f t="shared" si="534"/>
        <v>0</v>
      </c>
      <c r="AP997" s="520" t="str">
        <f t="shared" si="537"/>
        <v xml:space="preserve"> </v>
      </c>
      <c r="AQ997" s="523" t="str">
        <f t="shared" si="535"/>
        <v xml:space="preserve"> </v>
      </c>
      <c r="AR997" s="523" t="str">
        <f t="shared" si="538"/>
        <v xml:space="preserve"> </v>
      </c>
      <c r="AS997" s="523" t="str">
        <f t="shared" si="539"/>
        <v xml:space="preserve"> </v>
      </c>
      <c r="AT997" s="523" t="str">
        <f t="shared" si="540"/>
        <v xml:space="preserve"> </v>
      </c>
      <c r="AU997" s="523" t="str">
        <f t="shared" si="541"/>
        <v xml:space="preserve"> </v>
      </c>
      <c r="AV997" s="524" t="str">
        <f t="shared" si="542"/>
        <v xml:space="preserve"> </v>
      </c>
      <c r="AW997" s="177" t="str">
        <f t="shared" si="515"/>
        <v/>
      </c>
      <c r="AX997" s="147" t="str">
        <f t="shared" si="516"/>
        <v/>
      </c>
      <c r="AY997" s="174" t="str">
        <f t="shared" si="517"/>
        <v/>
      </c>
      <c r="AZ997" s="165" t="str">
        <f t="shared" si="518"/>
        <v/>
      </c>
      <c r="BA997" s="155" t="str">
        <f t="shared" si="519"/>
        <v/>
      </c>
      <c r="BB997" s="156" t="str">
        <f t="shared" si="520"/>
        <v/>
      </c>
      <c r="BC997" s="168" t="str">
        <f t="shared" si="543"/>
        <v/>
      </c>
      <c r="BD997" s="156" t="str">
        <f t="shared" si="521"/>
        <v/>
      </c>
      <c r="BE997" s="182" t="str">
        <f t="shared" si="522"/>
        <v/>
      </c>
      <c r="BF997" s="156" t="str">
        <f t="shared" si="523"/>
        <v/>
      </c>
      <c r="BG997" s="168" t="str">
        <f t="shared" si="524"/>
        <v/>
      </c>
      <c r="BH997" s="157" t="str">
        <f t="shared" si="525"/>
        <v/>
      </c>
      <c r="BI997" s="542"/>
    </row>
    <row r="998" spans="1:86" ht="18" x14ac:dyDescent="0.35">
      <c r="A998" s="202"/>
      <c r="B998" s="203"/>
      <c r="C998" s="195">
        <v>987</v>
      </c>
      <c r="D998" s="186"/>
      <c r="E998" s="16"/>
      <c r="F998" s="17"/>
      <c r="G998" s="116"/>
      <c r="H998" s="119"/>
      <c r="I998" s="125"/>
      <c r="J998" s="74"/>
      <c r="K998" s="129"/>
      <c r="L998" s="30"/>
      <c r="M998" s="371"/>
      <c r="N998" s="140" t="str">
        <f t="shared" si="526"/>
        <v/>
      </c>
      <c r="O998" s="27"/>
      <c r="P998" s="27"/>
      <c r="Q998" s="27"/>
      <c r="R998" s="27"/>
      <c r="S998" s="27"/>
      <c r="T998" s="28"/>
      <c r="U998" s="29"/>
      <c r="V998" s="32"/>
      <c r="W998" s="297"/>
      <c r="X998" s="298"/>
      <c r="Y998" s="142">
        <f t="shared" si="512"/>
        <v>0</v>
      </c>
      <c r="Z998" s="141">
        <f t="shared" si="527"/>
        <v>0</v>
      </c>
      <c r="AA998" s="306"/>
      <c r="AB998" s="376">
        <f t="shared" si="536"/>
        <v>0</v>
      </c>
      <c r="AC998" s="350"/>
      <c r="AD998" s="207" t="str">
        <f t="shared" si="513"/>
        <v/>
      </c>
      <c r="AE998" s="347">
        <f t="shared" si="528"/>
        <v>0</v>
      </c>
      <c r="AF998" s="318"/>
      <c r="AG998" s="317"/>
      <c r="AH998" s="315"/>
      <c r="AI998" s="143">
        <f t="shared" si="529"/>
        <v>0</v>
      </c>
      <c r="AJ998" s="144">
        <f t="shared" si="514"/>
        <v>0</v>
      </c>
      <c r="AK998" s="145">
        <f t="shared" si="530"/>
        <v>0</v>
      </c>
      <c r="AL998" s="146">
        <f t="shared" si="531"/>
        <v>0</v>
      </c>
      <c r="AM998" s="146">
        <f t="shared" si="532"/>
        <v>0</v>
      </c>
      <c r="AN998" s="146">
        <f t="shared" si="533"/>
        <v>0</v>
      </c>
      <c r="AO998" s="146">
        <f t="shared" si="534"/>
        <v>0</v>
      </c>
      <c r="AP998" s="520" t="str">
        <f t="shared" si="537"/>
        <v xml:space="preserve"> </v>
      </c>
      <c r="AQ998" s="523" t="str">
        <f t="shared" si="535"/>
        <v xml:space="preserve"> </v>
      </c>
      <c r="AR998" s="523" t="str">
        <f t="shared" si="538"/>
        <v xml:space="preserve"> </v>
      </c>
      <c r="AS998" s="523" t="str">
        <f t="shared" si="539"/>
        <v xml:space="preserve"> </v>
      </c>
      <c r="AT998" s="523" t="str">
        <f t="shared" si="540"/>
        <v xml:space="preserve"> </v>
      </c>
      <c r="AU998" s="523" t="str">
        <f t="shared" si="541"/>
        <v xml:space="preserve"> </v>
      </c>
      <c r="AV998" s="524" t="str">
        <f t="shared" si="542"/>
        <v xml:space="preserve"> </v>
      </c>
      <c r="AW998" s="177" t="str">
        <f t="shared" si="515"/>
        <v/>
      </c>
      <c r="AX998" s="147" t="str">
        <f t="shared" si="516"/>
        <v/>
      </c>
      <c r="AY998" s="174" t="str">
        <f t="shared" si="517"/>
        <v/>
      </c>
      <c r="AZ998" s="165" t="str">
        <f t="shared" si="518"/>
        <v/>
      </c>
      <c r="BA998" s="155" t="str">
        <f t="shared" si="519"/>
        <v/>
      </c>
      <c r="BB998" s="156" t="str">
        <f t="shared" si="520"/>
        <v/>
      </c>
      <c r="BC998" s="168" t="str">
        <f t="shared" si="543"/>
        <v/>
      </c>
      <c r="BD998" s="156" t="str">
        <f t="shared" si="521"/>
        <v/>
      </c>
      <c r="BE998" s="182" t="str">
        <f t="shared" si="522"/>
        <v/>
      </c>
      <c r="BF998" s="156" t="str">
        <f t="shared" si="523"/>
        <v/>
      </c>
      <c r="BG998" s="168" t="str">
        <f t="shared" si="524"/>
        <v/>
      </c>
      <c r="BH998" s="157" t="str">
        <f t="shared" si="525"/>
        <v/>
      </c>
      <c r="BI998" s="542"/>
    </row>
    <row r="999" spans="1:86" ht="18" x14ac:dyDescent="0.35">
      <c r="A999" s="202"/>
      <c r="B999" s="203"/>
      <c r="C999" s="195">
        <v>988</v>
      </c>
      <c r="D999" s="186"/>
      <c r="E999" s="16"/>
      <c r="F999" s="17"/>
      <c r="G999" s="116"/>
      <c r="H999" s="117"/>
      <c r="I999" s="123"/>
      <c r="J999" s="25"/>
      <c r="K999" s="127"/>
      <c r="L999" s="28"/>
      <c r="M999" s="371"/>
      <c r="N999" s="140" t="str">
        <f t="shared" si="526"/>
        <v/>
      </c>
      <c r="O999" s="27"/>
      <c r="P999" s="27"/>
      <c r="Q999" s="27"/>
      <c r="R999" s="27"/>
      <c r="S999" s="27"/>
      <c r="T999" s="28"/>
      <c r="U999" s="29"/>
      <c r="V999" s="32"/>
      <c r="W999" s="297"/>
      <c r="X999" s="298"/>
      <c r="Y999" s="142">
        <f t="shared" si="512"/>
        <v>0</v>
      </c>
      <c r="Z999" s="141">
        <f t="shared" si="527"/>
        <v>0</v>
      </c>
      <c r="AA999" s="306"/>
      <c r="AB999" s="376">
        <f t="shared" si="536"/>
        <v>0</v>
      </c>
      <c r="AC999" s="350"/>
      <c r="AD999" s="207" t="str">
        <f t="shared" si="513"/>
        <v/>
      </c>
      <c r="AE999" s="347">
        <f t="shared" si="528"/>
        <v>0</v>
      </c>
      <c r="AF999" s="318"/>
      <c r="AG999" s="317"/>
      <c r="AH999" s="315"/>
      <c r="AI999" s="143">
        <f t="shared" si="529"/>
        <v>0</v>
      </c>
      <c r="AJ999" s="144">
        <f t="shared" si="514"/>
        <v>0</v>
      </c>
      <c r="AK999" s="145">
        <f t="shared" si="530"/>
        <v>0</v>
      </c>
      <c r="AL999" s="146">
        <f t="shared" si="531"/>
        <v>0</v>
      </c>
      <c r="AM999" s="146">
        <f t="shared" si="532"/>
        <v>0</v>
      </c>
      <c r="AN999" s="146">
        <f t="shared" si="533"/>
        <v>0</v>
      </c>
      <c r="AO999" s="146">
        <f t="shared" si="534"/>
        <v>0</v>
      </c>
      <c r="AP999" s="520" t="str">
        <f t="shared" si="537"/>
        <v xml:space="preserve"> </v>
      </c>
      <c r="AQ999" s="523" t="str">
        <f t="shared" si="535"/>
        <v xml:space="preserve"> </v>
      </c>
      <c r="AR999" s="523" t="str">
        <f t="shared" si="538"/>
        <v xml:space="preserve"> </v>
      </c>
      <c r="AS999" s="523" t="str">
        <f t="shared" si="539"/>
        <v xml:space="preserve"> </v>
      </c>
      <c r="AT999" s="523" t="str">
        <f t="shared" si="540"/>
        <v xml:space="preserve"> </v>
      </c>
      <c r="AU999" s="523" t="str">
        <f t="shared" si="541"/>
        <v xml:space="preserve"> </v>
      </c>
      <c r="AV999" s="524" t="str">
        <f t="shared" si="542"/>
        <v xml:space="preserve"> </v>
      </c>
      <c r="AW999" s="177" t="str">
        <f t="shared" si="515"/>
        <v/>
      </c>
      <c r="AX999" s="147" t="str">
        <f t="shared" si="516"/>
        <v/>
      </c>
      <c r="AY999" s="174" t="str">
        <f t="shared" si="517"/>
        <v/>
      </c>
      <c r="AZ999" s="165" t="str">
        <f t="shared" si="518"/>
        <v/>
      </c>
      <c r="BA999" s="155" t="str">
        <f t="shared" si="519"/>
        <v/>
      </c>
      <c r="BB999" s="156" t="str">
        <f t="shared" si="520"/>
        <v/>
      </c>
      <c r="BC999" s="168" t="str">
        <f t="shared" si="543"/>
        <v/>
      </c>
      <c r="BD999" s="156" t="str">
        <f t="shared" si="521"/>
        <v/>
      </c>
      <c r="BE999" s="182" t="str">
        <f t="shared" si="522"/>
        <v/>
      </c>
      <c r="BF999" s="156" t="str">
        <f t="shared" si="523"/>
        <v/>
      </c>
      <c r="BG999" s="168" t="str">
        <f t="shared" si="524"/>
        <v/>
      </c>
      <c r="BH999" s="157" t="str">
        <f t="shared" si="525"/>
        <v/>
      </c>
      <c r="BI999" s="542"/>
    </row>
    <row r="1000" spans="1:86" ht="18" x14ac:dyDescent="0.35">
      <c r="A1000" s="202"/>
      <c r="B1000" s="203"/>
      <c r="C1000" s="194">
        <v>989</v>
      </c>
      <c r="D1000" s="186"/>
      <c r="E1000" s="16"/>
      <c r="F1000" s="17"/>
      <c r="G1000" s="116"/>
      <c r="H1000" s="117"/>
      <c r="I1000" s="123"/>
      <c r="J1000" s="25"/>
      <c r="K1000" s="127"/>
      <c r="L1000" s="28"/>
      <c r="M1000" s="371"/>
      <c r="N1000" s="140" t="str">
        <f t="shared" si="526"/>
        <v/>
      </c>
      <c r="O1000" s="27"/>
      <c r="P1000" s="27"/>
      <c r="Q1000" s="27"/>
      <c r="R1000" s="27"/>
      <c r="S1000" s="27"/>
      <c r="T1000" s="28"/>
      <c r="U1000" s="29"/>
      <c r="V1000" s="32"/>
      <c r="W1000" s="297"/>
      <c r="X1000" s="298"/>
      <c r="Y1000" s="142">
        <f t="shared" si="512"/>
        <v>0</v>
      </c>
      <c r="Z1000" s="141">
        <f t="shared" si="527"/>
        <v>0</v>
      </c>
      <c r="AA1000" s="306"/>
      <c r="AB1000" s="376">
        <f t="shared" si="536"/>
        <v>0</v>
      </c>
      <c r="AC1000" s="350"/>
      <c r="AD1000" s="207" t="str">
        <f t="shared" si="513"/>
        <v/>
      </c>
      <c r="AE1000" s="347">
        <f t="shared" si="528"/>
        <v>0</v>
      </c>
      <c r="AF1000" s="318"/>
      <c r="AG1000" s="317"/>
      <c r="AH1000" s="315"/>
      <c r="AI1000" s="143">
        <f t="shared" si="529"/>
        <v>0</v>
      </c>
      <c r="AJ1000" s="144">
        <f t="shared" si="514"/>
        <v>0</v>
      </c>
      <c r="AK1000" s="145">
        <f t="shared" si="530"/>
        <v>0</v>
      </c>
      <c r="AL1000" s="146">
        <f t="shared" si="531"/>
        <v>0</v>
      </c>
      <c r="AM1000" s="146">
        <f t="shared" si="532"/>
        <v>0</v>
      </c>
      <c r="AN1000" s="146">
        <f t="shared" si="533"/>
        <v>0</v>
      </c>
      <c r="AO1000" s="146">
        <f t="shared" si="534"/>
        <v>0</v>
      </c>
      <c r="AP1000" s="520" t="str">
        <f t="shared" si="537"/>
        <v xml:space="preserve"> </v>
      </c>
      <c r="AQ1000" s="523" t="str">
        <f t="shared" si="535"/>
        <v xml:space="preserve"> </v>
      </c>
      <c r="AR1000" s="523" t="str">
        <f t="shared" si="538"/>
        <v xml:space="preserve"> </v>
      </c>
      <c r="AS1000" s="523" t="str">
        <f t="shared" si="539"/>
        <v xml:space="preserve"> </v>
      </c>
      <c r="AT1000" s="523" t="str">
        <f t="shared" si="540"/>
        <v xml:space="preserve"> </v>
      </c>
      <c r="AU1000" s="523" t="str">
        <f t="shared" si="541"/>
        <v xml:space="preserve"> </v>
      </c>
      <c r="AV1000" s="524" t="str">
        <f t="shared" si="542"/>
        <v xml:space="preserve"> </v>
      </c>
      <c r="AW1000" s="177" t="str">
        <f t="shared" si="515"/>
        <v/>
      </c>
      <c r="AX1000" s="147" t="str">
        <f t="shared" si="516"/>
        <v/>
      </c>
      <c r="AY1000" s="174" t="str">
        <f t="shared" si="517"/>
        <v/>
      </c>
      <c r="AZ1000" s="165" t="str">
        <f t="shared" si="518"/>
        <v/>
      </c>
      <c r="BA1000" s="155" t="str">
        <f t="shared" si="519"/>
        <v/>
      </c>
      <c r="BB1000" s="156" t="str">
        <f t="shared" si="520"/>
        <v/>
      </c>
      <c r="BC1000" s="168" t="str">
        <f t="shared" si="543"/>
        <v/>
      </c>
      <c r="BD1000" s="156" t="str">
        <f t="shared" si="521"/>
        <v/>
      </c>
      <c r="BE1000" s="182" t="str">
        <f t="shared" si="522"/>
        <v/>
      </c>
      <c r="BF1000" s="156" t="str">
        <f t="shared" si="523"/>
        <v/>
      </c>
      <c r="BG1000" s="168" t="str">
        <f t="shared" si="524"/>
        <v/>
      </c>
      <c r="BH1000" s="157" t="str">
        <f t="shared" si="525"/>
        <v/>
      </c>
      <c r="BI1000" s="542"/>
    </row>
    <row r="1001" spans="1:86" ht="18" x14ac:dyDescent="0.35">
      <c r="A1001" s="202"/>
      <c r="B1001" s="203"/>
      <c r="C1001" s="195">
        <v>990</v>
      </c>
      <c r="D1001" s="188"/>
      <c r="E1001" s="18"/>
      <c r="F1001" s="17"/>
      <c r="G1001" s="116"/>
      <c r="H1001" s="117"/>
      <c r="I1001" s="123"/>
      <c r="J1001" s="25"/>
      <c r="K1001" s="127"/>
      <c r="L1001" s="28"/>
      <c r="M1001" s="371"/>
      <c r="N1001" s="140" t="str">
        <f t="shared" si="526"/>
        <v/>
      </c>
      <c r="O1001" s="27"/>
      <c r="P1001" s="27"/>
      <c r="Q1001" s="27"/>
      <c r="R1001" s="27"/>
      <c r="S1001" s="27"/>
      <c r="T1001" s="28"/>
      <c r="U1001" s="29"/>
      <c r="V1001" s="32"/>
      <c r="W1001" s="297"/>
      <c r="X1001" s="298"/>
      <c r="Y1001" s="142">
        <f t="shared" si="512"/>
        <v>0</v>
      </c>
      <c r="Z1001" s="141">
        <f t="shared" si="527"/>
        <v>0</v>
      </c>
      <c r="AA1001" s="306"/>
      <c r="AB1001" s="376">
        <f t="shared" si="536"/>
        <v>0</v>
      </c>
      <c r="AC1001" s="350"/>
      <c r="AD1001" s="207" t="str">
        <f t="shared" si="513"/>
        <v/>
      </c>
      <c r="AE1001" s="347">
        <f t="shared" si="528"/>
        <v>0</v>
      </c>
      <c r="AF1001" s="318"/>
      <c r="AG1001" s="317"/>
      <c r="AH1001" s="315"/>
      <c r="AI1001" s="143">
        <f t="shared" si="529"/>
        <v>0</v>
      </c>
      <c r="AJ1001" s="144">
        <f t="shared" si="514"/>
        <v>0</v>
      </c>
      <c r="AK1001" s="145">
        <f t="shared" si="530"/>
        <v>0</v>
      </c>
      <c r="AL1001" s="146">
        <f t="shared" si="531"/>
        <v>0</v>
      </c>
      <c r="AM1001" s="146">
        <f t="shared" si="532"/>
        <v>0</v>
      </c>
      <c r="AN1001" s="146">
        <f t="shared" si="533"/>
        <v>0</v>
      </c>
      <c r="AO1001" s="146">
        <f t="shared" si="534"/>
        <v>0</v>
      </c>
      <c r="AP1001" s="520" t="str">
        <f t="shared" si="537"/>
        <v xml:space="preserve"> </v>
      </c>
      <c r="AQ1001" s="523" t="str">
        <f t="shared" si="535"/>
        <v xml:space="preserve"> </v>
      </c>
      <c r="AR1001" s="523" t="str">
        <f t="shared" si="538"/>
        <v xml:space="preserve"> </v>
      </c>
      <c r="AS1001" s="523" t="str">
        <f t="shared" si="539"/>
        <v xml:space="preserve"> </v>
      </c>
      <c r="AT1001" s="523" t="str">
        <f t="shared" si="540"/>
        <v xml:space="preserve"> </v>
      </c>
      <c r="AU1001" s="523" t="str">
        <f t="shared" si="541"/>
        <v xml:space="preserve"> </v>
      </c>
      <c r="AV1001" s="524" t="str">
        <f t="shared" si="542"/>
        <v xml:space="preserve"> </v>
      </c>
      <c r="AW1001" s="177" t="str">
        <f t="shared" si="515"/>
        <v/>
      </c>
      <c r="AX1001" s="147" t="str">
        <f t="shared" si="516"/>
        <v/>
      </c>
      <c r="AY1001" s="174" t="str">
        <f t="shared" si="517"/>
        <v/>
      </c>
      <c r="AZ1001" s="165" t="str">
        <f t="shared" si="518"/>
        <v/>
      </c>
      <c r="BA1001" s="155" t="str">
        <f t="shared" si="519"/>
        <v/>
      </c>
      <c r="BB1001" s="156" t="str">
        <f t="shared" si="520"/>
        <v/>
      </c>
      <c r="BC1001" s="168" t="str">
        <f t="shared" si="543"/>
        <v/>
      </c>
      <c r="BD1001" s="156" t="str">
        <f t="shared" si="521"/>
        <v/>
      </c>
      <c r="BE1001" s="182" t="str">
        <f t="shared" si="522"/>
        <v/>
      </c>
      <c r="BF1001" s="156" t="str">
        <f t="shared" si="523"/>
        <v/>
      </c>
      <c r="BG1001" s="168" t="str">
        <f t="shared" si="524"/>
        <v/>
      </c>
      <c r="BH1001" s="157" t="str">
        <f t="shared" si="525"/>
        <v/>
      </c>
      <c r="BI1001" s="542"/>
    </row>
    <row r="1002" spans="1:86" ht="18" x14ac:dyDescent="0.35">
      <c r="A1002" s="202"/>
      <c r="B1002" s="203"/>
      <c r="C1002" s="195">
        <v>991</v>
      </c>
      <c r="D1002" s="188"/>
      <c r="E1002" s="18"/>
      <c r="F1002" s="17"/>
      <c r="G1002" s="116"/>
      <c r="H1002" s="117"/>
      <c r="I1002" s="123"/>
      <c r="J1002" s="25"/>
      <c r="K1002" s="127"/>
      <c r="L1002" s="28"/>
      <c r="M1002" s="371"/>
      <c r="N1002" s="140" t="str">
        <f t="shared" si="526"/>
        <v/>
      </c>
      <c r="O1002" s="27"/>
      <c r="P1002" s="27"/>
      <c r="Q1002" s="27"/>
      <c r="R1002" s="27"/>
      <c r="S1002" s="27"/>
      <c r="T1002" s="28"/>
      <c r="U1002" s="29"/>
      <c r="V1002" s="32"/>
      <c r="W1002" s="301"/>
      <c r="X1002" s="302"/>
      <c r="Y1002" s="142">
        <f t="shared" si="512"/>
        <v>0</v>
      </c>
      <c r="Z1002" s="141">
        <f t="shared" si="527"/>
        <v>0</v>
      </c>
      <c r="AA1002" s="306"/>
      <c r="AB1002" s="376">
        <f t="shared" si="536"/>
        <v>0</v>
      </c>
      <c r="AC1002" s="350"/>
      <c r="AD1002" s="207" t="str">
        <f t="shared" si="513"/>
        <v/>
      </c>
      <c r="AE1002" s="347">
        <f t="shared" si="528"/>
        <v>0</v>
      </c>
      <c r="AF1002" s="318"/>
      <c r="AG1002" s="317"/>
      <c r="AH1002" s="315"/>
      <c r="AI1002" s="143">
        <f t="shared" si="529"/>
        <v>0</v>
      </c>
      <c r="AJ1002" s="144">
        <f t="shared" si="514"/>
        <v>0</v>
      </c>
      <c r="AK1002" s="145">
        <f t="shared" si="530"/>
        <v>0</v>
      </c>
      <c r="AL1002" s="146">
        <f t="shared" si="531"/>
        <v>0</v>
      </c>
      <c r="AM1002" s="146">
        <f t="shared" si="532"/>
        <v>0</v>
      </c>
      <c r="AN1002" s="146">
        <f t="shared" si="533"/>
        <v>0</v>
      </c>
      <c r="AO1002" s="146">
        <f t="shared" si="534"/>
        <v>0</v>
      </c>
      <c r="AP1002" s="520" t="str">
        <f t="shared" si="537"/>
        <v xml:space="preserve"> </v>
      </c>
      <c r="AQ1002" s="523" t="str">
        <f t="shared" si="535"/>
        <v xml:space="preserve"> </v>
      </c>
      <c r="AR1002" s="523" t="str">
        <f t="shared" si="538"/>
        <v xml:space="preserve"> </v>
      </c>
      <c r="AS1002" s="523" t="str">
        <f t="shared" si="539"/>
        <v xml:space="preserve"> </v>
      </c>
      <c r="AT1002" s="523" t="str">
        <f t="shared" si="540"/>
        <v xml:space="preserve"> </v>
      </c>
      <c r="AU1002" s="523" t="str">
        <f t="shared" si="541"/>
        <v xml:space="preserve"> </v>
      </c>
      <c r="AV1002" s="524" t="str">
        <f t="shared" si="542"/>
        <v xml:space="preserve"> </v>
      </c>
      <c r="AW1002" s="177" t="str">
        <f t="shared" si="515"/>
        <v/>
      </c>
      <c r="AX1002" s="147" t="str">
        <f t="shared" si="516"/>
        <v/>
      </c>
      <c r="AY1002" s="174" t="str">
        <f t="shared" si="517"/>
        <v/>
      </c>
      <c r="AZ1002" s="165" t="str">
        <f t="shared" si="518"/>
        <v/>
      </c>
      <c r="BA1002" s="155" t="str">
        <f t="shared" si="519"/>
        <v/>
      </c>
      <c r="BB1002" s="156" t="str">
        <f t="shared" si="520"/>
        <v/>
      </c>
      <c r="BC1002" s="168" t="str">
        <f t="shared" si="543"/>
        <v/>
      </c>
      <c r="BD1002" s="156" t="str">
        <f t="shared" si="521"/>
        <v/>
      </c>
      <c r="BE1002" s="182" t="str">
        <f t="shared" si="522"/>
        <v/>
      </c>
      <c r="BF1002" s="156" t="str">
        <f t="shared" si="523"/>
        <v/>
      </c>
      <c r="BG1002" s="168" t="str">
        <f t="shared" si="524"/>
        <v/>
      </c>
      <c r="BH1002" s="157" t="str">
        <f t="shared" si="525"/>
        <v/>
      </c>
      <c r="BI1002" s="542"/>
      <c r="CC1002" s="37"/>
      <c r="CH1002" s="53"/>
    </row>
    <row r="1003" spans="1:86" ht="18" x14ac:dyDescent="0.35">
      <c r="A1003" s="202"/>
      <c r="B1003" s="203"/>
      <c r="C1003" s="195">
        <v>992</v>
      </c>
      <c r="D1003" s="186"/>
      <c r="E1003" s="16"/>
      <c r="F1003" s="17"/>
      <c r="G1003" s="116"/>
      <c r="H1003" s="117"/>
      <c r="I1003" s="123"/>
      <c r="J1003" s="25"/>
      <c r="K1003" s="127"/>
      <c r="L1003" s="28"/>
      <c r="M1003" s="371"/>
      <c r="N1003" s="140" t="str">
        <f t="shared" si="526"/>
        <v/>
      </c>
      <c r="O1003" s="27"/>
      <c r="P1003" s="27"/>
      <c r="Q1003" s="27"/>
      <c r="R1003" s="27"/>
      <c r="S1003" s="27"/>
      <c r="T1003" s="28"/>
      <c r="U1003" s="29"/>
      <c r="V1003" s="32"/>
      <c r="W1003" s="301"/>
      <c r="X1003" s="302"/>
      <c r="Y1003" s="142">
        <f t="shared" si="512"/>
        <v>0</v>
      </c>
      <c r="Z1003" s="141">
        <f t="shared" si="527"/>
        <v>0</v>
      </c>
      <c r="AA1003" s="306"/>
      <c r="AB1003" s="376">
        <f t="shared" si="536"/>
        <v>0</v>
      </c>
      <c r="AC1003" s="350"/>
      <c r="AD1003" s="207" t="str">
        <f t="shared" si="513"/>
        <v/>
      </c>
      <c r="AE1003" s="347">
        <f t="shared" si="528"/>
        <v>0</v>
      </c>
      <c r="AF1003" s="318"/>
      <c r="AG1003" s="317"/>
      <c r="AH1003" s="315"/>
      <c r="AI1003" s="143">
        <f t="shared" si="529"/>
        <v>0</v>
      </c>
      <c r="AJ1003" s="144">
        <f t="shared" si="514"/>
        <v>0</v>
      </c>
      <c r="AK1003" s="145">
        <f t="shared" si="530"/>
        <v>0</v>
      </c>
      <c r="AL1003" s="146">
        <f t="shared" si="531"/>
        <v>0</v>
      </c>
      <c r="AM1003" s="146">
        <f t="shared" si="532"/>
        <v>0</v>
      </c>
      <c r="AN1003" s="146">
        <f t="shared" si="533"/>
        <v>0</v>
      </c>
      <c r="AO1003" s="146">
        <f t="shared" si="534"/>
        <v>0</v>
      </c>
      <c r="AP1003" s="520" t="str">
        <f t="shared" si="537"/>
        <v xml:space="preserve"> </v>
      </c>
      <c r="AQ1003" s="523" t="str">
        <f t="shared" si="535"/>
        <v xml:space="preserve"> </v>
      </c>
      <c r="AR1003" s="523" t="str">
        <f t="shared" si="538"/>
        <v xml:space="preserve"> </v>
      </c>
      <c r="AS1003" s="523" t="str">
        <f t="shared" si="539"/>
        <v xml:space="preserve"> </v>
      </c>
      <c r="AT1003" s="523" t="str">
        <f t="shared" si="540"/>
        <v xml:space="preserve"> </v>
      </c>
      <c r="AU1003" s="523" t="str">
        <f t="shared" si="541"/>
        <v xml:space="preserve"> </v>
      </c>
      <c r="AV1003" s="524" t="str">
        <f t="shared" si="542"/>
        <v xml:space="preserve"> </v>
      </c>
      <c r="AW1003" s="177" t="str">
        <f t="shared" si="515"/>
        <v/>
      </c>
      <c r="AX1003" s="147" t="str">
        <f t="shared" si="516"/>
        <v/>
      </c>
      <c r="AY1003" s="174" t="str">
        <f t="shared" si="517"/>
        <v/>
      </c>
      <c r="AZ1003" s="165" t="str">
        <f t="shared" si="518"/>
        <v/>
      </c>
      <c r="BA1003" s="155" t="str">
        <f t="shared" si="519"/>
        <v/>
      </c>
      <c r="BB1003" s="156" t="str">
        <f t="shared" si="520"/>
        <v/>
      </c>
      <c r="BC1003" s="168" t="str">
        <f t="shared" si="543"/>
        <v/>
      </c>
      <c r="BD1003" s="156" t="str">
        <f t="shared" si="521"/>
        <v/>
      </c>
      <c r="BE1003" s="182" t="str">
        <f t="shared" si="522"/>
        <v/>
      </c>
      <c r="BF1003" s="156" t="str">
        <f t="shared" si="523"/>
        <v/>
      </c>
      <c r="BG1003" s="168" t="str">
        <f t="shared" si="524"/>
        <v/>
      </c>
      <c r="BH1003" s="157" t="str">
        <f t="shared" si="525"/>
        <v/>
      </c>
      <c r="BI1003" s="542"/>
    </row>
    <row r="1004" spans="1:86" ht="18" x14ac:dyDescent="0.35">
      <c r="A1004" s="202"/>
      <c r="B1004" s="203"/>
      <c r="C1004" s="194">
        <v>993</v>
      </c>
      <c r="D1004" s="186"/>
      <c r="E1004" s="16"/>
      <c r="F1004" s="17"/>
      <c r="G1004" s="116"/>
      <c r="H1004" s="117"/>
      <c r="I1004" s="123"/>
      <c r="J1004" s="25"/>
      <c r="K1004" s="127"/>
      <c r="L1004" s="28"/>
      <c r="M1004" s="371"/>
      <c r="N1004" s="140" t="str">
        <f t="shared" si="526"/>
        <v/>
      </c>
      <c r="O1004" s="27"/>
      <c r="P1004" s="27"/>
      <c r="Q1004" s="27"/>
      <c r="R1004" s="27"/>
      <c r="S1004" s="27"/>
      <c r="T1004" s="28"/>
      <c r="U1004" s="29"/>
      <c r="V1004" s="32"/>
      <c r="W1004" s="301"/>
      <c r="X1004" s="302"/>
      <c r="Y1004" s="142">
        <f t="shared" si="512"/>
        <v>0</v>
      </c>
      <c r="Z1004" s="141">
        <f t="shared" si="527"/>
        <v>0</v>
      </c>
      <c r="AA1004" s="306"/>
      <c r="AB1004" s="376">
        <f t="shared" si="536"/>
        <v>0</v>
      </c>
      <c r="AC1004" s="350"/>
      <c r="AD1004" s="207" t="str">
        <f t="shared" si="513"/>
        <v/>
      </c>
      <c r="AE1004" s="347">
        <f t="shared" si="528"/>
        <v>0</v>
      </c>
      <c r="AF1004" s="318"/>
      <c r="AG1004" s="317"/>
      <c r="AH1004" s="315"/>
      <c r="AI1004" s="143">
        <f t="shared" si="529"/>
        <v>0</v>
      </c>
      <c r="AJ1004" s="144">
        <f t="shared" si="514"/>
        <v>0</v>
      </c>
      <c r="AK1004" s="145">
        <f t="shared" si="530"/>
        <v>0</v>
      </c>
      <c r="AL1004" s="146">
        <f t="shared" si="531"/>
        <v>0</v>
      </c>
      <c r="AM1004" s="146">
        <f t="shared" si="532"/>
        <v>0</v>
      </c>
      <c r="AN1004" s="146">
        <f t="shared" si="533"/>
        <v>0</v>
      </c>
      <c r="AO1004" s="146">
        <f t="shared" si="534"/>
        <v>0</v>
      </c>
      <c r="AP1004" s="520" t="str">
        <f t="shared" si="537"/>
        <v xml:space="preserve"> </v>
      </c>
      <c r="AQ1004" s="523" t="str">
        <f t="shared" si="535"/>
        <v xml:space="preserve"> </v>
      </c>
      <c r="AR1004" s="523" t="str">
        <f t="shared" si="538"/>
        <v xml:space="preserve"> </v>
      </c>
      <c r="AS1004" s="523" t="str">
        <f t="shared" si="539"/>
        <v xml:space="preserve"> </v>
      </c>
      <c r="AT1004" s="523" t="str">
        <f t="shared" si="540"/>
        <v xml:space="preserve"> </v>
      </c>
      <c r="AU1004" s="523" t="str">
        <f t="shared" si="541"/>
        <v xml:space="preserve"> </v>
      </c>
      <c r="AV1004" s="524" t="str">
        <f t="shared" si="542"/>
        <v xml:space="preserve"> </v>
      </c>
      <c r="AW1004" s="177" t="str">
        <f t="shared" si="515"/>
        <v/>
      </c>
      <c r="AX1004" s="147" t="str">
        <f t="shared" si="516"/>
        <v/>
      </c>
      <c r="AY1004" s="174" t="str">
        <f t="shared" si="517"/>
        <v/>
      </c>
      <c r="AZ1004" s="165" t="str">
        <f t="shared" si="518"/>
        <v/>
      </c>
      <c r="BA1004" s="155" t="str">
        <f t="shared" si="519"/>
        <v/>
      </c>
      <c r="BB1004" s="156" t="str">
        <f t="shared" si="520"/>
        <v/>
      </c>
      <c r="BC1004" s="168" t="str">
        <f t="shared" si="543"/>
        <v/>
      </c>
      <c r="BD1004" s="156" t="str">
        <f t="shared" si="521"/>
        <v/>
      </c>
      <c r="BE1004" s="182" t="str">
        <f t="shared" si="522"/>
        <v/>
      </c>
      <c r="BF1004" s="156" t="str">
        <f t="shared" si="523"/>
        <v/>
      </c>
      <c r="BG1004" s="168" t="str">
        <f t="shared" si="524"/>
        <v/>
      </c>
      <c r="BH1004" s="157" t="str">
        <f t="shared" si="525"/>
        <v/>
      </c>
      <c r="BI1004" s="542"/>
    </row>
    <row r="1005" spans="1:86" ht="18" x14ac:dyDescent="0.35">
      <c r="A1005" s="202"/>
      <c r="B1005" s="203"/>
      <c r="C1005" s="195">
        <v>994</v>
      </c>
      <c r="D1005" s="186"/>
      <c r="E1005" s="16"/>
      <c r="F1005" s="17"/>
      <c r="G1005" s="116"/>
      <c r="H1005" s="117"/>
      <c r="I1005" s="123"/>
      <c r="J1005" s="25"/>
      <c r="K1005" s="127"/>
      <c r="L1005" s="28"/>
      <c r="M1005" s="371"/>
      <c r="N1005" s="140" t="str">
        <f t="shared" si="526"/>
        <v/>
      </c>
      <c r="O1005" s="27"/>
      <c r="P1005" s="27"/>
      <c r="Q1005" s="27"/>
      <c r="R1005" s="27"/>
      <c r="S1005" s="27"/>
      <c r="T1005" s="28"/>
      <c r="U1005" s="29"/>
      <c r="V1005" s="32"/>
      <c r="W1005" s="301"/>
      <c r="X1005" s="302"/>
      <c r="Y1005" s="142">
        <f t="shared" si="512"/>
        <v>0</v>
      </c>
      <c r="Z1005" s="141">
        <f t="shared" si="527"/>
        <v>0</v>
      </c>
      <c r="AA1005" s="306"/>
      <c r="AB1005" s="376">
        <f t="shared" si="536"/>
        <v>0</v>
      </c>
      <c r="AC1005" s="350"/>
      <c r="AD1005" s="207" t="str">
        <f t="shared" si="513"/>
        <v/>
      </c>
      <c r="AE1005" s="347">
        <f t="shared" si="528"/>
        <v>0</v>
      </c>
      <c r="AF1005" s="318"/>
      <c r="AG1005" s="317"/>
      <c r="AH1005" s="315"/>
      <c r="AI1005" s="143">
        <f t="shared" si="529"/>
        <v>0</v>
      </c>
      <c r="AJ1005" s="144">
        <f t="shared" si="514"/>
        <v>0</v>
      </c>
      <c r="AK1005" s="145">
        <f t="shared" si="530"/>
        <v>0</v>
      </c>
      <c r="AL1005" s="146">
        <f t="shared" si="531"/>
        <v>0</v>
      </c>
      <c r="AM1005" s="146">
        <f t="shared" si="532"/>
        <v>0</v>
      </c>
      <c r="AN1005" s="146">
        <f t="shared" si="533"/>
        <v>0</v>
      </c>
      <c r="AO1005" s="146">
        <f t="shared" si="534"/>
        <v>0</v>
      </c>
      <c r="AP1005" s="520" t="str">
        <f t="shared" si="537"/>
        <v xml:space="preserve"> </v>
      </c>
      <c r="AQ1005" s="523" t="str">
        <f t="shared" si="535"/>
        <v xml:space="preserve"> </v>
      </c>
      <c r="AR1005" s="523" t="str">
        <f t="shared" si="538"/>
        <v xml:space="preserve"> </v>
      </c>
      <c r="AS1005" s="523" t="str">
        <f t="shared" si="539"/>
        <v xml:space="preserve"> </v>
      </c>
      <c r="AT1005" s="523" t="str">
        <f t="shared" si="540"/>
        <v xml:space="preserve"> </v>
      </c>
      <c r="AU1005" s="523" t="str">
        <f t="shared" si="541"/>
        <v xml:space="preserve"> </v>
      </c>
      <c r="AV1005" s="524" t="str">
        <f t="shared" si="542"/>
        <v xml:space="preserve"> </v>
      </c>
      <c r="AW1005" s="177" t="str">
        <f t="shared" si="515"/>
        <v/>
      </c>
      <c r="AX1005" s="147" t="str">
        <f t="shared" si="516"/>
        <v/>
      </c>
      <c r="AY1005" s="174" t="str">
        <f t="shared" si="517"/>
        <v/>
      </c>
      <c r="AZ1005" s="165" t="str">
        <f t="shared" si="518"/>
        <v/>
      </c>
      <c r="BA1005" s="155" t="str">
        <f t="shared" si="519"/>
        <v/>
      </c>
      <c r="BB1005" s="156" t="str">
        <f t="shared" si="520"/>
        <v/>
      </c>
      <c r="BC1005" s="168" t="str">
        <f t="shared" si="543"/>
        <v/>
      </c>
      <c r="BD1005" s="156" t="str">
        <f t="shared" si="521"/>
        <v/>
      </c>
      <c r="BE1005" s="182" t="str">
        <f t="shared" si="522"/>
        <v/>
      </c>
      <c r="BF1005" s="156" t="str">
        <f t="shared" si="523"/>
        <v/>
      </c>
      <c r="BG1005" s="168" t="str">
        <f t="shared" si="524"/>
        <v/>
      </c>
      <c r="BH1005" s="157" t="str">
        <f t="shared" si="525"/>
        <v/>
      </c>
      <c r="BI1005" s="542"/>
    </row>
    <row r="1006" spans="1:86" ht="18" x14ac:dyDescent="0.35">
      <c r="A1006" s="202"/>
      <c r="B1006" s="203"/>
      <c r="C1006" s="194">
        <v>995</v>
      </c>
      <c r="D1006" s="188"/>
      <c r="E1006" s="18"/>
      <c r="F1006" s="17"/>
      <c r="G1006" s="116"/>
      <c r="H1006" s="117"/>
      <c r="I1006" s="123"/>
      <c r="J1006" s="25"/>
      <c r="K1006" s="127"/>
      <c r="L1006" s="28"/>
      <c r="M1006" s="371"/>
      <c r="N1006" s="140" t="str">
        <f t="shared" si="526"/>
        <v/>
      </c>
      <c r="O1006" s="27"/>
      <c r="P1006" s="27"/>
      <c r="Q1006" s="27"/>
      <c r="R1006" s="27"/>
      <c r="S1006" s="27"/>
      <c r="T1006" s="28"/>
      <c r="U1006" s="29"/>
      <c r="V1006" s="32"/>
      <c r="W1006" s="301"/>
      <c r="X1006" s="302"/>
      <c r="Y1006" s="142">
        <f t="shared" si="512"/>
        <v>0</v>
      </c>
      <c r="Z1006" s="141">
        <f t="shared" si="527"/>
        <v>0</v>
      </c>
      <c r="AA1006" s="306"/>
      <c r="AB1006" s="376">
        <f t="shared" si="536"/>
        <v>0</v>
      </c>
      <c r="AC1006" s="350"/>
      <c r="AD1006" s="207" t="str">
        <f t="shared" si="513"/>
        <v/>
      </c>
      <c r="AE1006" s="347">
        <f t="shared" si="528"/>
        <v>0</v>
      </c>
      <c r="AF1006" s="318"/>
      <c r="AG1006" s="317"/>
      <c r="AH1006" s="315"/>
      <c r="AI1006" s="143">
        <f t="shared" si="529"/>
        <v>0</v>
      </c>
      <c r="AJ1006" s="144">
        <f t="shared" si="514"/>
        <v>0</v>
      </c>
      <c r="AK1006" s="145">
        <f t="shared" si="530"/>
        <v>0</v>
      </c>
      <c r="AL1006" s="146">
        <f t="shared" si="531"/>
        <v>0</v>
      </c>
      <c r="AM1006" s="146">
        <f t="shared" si="532"/>
        <v>0</v>
      </c>
      <c r="AN1006" s="146">
        <f t="shared" si="533"/>
        <v>0</v>
      </c>
      <c r="AO1006" s="146">
        <f t="shared" si="534"/>
        <v>0</v>
      </c>
      <c r="AP1006" s="520" t="str">
        <f t="shared" si="537"/>
        <v xml:space="preserve"> </v>
      </c>
      <c r="AQ1006" s="523" t="str">
        <f t="shared" si="535"/>
        <v xml:space="preserve"> </v>
      </c>
      <c r="AR1006" s="523" t="str">
        <f t="shared" si="538"/>
        <v xml:space="preserve"> </v>
      </c>
      <c r="AS1006" s="523" t="str">
        <f t="shared" si="539"/>
        <v xml:space="preserve"> </v>
      </c>
      <c r="AT1006" s="523" t="str">
        <f t="shared" si="540"/>
        <v xml:space="preserve"> </v>
      </c>
      <c r="AU1006" s="523" t="str">
        <f t="shared" si="541"/>
        <v xml:space="preserve"> </v>
      </c>
      <c r="AV1006" s="524" t="str">
        <f t="shared" si="542"/>
        <v xml:space="preserve"> </v>
      </c>
      <c r="AW1006" s="177" t="str">
        <f t="shared" si="515"/>
        <v/>
      </c>
      <c r="AX1006" s="147" t="str">
        <f t="shared" si="516"/>
        <v/>
      </c>
      <c r="AY1006" s="174" t="str">
        <f t="shared" si="517"/>
        <v/>
      </c>
      <c r="AZ1006" s="165" t="str">
        <f t="shared" si="518"/>
        <v/>
      </c>
      <c r="BA1006" s="155" t="str">
        <f t="shared" si="519"/>
        <v/>
      </c>
      <c r="BB1006" s="156" t="str">
        <f t="shared" si="520"/>
        <v/>
      </c>
      <c r="BC1006" s="168" t="str">
        <f t="shared" si="543"/>
        <v/>
      </c>
      <c r="BD1006" s="156" t="str">
        <f t="shared" si="521"/>
        <v/>
      </c>
      <c r="BE1006" s="182" t="str">
        <f t="shared" si="522"/>
        <v/>
      </c>
      <c r="BF1006" s="156" t="str">
        <f t="shared" si="523"/>
        <v/>
      </c>
      <c r="BG1006" s="168" t="str">
        <f t="shared" si="524"/>
        <v/>
      </c>
      <c r="BH1006" s="157" t="str">
        <f t="shared" si="525"/>
        <v/>
      </c>
      <c r="BI1006" s="542"/>
    </row>
    <row r="1007" spans="1:86" ht="18" x14ac:dyDescent="0.35">
      <c r="A1007" s="202"/>
      <c r="B1007" s="203"/>
      <c r="C1007" s="195">
        <v>996</v>
      </c>
      <c r="D1007" s="186"/>
      <c r="E1007" s="16"/>
      <c r="F1007" s="17"/>
      <c r="G1007" s="116"/>
      <c r="H1007" s="119"/>
      <c r="I1007" s="125"/>
      <c r="J1007" s="74"/>
      <c r="K1007" s="129"/>
      <c r="L1007" s="30"/>
      <c r="M1007" s="371"/>
      <c r="N1007" s="140" t="str">
        <f t="shared" si="526"/>
        <v/>
      </c>
      <c r="O1007" s="27"/>
      <c r="P1007" s="27"/>
      <c r="Q1007" s="27"/>
      <c r="R1007" s="27"/>
      <c r="S1007" s="27"/>
      <c r="T1007" s="28"/>
      <c r="U1007" s="29"/>
      <c r="V1007" s="32"/>
      <c r="W1007" s="301"/>
      <c r="X1007" s="302"/>
      <c r="Y1007" s="142">
        <f t="shared" si="512"/>
        <v>0</v>
      </c>
      <c r="Z1007" s="141">
        <f t="shared" si="527"/>
        <v>0</v>
      </c>
      <c r="AA1007" s="306"/>
      <c r="AB1007" s="376">
        <f t="shared" si="536"/>
        <v>0</v>
      </c>
      <c r="AC1007" s="350"/>
      <c r="AD1007" s="207" t="str">
        <f t="shared" si="513"/>
        <v/>
      </c>
      <c r="AE1007" s="347">
        <f t="shared" si="528"/>
        <v>0</v>
      </c>
      <c r="AF1007" s="318"/>
      <c r="AG1007" s="317"/>
      <c r="AH1007" s="315"/>
      <c r="AI1007" s="143">
        <f t="shared" si="529"/>
        <v>0</v>
      </c>
      <c r="AJ1007" s="144">
        <f t="shared" si="514"/>
        <v>0</v>
      </c>
      <c r="AK1007" s="145">
        <f t="shared" si="530"/>
        <v>0</v>
      </c>
      <c r="AL1007" s="146">
        <f t="shared" si="531"/>
        <v>0</v>
      </c>
      <c r="AM1007" s="146">
        <f t="shared" si="532"/>
        <v>0</v>
      </c>
      <c r="AN1007" s="146">
        <f t="shared" si="533"/>
        <v>0</v>
      </c>
      <c r="AO1007" s="146">
        <f t="shared" si="534"/>
        <v>0</v>
      </c>
      <c r="AP1007" s="520" t="str">
        <f t="shared" si="537"/>
        <v xml:space="preserve"> </v>
      </c>
      <c r="AQ1007" s="523" t="str">
        <f t="shared" si="535"/>
        <v xml:space="preserve"> </v>
      </c>
      <c r="AR1007" s="523" t="str">
        <f t="shared" si="538"/>
        <v xml:space="preserve"> </v>
      </c>
      <c r="AS1007" s="523" t="str">
        <f t="shared" si="539"/>
        <v xml:space="preserve"> </v>
      </c>
      <c r="AT1007" s="523" t="str">
        <f t="shared" si="540"/>
        <v xml:space="preserve"> </v>
      </c>
      <c r="AU1007" s="523" t="str">
        <f t="shared" si="541"/>
        <v xml:space="preserve"> </v>
      </c>
      <c r="AV1007" s="524" t="str">
        <f t="shared" si="542"/>
        <v xml:space="preserve"> </v>
      </c>
      <c r="AW1007" s="177" t="str">
        <f t="shared" si="515"/>
        <v/>
      </c>
      <c r="AX1007" s="147" t="str">
        <f t="shared" si="516"/>
        <v/>
      </c>
      <c r="AY1007" s="174" t="str">
        <f t="shared" si="517"/>
        <v/>
      </c>
      <c r="AZ1007" s="165" t="str">
        <f t="shared" si="518"/>
        <v/>
      </c>
      <c r="BA1007" s="155" t="str">
        <f t="shared" si="519"/>
        <v/>
      </c>
      <c r="BB1007" s="156" t="str">
        <f t="shared" si="520"/>
        <v/>
      </c>
      <c r="BC1007" s="168" t="str">
        <f t="shared" si="543"/>
        <v/>
      </c>
      <c r="BD1007" s="156" t="str">
        <f t="shared" si="521"/>
        <v/>
      </c>
      <c r="BE1007" s="182" t="str">
        <f t="shared" si="522"/>
        <v/>
      </c>
      <c r="BF1007" s="156" t="str">
        <f t="shared" si="523"/>
        <v/>
      </c>
      <c r="BG1007" s="168" t="str">
        <f t="shared" si="524"/>
        <v/>
      </c>
      <c r="BH1007" s="157" t="str">
        <f t="shared" si="525"/>
        <v/>
      </c>
      <c r="BI1007" s="542"/>
    </row>
    <row r="1008" spans="1:86" ht="18" x14ac:dyDescent="0.35">
      <c r="A1008" s="202"/>
      <c r="B1008" s="203"/>
      <c r="C1008" s="195">
        <v>997</v>
      </c>
      <c r="D1008" s="186"/>
      <c r="E1008" s="16"/>
      <c r="F1008" s="17"/>
      <c r="G1008" s="116"/>
      <c r="H1008" s="117"/>
      <c r="I1008" s="123"/>
      <c r="J1008" s="25"/>
      <c r="K1008" s="127"/>
      <c r="L1008" s="28"/>
      <c r="M1008" s="371"/>
      <c r="N1008" s="140" t="str">
        <f t="shared" si="526"/>
        <v/>
      </c>
      <c r="O1008" s="27"/>
      <c r="P1008" s="27"/>
      <c r="Q1008" s="27"/>
      <c r="R1008" s="27"/>
      <c r="S1008" s="27"/>
      <c r="T1008" s="28"/>
      <c r="U1008" s="29"/>
      <c r="V1008" s="32"/>
      <c r="W1008" s="301"/>
      <c r="X1008" s="302"/>
      <c r="Y1008" s="142">
        <f t="shared" si="512"/>
        <v>0</v>
      </c>
      <c r="Z1008" s="141">
        <f t="shared" si="527"/>
        <v>0</v>
      </c>
      <c r="AA1008" s="306"/>
      <c r="AB1008" s="376">
        <f t="shared" si="536"/>
        <v>0</v>
      </c>
      <c r="AC1008" s="350"/>
      <c r="AD1008" s="207" t="str">
        <f t="shared" si="513"/>
        <v/>
      </c>
      <c r="AE1008" s="347">
        <f t="shared" si="528"/>
        <v>0</v>
      </c>
      <c r="AF1008" s="318"/>
      <c r="AG1008" s="317"/>
      <c r="AH1008" s="315"/>
      <c r="AI1008" s="143">
        <f t="shared" si="529"/>
        <v>0</v>
      </c>
      <c r="AJ1008" s="144">
        <f t="shared" si="514"/>
        <v>0</v>
      </c>
      <c r="AK1008" s="145">
        <f t="shared" si="530"/>
        <v>0</v>
      </c>
      <c r="AL1008" s="146">
        <f t="shared" si="531"/>
        <v>0</v>
      </c>
      <c r="AM1008" s="146">
        <f t="shared" si="532"/>
        <v>0</v>
      </c>
      <c r="AN1008" s="146">
        <f t="shared" si="533"/>
        <v>0</v>
      </c>
      <c r="AO1008" s="146">
        <f t="shared" si="534"/>
        <v>0</v>
      </c>
      <c r="AP1008" s="520" t="str">
        <f t="shared" si="537"/>
        <v xml:space="preserve"> </v>
      </c>
      <c r="AQ1008" s="523" t="str">
        <f t="shared" si="535"/>
        <v xml:space="preserve"> </v>
      </c>
      <c r="AR1008" s="523" t="str">
        <f t="shared" si="538"/>
        <v xml:space="preserve"> </v>
      </c>
      <c r="AS1008" s="523" t="str">
        <f t="shared" si="539"/>
        <v xml:space="preserve"> </v>
      </c>
      <c r="AT1008" s="523" t="str">
        <f t="shared" si="540"/>
        <v xml:space="preserve"> </v>
      </c>
      <c r="AU1008" s="523" t="str">
        <f t="shared" si="541"/>
        <v xml:space="preserve"> </v>
      </c>
      <c r="AV1008" s="524" t="str">
        <f t="shared" si="542"/>
        <v xml:space="preserve"> </v>
      </c>
      <c r="AW1008" s="177" t="str">
        <f t="shared" si="515"/>
        <v/>
      </c>
      <c r="AX1008" s="147" t="str">
        <f t="shared" si="516"/>
        <v/>
      </c>
      <c r="AY1008" s="174" t="str">
        <f t="shared" si="517"/>
        <v/>
      </c>
      <c r="AZ1008" s="165" t="str">
        <f t="shared" si="518"/>
        <v/>
      </c>
      <c r="BA1008" s="155" t="str">
        <f t="shared" si="519"/>
        <v/>
      </c>
      <c r="BB1008" s="156" t="str">
        <f t="shared" si="520"/>
        <v/>
      </c>
      <c r="BC1008" s="168" t="str">
        <f t="shared" si="543"/>
        <v/>
      </c>
      <c r="BD1008" s="156" t="str">
        <f t="shared" si="521"/>
        <v/>
      </c>
      <c r="BE1008" s="182" t="str">
        <f t="shared" si="522"/>
        <v/>
      </c>
      <c r="BF1008" s="156" t="str">
        <f t="shared" si="523"/>
        <v/>
      </c>
      <c r="BG1008" s="168" t="str">
        <f t="shared" si="524"/>
        <v/>
      </c>
      <c r="BH1008" s="157" t="str">
        <f t="shared" si="525"/>
        <v/>
      </c>
      <c r="BI1008" s="542"/>
    </row>
    <row r="1009" spans="1:61" ht="18" x14ac:dyDescent="0.35">
      <c r="A1009" s="202"/>
      <c r="B1009" s="203"/>
      <c r="C1009" s="194">
        <v>998</v>
      </c>
      <c r="D1009" s="186"/>
      <c r="E1009" s="16"/>
      <c r="F1009" s="17"/>
      <c r="G1009" s="116"/>
      <c r="H1009" s="117"/>
      <c r="I1009" s="123"/>
      <c r="J1009" s="25"/>
      <c r="K1009" s="127"/>
      <c r="L1009" s="28"/>
      <c r="M1009" s="371"/>
      <c r="N1009" s="140" t="str">
        <f t="shared" si="526"/>
        <v/>
      </c>
      <c r="O1009" s="27"/>
      <c r="P1009" s="27"/>
      <c r="Q1009" s="27"/>
      <c r="R1009" s="27"/>
      <c r="S1009" s="27"/>
      <c r="T1009" s="28"/>
      <c r="U1009" s="29"/>
      <c r="V1009" s="32"/>
      <c r="W1009" s="301"/>
      <c r="X1009" s="302"/>
      <c r="Y1009" s="142">
        <f t="shared" si="512"/>
        <v>0</v>
      </c>
      <c r="Z1009" s="141">
        <f t="shared" si="527"/>
        <v>0</v>
      </c>
      <c r="AA1009" s="306"/>
      <c r="AB1009" s="376">
        <f t="shared" si="536"/>
        <v>0</v>
      </c>
      <c r="AC1009" s="350"/>
      <c r="AD1009" s="207" t="str">
        <f t="shared" si="513"/>
        <v/>
      </c>
      <c r="AE1009" s="347">
        <f t="shared" si="528"/>
        <v>0</v>
      </c>
      <c r="AF1009" s="318"/>
      <c r="AG1009" s="317"/>
      <c r="AH1009" s="315"/>
      <c r="AI1009" s="143">
        <f t="shared" si="529"/>
        <v>0</v>
      </c>
      <c r="AJ1009" s="144">
        <f t="shared" si="514"/>
        <v>0</v>
      </c>
      <c r="AK1009" s="145">
        <f t="shared" si="530"/>
        <v>0</v>
      </c>
      <c r="AL1009" s="146">
        <f t="shared" si="531"/>
        <v>0</v>
      </c>
      <c r="AM1009" s="146">
        <f t="shared" si="532"/>
        <v>0</v>
      </c>
      <c r="AN1009" s="146">
        <f t="shared" si="533"/>
        <v>0</v>
      </c>
      <c r="AO1009" s="146">
        <f t="shared" si="534"/>
        <v>0</v>
      </c>
      <c r="AP1009" s="520" t="str">
        <f t="shared" si="537"/>
        <v xml:space="preserve"> </v>
      </c>
      <c r="AQ1009" s="523" t="str">
        <f t="shared" si="535"/>
        <v xml:space="preserve"> </v>
      </c>
      <c r="AR1009" s="523" t="str">
        <f t="shared" si="538"/>
        <v xml:space="preserve"> </v>
      </c>
      <c r="AS1009" s="523" t="str">
        <f t="shared" si="539"/>
        <v xml:space="preserve"> </v>
      </c>
      <c r="AT1009" s="523" t="str">
        <f t="shared" si="540"/>
        <v xml:space="preserve"> </v>
      </c>
      <c r="AU1009" s="523" t="str">
        <f t="shared" si="541"/>
        <v xml:space="preserve"> </v>
      </c>
      <c r="AV1009" s="524" t="str">
        <f t="shared" si="542"/>
        <v xml:space="preserve"> </v>
      </c>
      <c r="AW1009" s="177" t="str">
        <f t="shared" si="515"/>
        <v/>
      </c>
      <c r="AX1009" s="147" t="str">
        <f t="shared" si="516"/>
        <v/>
      </c>
      <c r="AY1009" s="174" t="str">
        <f t="shared" si="517"/>
        <v/>
      </c>
      <c r="AZ1009" s="165" t="str">
        <f t="shared" si="518"/>
        <v/>
      </c>
      <c r="BA1009" s="155" t="str">
        <f t="shared" si="519"/>
        <v/>
      </c>
      <c r="BB1009" s="156" t="str">
        <f t="shared" si="520"/>
        <v/>
      </c>
      <c r="BC1009" s="168" t="str">
        <f t="shared" si="543"/>
        <v/>
      </c>
      <c r="BD1009" s="156" t="str">
        <f t="shared" si="521"/>
        <v/>
      </c>
      <c r="BE1009" s="182" t="str">
        <f t="shared" si="522"/>
        <v/>
      </c>
      <c r="BF1009" s="156" t="str">
        <f t="shared" si="523"/>
        <v/>
      </c>
      <c r="BG1009" s="168" t="str">
        <f t="shared" si="524"/>
        <v/>
      </c>
      <c r="BH1009" s="157" t="str">
        <f t="shared" si="525"/>
        <v/>
      </c>
      <c r="BI1009" s="542"/>
    </row>
    <row r="1010" spans="1:61" ht="18" x14ac:dyDescent="0.35">
      <c r="A1010" s="202"/>
      <c r="B1010" s="203"/>
      <c r="C1010" s="195">
        <v>999</v>
      </c>
      <c r="D1010" s="188"/>
      <c r="E1010" s="18"/>
      <c r="F1010" s="17"/>
      <c r="G1010" s="116"/>
      <c r="H1010" s="117"/>
      <c r="I1010" s="123"/>
      <c r="J1010" s="25"/>
      <c r="K1010" s="127"/>
      <c r="L1010" s="28"/>
      <c r="M1010" s="371"/>
      <c r="N1010" s="140" t="str">
        <f t="shared" si="526"/>
        <v/>
      </c>
      <c r="O1010" s="27"/>
      <c r="P1010" s="27"/>
      <c r="Q1010" s="27"/>
      <c r="R1010" s="27"/>
      <c r="S1010" s="27"/>
      <c r="T1010" s="28"/>
      <c r="U1010" s="29"/>
      <c r="V1010" s="150"/>
      <c r="W1010" s="301"/>
      <c r="X1010" s="302"/>
      <c r="Y1010" s="142">
        <f t="shared" si="512"/>
        <v>0</v>
      </c>
      <c r="Z1010" s="141">
        <f t="shared" si="527"/>
        <v>0</v>
      </c>
      <c r="AA1010" s="306"/>
      <c r="AB1010" s="376">
        <f t="shared" si="536"/>
        <v>0</v>
      </c>
      <c r="AC1010" s="350"/>
      <c r="AD1010" s="207" t="str">
        <f t="shared" si="513"/>
        <v/>
      </c>
      <c r="AE1010" s="347">
        <f t="shared" si="528"/>
        <v>0</v>
      </c>
      <c r="AF1010" s="318"/>
      <c r="AG1010" s="317"/>
      <c r="AH1010" s="315"/>
      <c r="AI1010" s="143">
        <f t="shared" si="529"/>
        <v>0</v>
      </c>
      <c r="AJ1010" s="144">
        <f t="shared" si="514"/>
        <v>0</v>
      </c>
      <c r="AK1010" s="145">
        <f t="shared" si="530"/>
        <v>0</v>
      </c>
      <c r="AL1010" s="146">
        <f t="shared" si="531"/>
        <v>0</v>
      </c>
      <c r="AM1010" s="146">
        <f t="shared" si="532"/>
        <v>0</v>
      </c>
      <c r="AN1010" s="146">
        <f t="shared" si="533"/>
        <v>0</v>
      </c>
      <c r="AO1010" s="146">
        <f t="shared" si="534"/>
        <v>0</v>
      </c>
      <c r="AP1010" s="520" t="str">
        <f t="shared" si="537"/>
        <v xml:space="preserve"> </v>
      </c>
      <c r="AQ1010" s="523" t="str">
        <f t="shared" si="535"/>
        <v xml:space="preserve"> </v>
      </c>
      <c r="AR1010" s="523" t="str">
        <f t="shared" si="538"/>
        <v xml:space="preserve"> </v>
      </c>
      <c r="AS1010" s="523" t="str">
        <f t="shared" si="539"/>
        <v xml:space="preserve"> </v>
      </c>
      <c r="AT1010" s="523" t="str">
        <f t="shared" si="540"/>
        <v xml:space="preserve"> </v>
      </c>
      <c r="AU1010" s="523" t="str">
        <f t="shared" si="541"/>
        <v xml:space="preserve"> </v>
      </c>
      <c r="AV1010" s="524" t="str">
        <f t="shared" si="542"/>
        <v xml:space="preserve"> </v>
      </c>
      <c r="AW1010" s="177" t="str">
        <f t="shared" si="515"/>
        <v/>
      </c>
      <c r="AX1010" s="147" t="str">
        <f t="shared" si="516"/>
        <v/>
      </c>
      <c r="AY1010" s="174" t="str">
        <f t="shared" si="517"/>
        <v/>
      </c>
      <c r="AZ1010" s="165" t="str">
        <f t="shared" si="518"/>
        <v/>
      </c>
      <c r="BA1010" s="155" t="str">
        <f t="shared" si="519"/>
        <v/>
      </c>
      <c r="BB1010" s="156" t="str">
        <f t="shared" si="520"/>
        <v/>
      </c>
      <c r="BC1010" s="168" t="str">
        <f t="shared" si="543"/>
        <v/>
      </c>
      <c r="BD1010" s="156" t="str">
        <f t="shared" si="521"/>
        <v/>
      </c>
      <c r="BE1010" s="182" t="str">
        <f t="shared" si="522"/>
        <v/>
      </c>
      <c r="BF1010" s="156" t="str">
        <f t="shared" si="523"/>
        <v/>
      </c>
      <c r="BG1010" s="168" t="str">
        <f t="shared" si="524"/>
        <v/>
      </c>
      <c r="BH1010" s="157" t="str">
        <f t="shared" si="525"/>
        <v/>
      </c>
      <c r="BI1010" s="542"/>
    </row>
    <row r="1011" spans="1:61" ht="18" customHeight="1" thickBot="1" x14ac:dyDescent="0.4">
      <c r="A1011" s="204"/>
      <c r="B1011" s="205"/>
      <c r="C1011" s="196">
        <v>1000</v>
      </c>
      <c r="D1011" s="191"/>
      <c r="E1011" s="130"/>
      <c r="F1011" s="131"/>
      <c r="G1011" s="132"/>
      <c r="H1011" s="133"/>
      <c r="I1011" s="134"/>
      <c r="J1011" s="135"/>
      <c r="K1011" s="136"/>
      <c r="L1011" s="137"/>
      <c r="M1011" s="373"/>
      <c r="N1011" s="507" t="str">
        <f t="shared" si="526"/>
        <v/>
      </c>
      <c r="O1011" s="138"/>
      <c r="P1011" s="138"/>
      <c r="Q1011" s="138"/>
      <c r="R1011" s="138"/>
      <c r="S1011" s="138"/>
      <c r="T1011" s="137"/>
      <c r="U1011" s="139"/>
      <c r="V1011" s="151"/>
      <c r="W1011" s="303"/>
      <c r="X1011" s="304"/>
      <c r="Y1011" s="508">
        <f t="shared" si="512"/>
        <v>0</v>
      </c>
      <c r="Z1011" s="509">
        <f t="shared" si="527"/>
        <v>0</v>
      </c>
      <c r="AA1011" s="309"/>
      <c r="AB1011" s="510">
        <f t="shared" si="536"/>
        <v>0</v>
      </c>
      <c r="AC1011" s="351"/>
      <c r="AD1011" s="511" t="str">
        <f t="shared" si="513"/>
        <v/>
      </c>
      <c r="AE1011" s="398">
        <f t="shared" si="528"/>
        <v>0</v>
      </c>
      <c r="AF1011" s="323"/>
      <c r="AG1011" s="324"/>
      <c r="AH1011" s="325"/>
      <c r="AI1011" s="512">
        <f t="shared" si="529"/>
        <v>0</v>
      </c>
      <c r="AJ1011" s="513">
        <f t="shared" si="514"/>
        <v>0</v>
      </c>
      <c r="AK1011" s="514">
        <f t="shared" si="530"/>
        <v>0</v>
      </c>
      <c r="AL1011" s="515">
        <f t="shared" si="531"/>
        <v>0</v>
      </c>
      <c r="AM1011" s="515">
        <f t="shared" si="532"/>
        <v>0</v>
      </c>
      <c r="AN1011" s="515">
        <f t="shared" si="533"/>
        <v>0</v>
      </c>
      <c r="AO1011" s="516">
        <f t="shared" si="534"/>
        <v>0</v>
      </c>
      <c r="AP1011" s="521" t="str">
        <f>IF(AND(AH1010&gt;0,AH1010&lt;5),AH1010," ")</f>
        <v xml:space="preserve"> </v>
      </c>
      <c r="AQ1011" s="525" t="str">
        <f t="shared" si="535"/>
        <v xml:space="preserve"> </v>
      </c>
      <c r="AR1011" s="525" t="str">
        <f t="shared" si="538"/>
        <v xml:space="preserve"> </v>
      </c>
      <c r="AS1011" s="525" t="str">
        <f t="shared" si="539"/>
        <v xml:space="preserve"> </v>
      </c>
      <c r="AT1011" s="525" t="str">
        <f t="shared" si="540"/>
        <v xml:space="preserve"> </v>
      </c>
      <c r="AU1011" s="525" t="str">
        <f t="shared" si="541"/>
        <v xml:space="preserve"> </v>
      </c>
      <c r="AV1011" s="526" t="str">
        <f t="shared" si="542"/>
        <v xml:space="preserve"> </v>
      </c>
      <c r="AW1011" s="178" t="str">
        <f t="shared" si="515"/>
        <v/>
      </c>
      <c r="AX1011" s="148" t="str">
        <f t="shared" si="516"/>
        <v/>
      </c>
      <c r="AY1011" s="175" t="str">
        <f t="shared" si="517"/>
        <v/>
      </c>
      <c r="AZ1011" s="166" t="str">
        <f t="shared" si="518"/>
        <v/>
      </c>
      <c r="BA1011" s="158" t="str">
        <f t="shared" si="519"/>
        <v/>
      </c>
      <c r="BB1011" s="159" t="str">
        <f t="shared" si="520"/>
        <v/>
      </c>
      <c r="BC1011" s="170" t="str">
        <f t="shared" si="543"/>
        <v/>
      </c>
      <c r="BD1011" s="180" t="str">
        <f t="shared" si="521"/>
        <v/>
      </c>
      <c r="BE1011" s="158" t="str">
        <f t="shared" si="522"/>
        <v/>
      </c>
      <c r="BF1011" s="159" t="str">
        <f t="shared" si="523"/>
        <v/>
      </c>
      <c r="BG1011" s="170" t="str">
        <f t="shared" si="524"/>
        <v/>
      </c>
      <c r="BH1011" s="172" t="str">
        <f t="shared" si="525"/>
        <v/>
      </c>
      <c r="BI1011" s="542"/>
    </row>
    <row r="1012" spans="1:61" ht="15" thickTop="1" x14ac:dyDescent="0.3">
      <c r="C1012" s="20"/>
      <c r="I1012" s="9"/>
      <c r="BG1012" s="167"/>
      <c r="BH1012" s="167"/>
    </row>
    <row r="1013" spans="1:61" x14ac:dyDescent="0.3">
      <c r="C1013" s="20"/>
      <c r="I1013" s="9"/>
      <c r="BG1013" s="167"/>
      <c r="BH1013" s="167"/>
    </row>
    <row r="1014" spans="1:61" x14ac:dyDescent="0.3">
      <c r="C1014" s="20"/>
      <c r="I1014" s="9"/>
      <c r="BG1014" s="167"/>
      <c r="BH1014" s="167"/>
    </row>
    <row r="1015" spans="1:61" x14ac:dyDescent="0.3">
      <c r="C1015" s="20"/>
      <c r="I1015" s="9"/>
      <c r="BG1015" s="167"/>
      <c r="BH1015" s="167"/>
    </row>
    <row r="1016" spans="1:61" x14ac:dyDescent="0.3">
      <c r="C1016" s="20"/>
      <c r="I1016" s="9"/>
      <c r="BG1016" s="167"/>
      <c r="BH1016" s="167"/>
    </row>
    <row r="1017" spans="1:61" x14ac:dyDescent="0.3">
      <c r="C1017" s="20"/>
      <c r="I1017" s="9"/>
      <c r="BG1017" s="167"/>
      <c r="BH1017" s="167"/>
    </row>
    <row r="1018" spans="1:61" x14ac:dyDescent="0.3">
      <c r="C1018" s="20"/>
      <c r="I1018" s="9"/>
      <c r="BG1018" s="167"/>
      <c r="BH1018" s="167"/>
    </row>
    <row r="1019" spans="1:61" x14ac:dyDescent="0.3">
      <c r="C1019" s="20"/>
      <c r="I1019" s="9"/>
      <c r="BG1019" s="167"/>
      <c r="BH1019" s="167"/>
    </row>
    <row r="1020" spans="1:61" x14ac:dyDescent="0.3">
      <c r="C1020" s="20"/>
      <c r="I1020" s="9"/>
      <c r="BG1020" s="167"/>
      <c r="BH1020" s="167"/>
    </row>
    <row r="1021" spans="1:61" x14ac:dyDescent="0.3">
      <c r="C1021" s="20"/>
      <c r="I1021" s="9"/>
      <c r="BG1021" s="167"/>
      <c r="BH1021" s="167"/>
    </row>
    <row r="1022" spans="1:61" ht="18" customHeight="1" x14ac:dyDescent="0.3">
      <c r="C1022" s="20"/>
      <c r="I1022" s="9"/>
      <c r="BG1022" s="167"/>
      <c r="BH1022" s="167"/>
    </row>
    <row r="1023" spans="1:61" x14ac:dyDescent="0.3">
      <c r="C1023" s="20"/>
      <c r="I1023" s="9"/>
      <c r="BG1023" s="167"/>
      <c r="BH1023" s="167"/>
    </row>
    <row r="1024" spans="1:61" x14ac:dyDescent="0.3">
      <c r="C1024" s="20"/>
      <c r="I1024" s="9"/>
      <c r="BG1024" s="167"/>
      <c r="BH1024" s="167"/>
    </row>
    <row r="1025" spans="3:60" x14ac:dyDescent="0.3">
      <c r="C1025" s="20"/>
      <c r="I1025" s="9"/>
      <c r="BG1025" s="167"/>
      <c r="BH1025" s="167"/>
    </row>
    <row r="1026" spans="3:60" x14ac:dyDescent="0.3">
      <c r="C1026" s="20"/>
      <c r="I1026" s="9"/>
      <c r="BG1026" s="167"/>
      <c r="BH1026" s="167"/>
    </row>
    <row r="1027" spans="3:60" x14ac:dyDescent="0.3">
      <c r="C1027" s="20"/>
      <c r="I1027" s="9"/>
      <c r="BG1027" s="167"/>
      <c r="BH1027" s="167"/>
    </row>
    <row r="1028" spans="3:60" x14ac:dyDescent="0.3">
      <c r="C1028" s="20"/>
      <c r="I1028" s="9"/>
      <c r="BG1028" s="167"/>
      <c r="BH1028" s="167"/>
    </row>
    <row r="1029" spans="3:60" x14ac:dyDescent="0.3">
      <c r="C1029" s="20"/>
      <c r="I1029" s="9"/>
      <c r="BG1029" s="167"/>
      <c r="BH1029" s="167"/>
    </row>
    <row r="1030" spans="3:60" x14ac:dyDescent="0.3">
      <c r="C1030" s="20"/>
      <c r="I1030" s="9"/>
      <c r="BG1030" s="167"/>
      <c r="BH1030" s="167"/>
    </row>
    <row r="1031" spans="3:60" x14ac:dyDescent="0.3">
      <c r="C1031" s="20"/>
      <c r="I1031" s="9"/>
      <c r="BG1031" s="167"/>
      <c r="BH1031" s="167"/>
    </row>
    <row r="1032" spans="3:60" x14ac:dyDescent="0.3">
      <c r="C1032" s="20"/>
      <c r="I1032" s="9"/>
      <c r="BG1032" s="167"/>
      <c r="BH1032" s="167"/>
    </row>
    <row r="1033" spans="3:60" x14ac:dyDescent="0.3">
      <c r="C1033" s="20"/>
      <c r="I1033" s="9"/>
      <c r="BG1033" s="167"/>
      <c r="BH1033" s="167"/>
    </row>
    <row r="1034" spans="3:60" x14ac:dyDescent="0.3">
      <c r="C1034" s="20"/>
      <c r="I1034" s="9"/>
      <c r="BG1034" s="167"/>
      <c r="BH1034" s="167"/>
    </row>
    <row r="1035" spans="3:60" x14ac:dyDescent="0.3">
      <c r="C1035" s="20"/>
      <c r="I1035" s="9"/>
      <c r="BG1035" s="167"/>
      <c r="BH1035" s="167"/>
    </row>
    <row r="1036" spans="3:60" x14ac:dyDescent="0.3">
      <c r="C1036" s="20"/>
      <c r="I1036" s="9"/>
      <c r="BG1036" s="167"/>
      <c r="BH1036" s="167"/>
    </row>
    <row r="1037" spans="3:60" x14ac:dyDescent="0.3">
      <c r="C1037" s="20"/>
      <c r="I1037" s="9"/>
      <c r="BG1037" s="167"/>
      <c r="BH1037" s="167"/>
    </row>
    <row r="1038" spans="3:60" x14ac:dyDescent="0.3">
      <c r="C1038" s="20"/>
      <c r="I1038" s="9"/>
      <c r="BG1038" s="167"/>
      <c r="BH1038" s="167"/>
    </row>
    <row r="1039" spans="3:60" x14ac:dyDescent="0.3">
      <c r="C1039" s="20"/>
      <c r="I1039" s="9"/>
      <c r="BG1039" s="167"/>
      <c r="BH1039" s="167"/>
    </row>
    <row r="1040" spans="3:60" x14ac:dyDescent="0.3">
      <c r="C1040" s="20"/>
      <c r="I1040" s="9"/>
      <c r="BG1040" s="167"/>
      <c r="BH1040" s="167"/>
    </row>
    <row r="1041" spans="3:60" x14ac:dyDescent="0.3">
      <c r="C1041" s="20"/>
      <c r="I1041" s="9"/>
      <c r="BG1041" s="167"/>
      <c r="BH1041" s="167"/>
    </row>
    <row r="1042" spans="3:60" x14ac:dyDescent="0.3">
      <c r="C1042" s="20"/>
      <c r="I1042" s="9"/>
      <c r="BG1042" s="167"/>
      <c r="BH1042" s="167"/>
    </row>
    <row r="1043" spans="3:60" x14ac:dyDescent="0.3">
      <c r="C1043" s="20"/>
      <c r="I1043" s="9"/>
      <c r="BG1043" s="167"/>
      <c r="BH1043" s="167"/>
    </row>
    <row r="1044" spans="3:60" x14ac:dyDescent="0.3">
      <c r="C1044" s="20"/>
      <c r="I1044" s="9"/>
      <c r="BG1044" s="167"/>
      <c r="BH1044" s="167"/>
    </row>
    <row r="1045" spans="3:60" x14ac:dyDescent="0.3">
      <c r="C1045" s="20"/>
      <c r="I1045" s="9"/>
      <c r="BG1045" s="167"/>
      <c r="BH1045" s="167"/>
    </row>
    <row r="1046" spans="3:60" x14ac:dyDescent="0.3">
      <c r="C1046" s="20"/>
      <c r="I1046" s="9"/>
      <c r="BG1046" s="167"/>
      <c r="BH1046" s="167"/>
    </row>
    <row r="1047" spans="3:60" x14ac:dyDescent="0.3">
      <c r="C1047" s="20"/>
      <c r="I1047" s="9"/>
      <c r="BG1047" s="167"/>
      <c r="BH1047" s="167"/>
    </row>
    <row r="1048" spans="3:60" x14ac:dyDescent="0.3">
      <c r="C1048" s="20"/>
      <c r="I1048" s="9"/>
      <c r="BG1048" s="167"/>
      <c r="BH1048" s="167"/>
    </row>
    <row r="1049" spans="3:60" x14ac:dyDescent="0.3">
      <c r="C1049" s="20"/>
      <c r="I1049" s="9"/>
      <c r="BG1049" s="167"/>
      <c r="BH1049" s="167"/>
    </row>
    <row r="1050" spans="3:60" x14ac:dyDescent="0.3">
      <c r="C1050" s="20"/>
      <c r="I1050" s="9"/>
      <c r="BG1050" s="167"/>
      <c r="BH1050" s="167"/>
    </row>
    <row r="1051" spans="3:60" x14ac:dyDescent="0.3">
      <c r="C1051" s="20"/>
      <c r="I1051" s="9"/>
      <c r="BG1051" s="167"/>
      <c r="BH1051" s="167"/>
    </row>
    <row r="1052" spans="3:60" x14ac:dyDescent="0.3">
      <c r="C1052" s="20"/>
      <c r="I1052" s="9"/>
      <c r="BG1052" s="167"/>
      <c r="BH1052" s="167"/>
    </row>
    <row r="1053" spans="3:60" x14ac:dyDescent="0.3">
      <c r="C1053" s="20"/>
      <c r="I1053" s="9"/>
      <c r="BG1053" s="167"/>
      <c r="BH1053" s="167"/>
    </row>
    <row r="1054" spans="3:60" x14ac:dyDescent="0.3">
      <c r="C1054" s="20"/>
      <c r="I1054" s="9"/>
      <c r="BG1054" s="167"/>
      <c r="BH1054" s="167"/>
    </row>
    <row r="1055" spans="3:60" x14ac:dyDescent="0.3">
      <c r="C1055" s="20"/>
      <c r="I1055" s="9"/>
      <c r="BG1055" s="167"/>
      <c r="BH1055" s="167"/>
    </row>
    <row r="1056" spans="3:60" x14ac:dyDescent="0.3">
      <c r="C1056" s="20"/>
      <c r="I1056" s="9"/>
      <c r="BG1056" s="167"/>
      <c r="BH1056" s="167"/>
    </row>
    <row r="1057" spans="3:60" x14ac:dyDescent="0.3">
      <c r="C1057" s="20"/>
      <c r="I1057" s="9"/>
      <c r="BG1057" s="167"/>
      <c r="BH1057" s="167"/>
    </row>
    <row r="1058" spans="3:60" x14ac:dyDescent="0.3">
      <c r="C1058" s="20"/>
      <c r="I1058" s="9"/>
      <c r="BG1058" s="167"/>
      <c r="BH1058" s="167"/>
    </row>
    <row r="1059" spans="3:60" x14ac:dyDescent="0.3">
      <c r="C1059" s="20"/>
      <c r="I1059" s="9"/>
      <c r="BG1059" s="167"/>
      <c r="BH1059" s="167"/>
    </row>
    <row r="1060" spans="3:60" x14ac:dyDescent="0.3">
      <c r="C1060" s="20"/>
      <c r="I1060" s="9"/>
      <c r="BG1060" s="167"/>
      <c r="BH1060" s="167"/>
    </row>
    <row r="1061" spans="3:60" x14ac:dyDescent="0.3">
      <c r="C1061" s="20"/>
      <c r="I1061" s="9"/>
      <c r="BG1061" s="167"/>
      <c r="BH1061" s="167"/>
    </row>
    <row r="1062" spans="3:60" x14ac:dyDescent="0.3">
      <c r="C1062" s="20"/>
      <c r="I1062" s="9"/>
      <c r="BG1062" s="167"/>
      <c r="BH1062" s="167"/>
    </row>
    <row r="1063" spans="3:60" x14ac:dyDescent="0.3">
      <c r="C1063" s="20"/>
      <c r="I1063" s="9"/>
      <c r="BG1063" s="167"/>
      <c r="BH1063" s="167"/>
    </row>
    <row r="1064" spans="3:60" x14ac:dyDescent="0.3">
      <c r="C1064" s="20"/>
      <c r="I1064" s="9"/>
      <c r="BG1064" s="167"/>
      <c r="BH1064" s="167"/>
    </row>
    <row r="1065" spans="3:60" x14ac:dyDescent="0.3">
      <c r="C1065" s="20"/>
      <c r="I1065" s="9"/>
      <c r="BG1065" s="167"/>
      <c r="BH1065" s="167"/>
    </row>
    <row r="1066" spans="3:60" x14ac:dyDescent="0.3">
      <c r="C1066" s="20"/>
      <c r="I1066" s="9"/>
      <c r="BG1066" s="167"/>
      <c r="BH1066" s="167"/>
    </row>
    <row r="1067" spans="3:60" x14ac:dyDescent="0.3">
      <c r="C1067" s="20"/>
      <c r="I1067" s="9"/>
      <c r="BG1067" s="167"/>
      <c r="BH1067" s="167"/>
    </row>
    <row r="1068" spans="3:60" x14ac:dyDescent="0.3">
      <c r="C1068" s="20"/>
      <c r="I1068" s="9"/>
      <c r="BG1068" s="167"/>
      <c r="BH1068" s="167"/>
    </row>
    <row r="1069" spans="3:60" x14ac:dyDescent="0.3">
      <c r="C1069" s="20"/>
      <c r="I1069" s="9"/>
      <c r="BG1069" s="167"/>
      <c r="BH1069" s="167"/>
    </row>
    <row r="1070" spans="3:60" x14ac:dyDescent="0.3">
      <c r="C1070" s="20"/>
      <c r="I1070" s="9"/>
      <c r="BG1070" s="167"/>
      <c r="BH1070" s="167"/>
    </row>
    <row r="1071" spans="3:60" x14ac:dyDescent="0.3">
      <c r="C1071" s="20"/>
      <c r="I1071" s="9"/>
      <c r="BG1071" s="167"/>
      <c r="BH1071" s="167"/>
    </row>
    <row r="1072" spans="3:60" x14ac:dyDescent="0.3">
      <c r="C1072" s="20"/>
      <c r="I1072" s="9"/>
      <c r="BG1072" s="167"/>
      <c r="BH1072" s="167"/>
    </row>
    <row r="1073" spans="3:60" x14ac:dyDescent="0.3">
      <c r="C1073" s="20"/>
      <c r="I1073" s="9"/>
      <c r="BG1073" s="167"/>
      <c r="BH1073" s="167"/>
    </row>
    <row r="1074" spans="3:60" x14ac:dyDescent="0.3">
      <c r="C1074" s="20"/>
      <c r="I1074" s="9"/>
      <c r="BG1074" s="167"/>
      <c r="BH1074" s="167"/>
    </row>
    <row r="1075" spans="3:60" x14ac:dyDescent="0.3">
      <c r="C1075" s="20"/>
      <c r="I1075" s="9"/>
      <c r="BG1075" s="167"/>
      <c r="BH1075" s="167"/>
    </row>
    <row r="1076" spans="3:60" x14ac:dyDescent="0.3">
      <c r="C1076" s="20"/>
      <c r="I1076" s="9"/>
      <c r="BG1076" s="167"/>
      <c r="BH1076" s="167"/>
    </row>
    <row r="1077" spans="3:60" x14ac:dyDescent="0.3">
      <c r="C1077" s="20"/>
      <c r="I1077" s="9"/>
      <c r="BG1077" s="167"/>
      <c r="BH1077" s="167"/>
    </row>
    <row r="1078" spans="3:60" x14ac:dyDescent="0.3">
      <c r="C1078" s="20"/>
      <c r="I1078" s="9"/>
      <c r="BG1078" s="167"/>
      <c r="BH1078" s="167"/>
    </row>
    <row r="1079" spans="3:60" x14ac:dyDescent="0.3">
      <c r="C1079" s="20"/>
      <c r="I1079" s="9"/>
      <c r="BG1079" s="167"/>
      <c r="BH1079" s="167"/>
    </row>
    <row r="1080" spans="3:60" x14ac:dyDescent="0.3">
      <c r="C1080" s="20"/>
      <c r="I1080" s="9"/>
      <c r="BG1080" s="167"/>
      <c r="BH1080" s="167"/>
    </row>
    <row r="1081" spans="3:60" x14ac:dyDescent="0.3">
      <c r="C1081" s="20"/>
      <c r="I1081" s="9"/>
      <c r="BG1081" s="167"/>
      <c r="BH1081" s="167"/>
    </row>
    <row r="1082" spans="3:60" x14ac:dyDescent="0.3">
      <c r="C1082" s="20"/>
      <c r="I1082" s="9"/>
      <c r="BG1082" s="167"/>
      <c r="BH1082" s="167"/>
    </row>
    <row r="1083" spans="3:60" x14ac:dyDescent="0.3">
      <c r="C1083" s="20"/>
      <c r="I1083" s="9"/>
      <c r="BG1083" s="167"/>
      <c r="BH1083" s="167"/>
    </row>
    <row r="1084" spans="3:60" x14ac:dyDescent="0.3">
      <c r="C1084" s="20"/>
      <c r="I1084" s="9"/>
      <c r="BG1084" s="167"/>
      <c r="BH1084" s="167"/>
    </row>
    <row r="1085" spans="3:60" x14ac:dyDescent="0.3">
      <c r="C1085" s="20"/>
      <c r="I1085" s="9"/>
      <c r="BG1085" s="167"/>
      <c r="BH1085" s="167"/>
    </row>
    <row r="1086" spans="3:60" x14ac:dyDescent="0.3">
      <c r="C1086" s="20"/>
      <c r="I1086" s="9"/>
      <c r="BG1086" s="167"/>
      <c r="BH1086" s="167"/>
    </row>
    <row r="1087" spans="3:60" x14ac:dyDescent="0.3">
      <c r="C1087" s="20"/>
      <c r="I1087" s="9"/>
      <c r="BG1087" s="167"/>
      <c r="BH1087" s="167"/>
    </row>
    <row r="1088" spans="3:60" x14ac:dyDescent="0.3">
      <c r="C1088" s="20"/>
      <c r="I1088" s="9"/>
      <c r="BG1088" s="167"/>
      <c r="BH1088" s="167"/>
    </row>
    <row r="1089" spans="3:60" x14ac:dyDescent="0.3">
      <c r="C1089" s="20"/>
      <c r="I1089" s="9"/>
      <c r="BG1089" s="167"/>
      <c r="BH1089" s="167"/>
    </row>
    <row r="1090" spans="3:60" x14ac:dyDescent="0.3">
      <c r="C1090" s="20"/>
      <c r="I1090" s="9"/>
      <c r="BG1090" s="167"/>
      <c r="BH1090" s="167"/>
    </row>
    <row r="1091" spans="3:60" x14ac:dyDescent="0.3">
      <c r="C1091" s="20"/>
      <c r="I1091" s="9"/>
      <c r="BG1091" s="167"/>
      <c r="BH1091" s="167"/>
    </row>
    <row r="1092" spans="3:60" x14ac:dyDescent="0.3">
      <c r="C1092" s="20"/>
      <c r="I1092" s="9"/>
      <c r="BG1092" s="167"/>
      <c r="BH1092" s="167"/>
    </row>
    <row r="1093" spans="3:60" x14ac:dyDescent="0.3">
      <c r="C1093" s="20"/>
      <c r="I1093" s="9"/>
      <c r="BG1093" s="167"/>
      <c r="BH1093" s="167"/>
    </row>
    <row r="1094" spans="3:60" x14ac:dyDescent="0.3">
      <c r="C1094" s="20"/>
      <c r="I1094" s="9"/>
      <c r="BG1094" s="167"/>
      <c r="BH1094" s="167"/>
    </row>
    <row r="1095" spans="3:60" x14ac:dyDescent="0.3">
      <c r="C1095" s="20"/>
      <c r="I1095" s="9"/>
      <c r="BG1095" s="167"/>
      <c r="BH1095" s="167"/>
    </row>
    <row r="1096" spans="3:60" x14ac:dyDescent="0.3">
      <c r="C1096" s="20"/>
      <c r="I1096" s="9"/>
      <c r="BG1096" s="167"/>
      <c r="BH1096" s="167"/>
    </row>
    <row r="1097" spans="3:60" x14ac:dyDescent="0.3">
      <c r="C1097" s="20"/>
      <c r="I1097" s="9"/>
      <c r="BG1097" s="167"/>
      <c r="BH1097" s="167"/>
    </row>
    <row r="1098" spans="3:60" x14ac:dyDescent="0.3">
      <c r="C1098" s="20"/>
      <c r="I1098" s="9"/>
      <c r="BG1098" s="167"/>
      <c r="BH1098" s="167"/>
    </row>
    <row r="1099" spans="3:60" x14ac:dyDescent="0.3">
      <c r="C1099" s="20"/>
      <c r="I1099" s="9"/>
      <c r="BG1099" s="167"/>
      <c r="BH1099" s="167"/>
    </row>
    <row r="1100" spans="3:60" x14ac:dyDescent="0.3">
      <c r="C1100" s="20"/>
      <c r="I1100" s="9"/>
      <c r="BG1100" s="167"/>
      <c r="BH1100" s="167"/>
    </row>
    <row r="1101" spans="3:60" x14ac:dyDescent="0.3">
      <c r="C1101" s="20"/>
      <c r="I1101" s="9"/>
      <c r="BG1101" s="167"/>
      <c r="BH1101" s="167"/>
    </row>
    <row r="1102" spans="3:60" x14ac:dyDescent="0.3">
      <c r="C1102" s="20"/>
      <c r="I1102" s="9"/>
      <c r="BG1102" s="167"/>
      <c r="BH1102" s="167"/>
    </row>
    <row r="1103" spans="3:60" x14ac:dyDescent="0.3">
      <c r="C1103" s="20"/>
      <c r="I1103" s="9"/>
      <c r="BG1103" s="167"/>
      <c r="BH1103" s="167"/>
    </row>
    <row r="1104" spans="3:60" x14ac:dyDescent="0.3">
      <c r="C1104" s="20"/>
      <c r="I1104" s="9"/>
      <c r="BG1104" s="167"/>
      <c r="BH1104" s="167"/>
    </row>
    <row r="1105" spans="3:60" x14ac:dyDescent="0.3">
      <c r="C1105" s="20"/>
      <c r="I1105" s="9"/>
      <c r="BG1105" s="167"/>
      <c r="BH1105" s="167"/>
    </row>
    <row r="1106" spans="3:60" x14ac:dyDescent="0.3">
      <c r="C1106" s="20"/>
      <c r="I1106" s="9"/>
      <c r="BG1106" s="167"/>
      <c r="BH1106" s="167"/>
    </row>
    <row r="1107" spans="3:60" x14ac:dyDescent="0.3">
      <c r="C1107" s="20"/>
      <c r="I1107" s="9"/>
      <c r="BG1107" s="167"/>
      <c r="BH1107" s="167"/>
    </row>
    <row r="1108" spans="3:60" x14ac:dyDescent="0.3">
      <c r="C1108" s="20"/>
      <c r="I1108" s="9"/>
      <c r="BG1108" s="167"/>
      <c r="BH1108" s="167"/>
    </row>
    <row r="1109" spans="3:60" x14ac:dyDescent="0.3">
      <c r="C1109" s="20"/>
      <c r="I1109" s="9"/>
      <c r="BG1109" s="167"/>
      <c r="BH1109" s="167"/>
    </row>
    <row r="1110" spans="3:60" x14ac:dyDescent="0.3">
      <c r="C1110" s="20"/>
      <c r="I1110" s="9"/>
      <c r="BG1110" s="167"/>
      <c r="BH1110" s="167"/>
    </row>
    <row r="1111" spans="3:60" x14ac:dyDescent="0.3">
      <c r="C1111" s="20"/>
      <c r="I1111" s="9"/>
      <c r="BG1111" s="167"/>
      <c r="BH1111" s="167"/>
    </row>
    <row r="1112" spans="3:60" x14ac:dyDescent="0.3">
      <c r="C1112" s="20"/>
      <c r="I1112" s="9"/>
      <c r="BG1112" s="167"/>
      <c r="BH1112" s="167"/>
    </row>
    <row r="1113" spans="3:60" x14ac:dyDescent="0.3">
      <c r="C1113" s="20"/>
      <c r="I1113" s="9"/>
      <c r="BG1113" s="167"/>
      <c r="BH1113" s="167"/>
    </row>
    <row r="1114" spans="3:60" x14ac:dyDescent="0.3">
      <c r="C1114" s="20"/>
      <c r="I1114" s="9"/>
      <c r="BG1114" s="167"/>
      <c r="BH1114" s="167"/>
    </row>
    <row r="1115" spans="3:60" x14ac:dyDescent="0.3">
      <c r="C1115" s="20"/>
      <c r="I1115" s="9"/>
      <c r="BG1115" s="167"/>
      <c r="BH1115" s="167"/>
    </row>
    <row r="1116" spans="3:60" x14ac:dyDescent="0.3">
      <c r="C1116" s="20"/>
      <c r="I1116" s="9"/>
      <c r="BG1116" s="167"/>
      <c r="BH1116" s="167"/>
    </row>
    <row r="1117" spans="3:60" x14ac:dyDescent="0.3">
      <c r="C1117" s="20"/>
      <c r="I1117" s="9"/>
      <c r="BG1117" s="167"/>
      <c r="BH1117" s="167"/>
    </row>
    <row r="1118" spans="3:60" x14ac:dyDescent="0.3">
      <c r="C1118" s="20"/>
      <c r="I1118" s="9"/>
      <c r="BG1118" s="167"/>
      <c r="BH1118" s="167"/>
    </row>
    <row r="1119" spans="3:60" x14ac:dyDescent="0.3">
      <c r="C1119" s="20"/>
      <c r="I1119" s="9"/>
      <c r="BG1119" s="167"/>
      <c r="BH1119" s="167"/>
    </row>
    <row r="1120" spans="3:60" x14ac:dyDescent="0.3">
      <c r="C1120" s="20"/>
      <c r="I1120" s="9"/>
      <c r="BG1120" s="167"/>
      <c r="BH1120" s="167"/>
    </row>
    <row r="1121" spans="3:60" x14ac:dyDescent="0.3">
      <c r="C1121" s="20"/>
      <c r="I1121" s="9"/>
      <c r="BG1121" s="167"/>
      <c r="BH1121" s="167"/>
    </row>
    <row r="1122" spans="3:60" x14ac:dyDescent="0.3">
      <c r="C1122" s="20"/>
      <c r="I1122" s="9"/>
      <c r="BG1122" s="167"/>
      <c r="BH1122" s="167"/>
    </row>
    <row r="1123" spans="3:60" x14ac:dyDescent="0.3">
      <c r="C1123" s="20"/>
      <c r="I1123" s="9"/>
      <c r="BG1123" s="167"/>
      <c r="BH1123" s="167"/>
    </row>
    <row r="1124" spans="3:60" x14ac:dyDescent="0.3">
      <c r="C1124" s="20"/>
      <c r="I1124" s="9"/>
      <c r="BG1124" s="167"/>
      <c r="BH1124" s="167"/>
    </row>
    <row r="1125" spans="3:60" x14ac:dyDescent="0.3">
      <c r="C1125" s="20"/>
      <c r="I1125" s="9"/>
      <c r="BG1125" s="167"/>
      <c r="BH1125" s="167"/>
    </row>
    <row r="1126" spans="3:60" x14ac:dyDescent="0.3">
      <c r="C1126" s="20"/>
      <c r="I1126" s="9"/>
      <c r="BG1126" s="167"/>
      <c r="BH1126" s="167"/>
    </row>
    <row r="1127" spans="3:60" x14ac:dyDescent="0.3">
      <c r="C1127" s="20"/>
      <c r="I1127" s="9"/>
      <c r="BG1127" s="167"/>
      <c r="BH1127" s="167"/>
    </row>
    <row r="1128" spans="3:60" x14ac:dyDescent="0.3">
      <c r="C1128" s="20"/>
      <c r="I1128" s="9"/>
      <c r="BG1128" s="167"/>
      <c r="BH1128" s="167"/>
    </row>
    <row r="1129" spans="3:60" x14ac:dyDescent="0.3">
      <c r="C1129" s="20"/>
      <c r="I1129" s="9"/>
      <c r="BG1129" s="167"/>
      <c r="BH1129" s="167"/>
    </row>
    <row r="1130" spans="3:60" x14ac:dyDescent="0.3">
      <c r="C1130" s="20"/>
      <c r="I1130" s="9"/>
      <c r="BG1130" s="167"/>
      <c r="BH1130" s="167"/>
    </row>
    <row r="1131" spans="3:60" x14ac:dyDescent="0.3">
      <c r="C1131" s="20"/>
      <c r="I1131" s="9"/>
      <c r="BG1131" s="167"/>
      <c r="BH1131" s="167"/>
    </row>
    <row r="1132" spans="3:60" x14ac:dyDescent="0.3">
      <c r="C1132" s="20"/>
      <c r="I1132" s="9"/>
      <c r="BG1132" s="167"/>
      <c r="BH1132" s="167"/>
    </row>
    <row r="1133" spans="3:60" x14ac:dyDescent="0.3">
      <c r="C1133" s="20"/>
      <c r="I1133" s="9"/>
      <c r="BG1133" s="167"/>
      <c r="BH1133" s="167"/>
    </row>
    <row r="1134" spans="3:60" x14ac:dyDescent="0.3">
      <c r="C1134" s="20"/>
      <c r="I1134" s="9"/>
      <c r="BG1134" s="167"/>
      <c r="BH1134" s="167"/>
    </row>
    <row r="1135" spans="3:60" x14ac:dyDescent="0.3">
      <c r="C1135" s="20"/>
      <c r="I1135" s="9"/>
      <c r="BG1135" s="167"/>
      <c r="BH1135" s="167"/>
    </row>
    <row r="1136" spans="3:60" x14ac:dyDescent="0.3">
      <c r="C1136" s="20"/>
      <c r="I1136" s="9"/>
      <c r="BG1136" s="167"/>
      <c r="BH1136" s="167"/>
    </row>
    <row r="1137" spans="3:60" x14ac:dyDescent="0.3">
      <c r="C1137" s="20"/>
      <c r="I1137" s="9"/>
      <c r="BG1137" s="167"/>
      <c r="BH1137" s="167"/>
    </row>
    <row r="1138" spans="3:60" x14ac:dyDescent="0.3">
      <c r="C1138" s="20"/>
      <c r="I1138" s="9"/>
      <c r="BG1138" s="167"/>
      <c r="BH1138" s="167"/>
    </row>
    <row r="1139" spans="3:60" x14ac:dyDescent="0.3">
      <c r="C1139" s="20"/>
      <c r="I1139" s="9"/>
      <c r="BG1139" s="167"/>
      <c r="BH1139" s="167"/>
    </row>
    <row r="1140" spans="3:60" x14ac:dyDescent="0.3">
      <c r="C1140" s="20"/>
      <c r="I1140" s="9"/>
      <c r="BG1140" s="167"/>
      <c r="BH1140" s="167"/>
    </row>
    <row r="1141" spans="3:60" x14ac:dyDescent="0.3">
      <c r="C1141" s="20"/>
      <c r="I1141" s="9"/>
      <c r="BG1141" s="167"/>
      <c r="BH1141" s="167"/>
    </row>
    <row r="1142" spans="3:60" x14ac:dyDescent="0.3">
      <c r="C1142" s="20"/>
      <c r="I1142" s="9"/>
      <c r="BG1142" s="167"/>
      <c r="BH1142" s="167"/>
    </row>
    <row r="1143" spans="3:60" x14ac:dyDescent="0.3">
      <c r="C1143" s="20"/>
      <c r="I1143" s="9"/>
      <c r="BG1143" s="167"/>
      <c r="BH1143" s="167"/>
    </row>
    <row r="1144" spans="3:60" x14ac:dyDescent="0.3">
      <c r="C1144" s="20"/>
      <c r="I1144" s="9"/>
      <c r="BG1144" s="167"/>
      <c r="BH1144" s="167"/>
    </row>
    <row r="1145" spans="3:60" x14ac:dyDescent="0.3">
      <c r="C1145" s="20"/>
      <c r="I1145" s="9"/>
      <c r="BG1145" s="167"/>
      <c r="BH1145" s="167"/>
    </row>
    <row r="1146" spans="3:60" x14ac:dyDescent="0.3">
      <c r="C1146" s="20"/>
      <c r="I1146" s="9"/>
      <c r="BG1146" s="167"/>
      <c r="BH1146" s="167"/>
    </row>
    <row r="1147" spans="3:60" x14ac:dyDescent="0.3">
      <c r="C1147" s="20"/>
      <c r="I1147" s="9"/>
      <c r="BG1147" s="167"/>
      <c r="BH1147" s="167"/>
    </row>
    <row r="1148" spans="3:60" x14ac:dyDescent="0.3">
      <c r="C1148" s="20"/>
      <c r="I1148" s="9"/>
      <c r="BG1148" s="167"/>
      <c r="BH1148" s="167"/>
    </row>
    <row r="1149" spans="3:60" x14ac:dyDescent="0.3">
      <c r="C1149" s="20"/>
      <c r="I1149" s="9"/>
      <c r="BG1149" s="167"/>
      <c r="BH1149" s="167"/>
    </row>
    <row r="1150" spans="3:60" x14ac:dyDescent="0.3">
      <c r="C1150" s="20"/>
      <c r="I1150" s="9"/>
      <c r="BG1150" s="167"/>
      <c r="BH1150" s="167"/>
    </row>
    <row r="1151" spans="3:60" x14ac:dyDescent="0.3">
      <c r="C1151" s="20"/>
      <c r="I1151" s="9"/>
      <c r="BG1151" s="167"/>
      <c r="BH1151" s="167"/>
    </row>
    <row r="1152" spans="3:60" x14ac:dyDescent="0.3">
      <c r="C1152" s="20"/>
      <c r="I1152" s="9"/>
      <c r="BG1152" s="167"/>
      <c r="BH1152" s="167"/>
    </row>
    <row r="1153" spans="3:60" x14ac:dyDescent="0.3">
      <c r="C1153" s="20"/>
      <c r="I1153" s="9"/>
      <c r="BG1153" s="167"/>
      <c r="BH1153" s="167"/>
    </row>
    <row r="1154" spans="3:60" x14ac:dyDescent="0.3">
      <c r="C1154" s="20"/>
      <c r="I1154" s="9"/>
      <c r="BG1154" s="167"/>
      <c r="BH1154" s="167"/>
    </row>
    <row r="1155" spans="3:60" x14ac:dyDescent="0.3">
      <c r="C1155" s="20"/>
      <c r="I1155" s="9"/>
      <c r="BG1155" s="167"/>
      <c r="BH1155" s="167"/>
    </row>
    <row r="1156" spans="3:60" x14ac:dyDescent="0.3">
      <c r="C1156" s="20"/>
      <c r="I1156" s="9"/>
      <c r="BG1156" s="167"/>
      <c r="BH1156" s="167"/>
    </row>
    <row r="1157" spans="3:60" x14ac:dyDescent="0.3">
      <c r="C1157" s="20"/>
      <c r="I1157" s="9"/>
      <c r="BG1157" s="167"/>
      <c r="BH1157" s="167"/>
    </row>
    <row r="1158" spans="3:60" x14ac:dyDescent="0.3">
      <c r="C1158" s="20"/>
      <c r="I1158" s="9"/>
      <c r="BG1158" s="167"/>
      <c r="BH1158" s="167"/>
    </row>
    <row r="1159" spans="3:60" x14ac:dyDescent="0.3">
      <c r="C1159" s="20"/>
      <c r="I1159" s="9"/>
      <c r="BG1159" s="167"/>
      <c r="BH1159" s="167"/>
    </row>
    <row r="1160" spans="3:60" x14ac:dyDescent="0.3">
      <c r="C1160" s="20"/>
      <c r="I1160" s="9"/>
      <c r="BG1160" s="167"/>
      <c r="BH1160" s="167"/>
    </row>
    <row r="1161" spans="3:60" x14ac:dyDescent="0.3">
      <c r="C1161" s="20"/>
      <c r="I1161" s="9"/>
      <c r="BG1161" s="167"/>
      <c r="BH1161" s="167"/>
    </row>
    <row r="1162" spans="3:60" x14ac:dyDescent="0.3">
      <c r="C1162" s="20"/>
      <c r="I1162" s="9"/>
      <c r="BG1162" s="167"/>
      <c r="BH1162" s="167"/>
    </row>
    <row r="1163" spans="3:60" x14ac:dyDescent="0.3">
      <c r="C1163" s="20"/>
      <c r="I1163" s="9"/>
      <c r="BG1163" s="167"/>
      <c r="BH1163" s="167"/>
    </row>
    <row r="1164" spans="3:60" x14ac:dyDescent="0.3">
      <c r="C1164" s="20"/>
      <c r="I1164" s="9"/>
      <c r="BG1164" s="167"/>
      <c r="BH1164" s="167"/>
    </row>
    <row r="1165" spans="3:60" x14ac:dyDescent="0.3">
      <c r="C1165" s="20"/>
      <c r="I1165" s="9"/>
      <c r="BG1165" s="167"/>
      <c r="BH1165" s="167"/>
    </row>
    <row r="1166" spans="3:60" x14ac:dyDescent="0.3">
      <c r="C1166" s="20"/>
      <c r="I1166" s="9"/>
      <c r="BG1166" s="167"/>
      <c r="BH1166" s="167"/>
    </row>
    <row r="1167" spans="3:60" x14ac:dyDescent="0.3">
      <c r="C1167" s="20"/>
      <c r="I1167" s="9"/>
      <c r="BG1167" s="167"/>
      <c r="BH1167" s="167"/>
    </row>
    <row r="1168" spans="3:60" x14ac:dyDescent="0.3">
      <c r="C1168" s="20"/>
      <c r="I1168" s="9"/>
      <c r="BG1168" s="167"/>
      <c r="BH1168" s="167"/>
    </row>
    <row r="1169" spans="3:60" x14ac:dyDescent="0.3">
      <c r="C1169" s="20"/>
      <c r="I1169" s="9"/>
      <c r="BG1169" s="167"/>
      <c r="BH1169" s="167"/>
    </row>
    <row r="1170" spans="3:60" x14ac:dyDescent="0.3">
      <c r="C1170" s="20"/>
      <c r="I1170" s="9"/>
      <c r="BG1170" s="167"/>
      <c r="BH1170" s="167"/>
    </row>
    <row r="1171" spans="3:60" x14ac:dyDescent="0.3">
      <c r="C1171" s="20"/>
      <c r="I1171" s="9"/>
      <c r="BG1171" s="167"/>
      <c r="BH1171" s="167"/>
    </row>
    <row r="1172" spans="3:60" x14ac:dyDescent="0.3">
      <c r="C1172" s="20"/>
      <c r="I1172" s="9"/>
      <c r="BG1172" s="167"/>
      <c r="BH1172" s="167"/>
    </row>
    <row r="1173" spans="3:60" x14ac:dyDescent="0.3">
      <c r="C1173" s="20"/>
      <c r="I1173" s="9"/>
      <c r="BG1173" s="167"/>
      <c r="BH1173" s="167"/>
    </row>
    <row r="1174" spans="3:60" x14ac:dyDescent="0.3">
      <c r="C1174" s="20"/>
      <c r="I1174" s="9"/>
      <c r="BG1174" s="167"/>
      <c r="BH1174" s="167"/>
    </row>
    <row r="1175" spans="3:60" x14ac:dyDescent="0.3">
      <c r="C1175" s="20"/>
      <c r="I1175" s="9"/>
      <c r="BG1175" s="167"/>
      <c r="BH1175" s="167"/>
    </row>
    <row r="1176" spans="3:60" x14ac:dyDescent="0.3">
      <c r="C1176" s="20"/>
      <c r="I1176" s="9"/>
      <c r="BG1176" s="167"/>
      <c r="BH1176" s="167"/>
    </row>
    <row r="1177" spans="3:60" x14ac:dyDescent="0.3">
      <c r="C1177" s="20"/>
      <c r="I1177" s="9"/>
      <c r="BG1177" s="167"/>
      <c r="BH1177" s="167"/>
    </row>
    <row r="1178" spans="3:60" x14ac:dyDescent="0.3">
      <c r="C1178" s="20"/>
      <c r="I1178" s="9"/>
      <c r="BG1178" s="167"/>
      <c r="BH1178" s="167"/>
    </row>
    <row r="1179" spans="3:60" x14ac:dyDescent="0.3">
      <c r="C1179" s="20"/>
      <c r="I1179" s="9"/>
      <c r="BG1179" s="167"/>
      <c r="BH1179" s="167"/>
    </row>
    <row r="1180" spans="3:60" x14ac:dyDescent="0.3">
      <c r="C1180" s="20"/>
      <c r="I1180" s="9"/>
      <c r="BG1180" s="167"/>
      <c r="BH1180" s="167"/>
    </row>
    <row r="1181" spans="3:60" x14ac:dyDescent="0.3">
      <c r="C1181" s="20"/>
      <c r="I1181" s="9"/>
      <c r="BG1181" s="167"/>
      <c r="BH1181" s="167"/>
    </row>
    <row r="1182" spans="3:60" x14ac:dyDescent="0.3">
      <c r="C1182" s="20"/>
      <c r="I1182" s="9"/>
      <c r="BG1182" s="167"/>
      <c r="BH1182" s="167"/>
    </row>
    <row r="1183" spans="3:60" x14ac:dyDescent="0.3">
      <c r="C1183" s="20"/>
      <c r="I1183" s="9"/>
      <c r="BG1183" s="167"/>
      <c r="BH1183" s="167"/>
    </row>
    <row r="1184" spans="3:60" x14ac:dyDescent="0.3">
      <c r="C1184" s="20"/>
      <c r="I1184" s="9"/>
      <c r="BG1184" s="167"/>
      <c r="BH1184" s="167"/>
    </row>
    <row r="1185" spans="3:60" x14ac:dyDescent="0.3">
      <c r="C1185" s="20"/>
      <c r="I1185" s="9"/>
      <c r="BG1185" s="167"/>
      <c r="BH1185" s="167"/>
    </row>
    <row r="1186" spans="3:60" x14ac:dyDescent="0.3">
      <c r="C1186" s="20"/>
      <c r="I1186" s="9"/>
      <c r="BG1186" s="167"/>
      <c r="BH1186" s="167"/>
    </row>
    <row r="1187" spans="3:60" x14ac:dyDescent="0.3">
      <c r="C1187" s="20"/>
      <c r="I1187" s="9"/>
      <c r="BG1187" s="167"/>
      <c r="BH1187" s="167"/>
    </row>
    <row r="1188" spans="3:60" x14ac:dyDescent="0.3">
      <c r="C1188" s="20"/>
      <c r="I1188" s="9"/>
      <c r="BG1188" s="167"/>
      <c r="BH1188" s="167"/>
    </row>
    <row r="1189" spans="3:60" x14ac:dyDescent="0.3">
      <c r="C1189" s="20"/>
      <c r="I1189" s="9"/>
      <c r="BG1189" s="167"/>
      <c r="BH1189" s="167"/>
    </row>
    <row r="1190" spans="3:60" x14ac:dyDescent="0.3">
      <c r="C1190" s="20"/>
      <c r="I1190" s="9"/>
      <c r="BG1190" s="167"/>
      <c r="BH1190" s="167"/>
    </row>
    <row r="1191" spans="3:60" x14ac:dyDescent="0.3">
      <c r="C1191" s="20"/>
      <c r="I1191" s="9"/>
      <c r="BG1191" s="167"/>
      <c r="BH1191" s="167"/>
    </row>
    <row r="1192" spans="3:60" x14ac:dyDescent="0.3">
      <c r="C1192" s="20"/>
      <c r="I1192" s="9"/>
      <c r="BG1192" s="167"/>
      <c r="BH1192" s="167"/>
    </row>
    <row r="1193" spans="3:60" x14ac:dyDescent="0.3">
      <c r="C1193" s="20"/>
      <c r="I1193" s="9"/>
      <c r="BG1193" s="167"/>
      <c r="BH1193" s="167"/>
    </row>
    <row r="1194" spans="3:60" x14ac:dyDescent="0.3">
      <c r="C1194" s="20"/>
      <c r="I1194" s="9"/>
      <c r="BG1194" s="167"/>
      <c r="BH1194" s="167"/>
    </row>
    <row r="1195" spans="3:60" x14ac:dyDescent="0.3">
      <c r="C1195" s="20"/>
      <c r="I1195" s="9"/>
      <c r="BG1195" s="167"/>
      <c r="BH1195" s="167"/>
    </row>
    <row r="1196" spans="3:60" x14ac:dyDescent="0.3">
      <c r="C1196" s="20"/>
      <c r="I1196" s="9"/>
      <c r="BG1196" s="167"/>
      <c r="BH1196" s="167"/>
    </row>
    <row r="1197" spans="3:60" x14ac:dyDescent="0.3">
      <c r="C1197" s="20"/>
      <c r="I1197" s="9"/>
      <c r="BG1197" s="167"/>
      <c r="BH1197" s="167"/>
    </row>
    <row r="1198" spans="3:60" x14ac:dyDescent="0.3">
      <c r="C1198" s="20"/>
      <c r="I1198" s="9"/>
      <c r="BG1198" s="167"/>
      <c r="BH1198" s="167"/>
    </row>
    <row r="1199" spans="3:60" x14ac:dyDescent="0.3">
      <c r="C1199" s="20"/>
      <c r="I1199" s="9"/>
      <c r="BG1199" s="167"/>
      <c r="BH1199" s="167"/>
    </row>
    <row r="1200" spans="3:60" x14ac:dyDescent="0.3">
      <c r="C1200" s="20"/>
      <c r="I1200" s="9"/>
      <c r="BG1200" s="167"/>
      <c r="BH1200" s="167"/>
    </row>
    <row r="1201" spans="3:60" x14ac:dyDescent="0.3">
      <c r="C1201" s="20"/>
      <c r="I1201" s="9"/>
      <c r="BG1201" s="167"/>
      <c r="BH1201" s="167"/>
    </row>
    <row r="1202" spans="3:60" x14ac:dyDescent="0.3">
      <c r="C1202" s="20"/>
      <c r="I1202" s="9"/>
      <c r="BG1202" s="167"/>
      <c r="BH1202" s="167"/>
    </row>
    <row r="1203" spans="3:60" x14ac:dyDescent="0.3">
      <c r="C1203" s="20"/>
      <c r="I1203" s="9"/>
      <c r="BG1203" s="167"/>
      <c r="BH1203" s="167"/>
    </row>
    <row r="1204" spans="3:60" x14ac:dyDescent="0.3">
      <c r="C1204" s="20"/>
      <c r="I1204" s="9"/>
      <c r="BG1204" s="167"/>
      <c r="BH1204" s="167"/>
    </row>
    <row r="1205" spans="3:60" x14ac:dyDescent="0.3">
      <c r="C1205" s="20"/>
      <c r="I1205" s="9"/>
      <c r="BG1205" s="167"/>
      <c r="BH1205" s="167"/>
    </row>
    <row r="1206" spans="3:60" x14ac:dyDescent="0.3">
      <c r="C1206" s="20"/>
      <c r="I1206" s="9"/>
      <c r="BG1206" s="167"/>
      <c r="BH1206" s="167"/>
    </row>
    <row r="1207" spans="3:60" x14ac:dyDescent="0.3">
      <c r="C1207" s="20"/>
      <c r="I1207" s="9"/>
      <c r="BG1207" s="167"/>
      <c r="BH1207" s="167"/>
    </row>
    <row r="1208" spans="3:60" x14ac:dyDescent="0.3">
      <c r="C1208" s="20"/>
      <c r="I1208" s="9"/>
      <c r="BG1208" s="167"/>
      <c r="BH1208" s="167"/>
    </row>
    <row r="1209" spans="3:60" x14ac:dyDescent="0.3">
      <c r="C1209" s="20"/>
      <c r="I1209" s="9"/>
      <c r="BG1209" s="167"/>
      <c r="BH1209" s="167"/>
    </row>
    <row r="1210" spans="3:60" x14ac:dyDescent="0.3">
      <c r="C1210" s="20"/>
      <c r="I1210" s="9"/>
      <c r="BG1210" s="167"/>
      <c r="BH1210" s="167"/>
    </row>
    <row r="1211" spans="3:60" x14ac:dyDescent="0.3">
      <c r="C1211" s="20"/>
      <c r="I1211" s="9"/>
      <c r="BG1211" s="167"/>
      <c r="BH1211" s="167"/>
    </row>
    <row r="1212" spans="3:60" x14ac:dyDescent="0.3">
      <c r="C1212" s="20"/>
      <c r="I1212" s="9"/>
      <c r="BG1212" s="167"/>
      <c r="BH1212" s="167"/>
    </row>
    <row r="1213" spans="3:60" x14ac:dyDescent="0.3">
      <c r="C1213" s="20"/>
      <c r="I1213" s="9"/>
      <c r="BG1213" s="167"/>
      <c r="BH1213" s="167"/>
    </row>
    <row r="1214" spans="3:60" x14ac:dyDescent="0.3">
      <c r="C1214" s="20"/>
      <c r="I1214" s="9"/>
      <c r="BG1214" s="167"/>
      <c r="BH1214" s="167"/>
    </row>
    <row r="1215" spans="3:60" x14ac:dyDescent="0.3">
      <c r="C1215" s="20"/>
      <c r="I1215" s="9"/>
      <c r="BG1215" s="167"/>
      <c r="BH1215" s="167"/>
    </row>
    <row r="1216" spans="3:60" x14ac:dyDescent="0.3">
      <c r="C1216" s="20"/>
      <c r="I1216" s="9"/>
      <c r="BG1216" s="167"/>
      <c r="BH1216" s="167"/>
    </row>
    <row r="1217" spans="3:60" x14ac:dyDescent="0.3">
      <c r="C1217" s="20"/>
      <c r="I1217" s="9"/>
      <c r="BG1217" s="167"/>
      <c r="BH1217" s="167"/>
    </row>
    <row r="1218" spans="3:60" x14ac:dyDescent="0.3">
      <c r="C1218" s="20"/>
      <c r="I1218" s="9"/>
      <c r="BG1218" s="167"/>
      <c r="BH1218" s="167"/>
    </row>
    <row r="1219" spans="3:60" x14ac:dyDescent="0.3">
      <c r="C1219" s="20"/>
      <c r="BG1219" s="167"/>
      <c r="BH1219" s="167"/>
    </row>
    <row r="1220" spans="3:60" x14ac:dyDescent="0.3">
      <c r="C1220" s="20"/>
      <c r="BG1220" s="167"/>
      <c r="BH1220" s="167"/>
    </row>
    <row r="1221" spans="3:60" x14ac:dyDescent="0.3">
      <c r="C1221" s="20"/>
      <c r="BG1221" s="167"/>
      <c r="BH1221" s="167"/>
    </row>
    <row r="1222" spans="3:60" x14ac:dyDescent="0.3">
      <c r="C1222" s="20"/>
      <c r="BG1222" s="167"/>
      <c r="BH1222" s="167"/>
    </row>
    <row r="1223" spans="3:60" x14ac:dyDescent="0.3">
      <c r="C1223" s="20"/>
      <c r="BG1223" s="167"/>
      <c r="BH1223" s="167"/>
    </row>
    <row r="1224" spans="3:60" x14ac:dyDescent="0.3">
      <c r="C1224" s="20"/>
      <c r="BG1224" s="167"/>
      <c r="BH1224" s="167"/>
    </row>
    <row r="1225" spans="3:60" x14ac:dyDescent="0.3">
      <c r="C1225" s="20"/>
      <c r="BG1225" s="167"/>
      <c r="BH1225" s="167"/>
    </row>
    <row r="1226" spans="3:60" x14ac:dyDescent="0.3">
      <c r="C1226" s="20"/>
      <c r="BG1226" s="167"/>
      <c r="BH1226" s="167"/>
    </row>
    <row r="1227" spans="3:60" x14ac:dyDescent="0.3">
      <c r="C1227" s="20"/>
      <c r="BG1227" s="167"/>
      <c r="BH1227" s="167"/>
    </row>
    <row r="1228" spans="3:60" x14ac:dyDescent="0.3">
      <c r="C1228" s="20"/>
      <c r="BG1228" s="167"/>
      <c r="BH1228" s="167"/>
    </row>
    <row r="1229" spans="3:60" x14ac:dyDescent="0.3">
      <c r="C1229" s="20"/>
      <c r="BG1229" s="167"/>
      <c r="BH1229" s="167"/>
    </row>
    <row r="1230" spans="3:60" x14ac:dyDescent="0.3">
      <c r="C1230" s="20"/>
      <c r="BG1230" s="167"/>
      <c r="BH1230" s="167"/>
    </row>
    <row r="1231" spans="3:60" x14ac:dyDescent="0.3">
      <c r="C1231" s="20"/>
      <c r="BG1231" s="167"/>
      <c r="BH1231" s="167"/>
    </row>
    <row r="1232" spans="3:60" x14ac:dyDescent="0.3">
      <c r="C1232" s="20"/>
      <c r="BG1232" s="167"/>
      <c r="BH1232" s="167"/>
    </row>
    <row r="1233" spans="3:60" x14ac:dyDescent="0.3">
      <c r="C1233" s="20"/>
      <c r="BG1233" s="167"/>
      <c r="BH1233" s="167"/>
    </row>
    <row r="1234" spans="3:60" x14ac:dyDescent="0.3">
      <c r="C1234" s="20"/>
      <c r="BG1234" s="167"/>
      <c r="BH1234" s="167"/>
    </row>
    <row r="1235" spans="3:60" x14ac:dyDescent="0.3">
      <c r="C1235" s="20"/>
      <c r="BG1235" s="167"/>
      <c r="BH1235" s="167"/>
    </row>
    <row r="1236" spans="3:60" x14ac:dyDescent="0.3">
      <c r="C1236" s="20"/>
      <c r="BG1236" s="167"/>
      <c r="BH1236" s="167"/>
    </row>
    <row r="1237" spans="3:60" x14ac:dyDescent="0.3">
      <c r="C1237" s="20"/>
      <c r="BG1237" s="167"/>
      <c r="BH1237" s="167"/>
    </row>
    <row r="1238" spans="3:60" x14ac:dyDescent="0.3">
      <c r="C1238" s="20"/>
      <c r="BG1238" s="167"/>
      <c r="BH1238" s="167"/>
    </row>
    <row r="1239" spans="3:60" x14ac:dyDescent="0.3">
      <c r="C1239" s="20"/>
      <c r="BG1239" s="167"/>
      <c r="BH1239" s="167"/>
    </row>
    <row r="1240" spans="3:60" x14ac:dyDescent="0.3">
      <c r="C1240" s="20"/>
      <c r="BG1240" s="167"/>
      <c r="BH1240" s="167"/>
    </row>
    <row r="1241" spans="3:60" x14ac:dyDescent="0.3">
      <c r="C1241" s="20"/>
      <c r="BG1241" s="167"/>
      <c r="BH1241" s="167"/>
    </row>
    <row r="1242" spans="3:60" x14ac:dyDescent="0.3">
      <c r="C1242" s="20"/>
      <c r="BG1242" s="167"/>
      <c r="BH1242" s="167"/>
    </row>
    <row r="1243" spans="3:60" x14ac:dyDescent="0.3">
      <c r="C1243" s="20"/>
      <c r="BG1243" s="167"/>
      <c r="BH1243" s="167"/>
    </row>
    <row r="1244" spans="3:60" x14ac:dyDescent="0.3">
      <c r="C1244" s="20"/>
      <c r="BG1244" s="167"/>
      <c r="BH1244" s="167"/>
    </row>
    <row r="1245" spans="3:60" x14ac:dyDescent="0.3">
      <c r="C1245" s="20"/>
      <c r="BG1245" s="167"/>
      <c r="BH1245" s="167"/>
    </row>
    <row r="1246" spans="3:60" x14ac:dyDescent="0.3">
      <c r="C1246" s="20"/>
      <c r="BG1246" s="167"/>
      <c r="BH1246" s="167"/>
    </row>
    <row r="1247" spans="3:60" x14ac:dyDescent="0.3">
      <c r="C1247" s="20"/>
      <c r="BG1247" s="167"/>
      <c r="BH1247" s="167"/>
    </row>
    <row r="1248" spans="3:60" x14ac:dyDescent="0.3">
      <c r="C1248" s="20"/>
      <c r="BG1248" s="167"/>
      <c r="BH1248" s="167"/>
    </row>
    <row r="1249" spans="3:60" x14ac:dyDescent="0.3">
      <c r="C1249" s="20"/>
      <c r="BG1249" s="167"/>
      <c r="BH1249" s="167"/>
    </row>
    <row r="1250" spans="3:60" x14ac:dyDescent="0.3">
      <c r="C1250" s="20"/>
      <c r="BG1250" s="167"/>
      <c r="BH1250" s="167"/>
    </row>
    <row r="1251" spans="3:60" x14ac:dyDescent="0.3">
      <c r="C1251" s="20"/>
      <c r="BG1251" s="167"/>
      <c r="BH1251" s="167"/>
    </row>
    <row r="1252" spans="3:60" x14ac:dyDescent="0.3">
      <c r="C1252" s="20"/>
      <c r="BG1252" s="167"/>
      <c r="BH1252" s="167"/>
    </row>
    <row r="1253" spans="3:60" x14ac:dyDescent="0.3">
      <c r="C1253" s="20"/>
      <c r="BG1253" s="167"/>
      <c r="BH1253" s="167"/>
    </row>
    <row r="1254" spans="3:60" x14ac:dyDescent="0.3">
      <c r="C1254" s="20"/>
      <c r="BG1254" s="167"/>
      <c r="BH1254" s="167"/>
    </row>
    <row r="1255" spans="3:60" x14ac:dyDescent="0.3">
      <c r="C1255" s="20"/>
      <c r="BG1255" s="167"/>
      <c r="BH1255" s="167"/>
    </row>
    <row r="1256" spans="3:60" x14ac:dyDescent="0.3">
      <c r="C1256" s="20"/>
      <c r="BG1256" s="167"/>
      <c r="BH1256" s="167"/>
    </row>
    <row r="1257" spans="3:60" x14ac:dyDescent="0.3">
      <c r="C1257" s="20"/>
      <c r="BG1257" s="167"/>
      <c r="BH1257" s="167"/>
    </row>
    <row r="1258" spans="3:60" x14ac:dyDescent="0.3">
      <c r="C1258" s="20"/>
      <c r="BG1258" s="167"/>
      <c r="BH1258" s="167"/>
    </row>
    <row r="1259" spans="3:60" x14ac:dyDescent="0.3">
      <c r="C1259" s="20"/>
      <c r="BG1259" s="167"/>
      <c r="BH1259" s="167"/>
    </row>
    <row r="1260" spans="3:60" x14ac:dyDescent="0.3">
      <c r="C1260" s="20"/>
      <c r="BG1260" s="167"/>
      <c r="BH1260" s="167"/>
    </row>
    <row r="1261" spans="3:60" x14ac:dyDescent="0.3">
      <c r="C1261" s="20"/>
      <c r="BG1261" s="167"/>
      <c r="BH1261" s="167"/>
    </row>
    <row r="1262" spans="3:60" x14ac:dyDescent="0.3">
      <c r="C1262" s="20"/>
      <c r="BG1262" s="167"/>
      <c r="BH1262" s="167"/>
    </row>
    <row r="1263" spans="3:60" x14ac:dyDescent="0.3">
      <c r="C1263" s="20"/>
      <c r="BG1263" s="167"/>
      <c r="BH1263" s="167"/>
    </row>
    <row r="1264" spans="3:60" x14ac:dyDescent="0.3">
      <c r="C1264" s="20"/>
      <c r="BG1264" s="167"/>
      <c r="BH1264" s="167"/>
    </row>
    <row r="1265" spans="3:60" x14ac:dyDescent="0.3">
      <c r="C1265" s="20"/>
      <c r="BG1265" s="167"/>
      <c r="BH1265" s="167"/>
    </row>
    <row r="1266" spans="3:60" x14ac:dyDescent="0.3">
      <c r="C1266" s="20"/>
      <c r="BG1266" s="167"/>
      <c r="BH1266" s="167"/>
    </row>
    <row r="1267" spans="3:60" x14ac:dyDescent="0.3">
      <c r="C1267" s="20"/>
      <c r="BG1267" s="167"/>
      <c r="BH1267" s="167"/>
    </row>
    <row r="1268" spans="3:60" x14ac:dyDescent="0.3">
      <c r="C1268" s="20"/>
      <c r="BG1268" s="167"/>
      <c r="BH1268" s="167"/>
    </row>
    <row r="1269" spans="3:60" x14ac:dyDescent="0.3">
      <c r="C1269" s="20"/>
      <c r="BG1269" s="167"/>
      <c r="BH1269" s="167"/>
    </row>
    <row r="1270" spans="3:60" x14ac:dyDescent="0.3">
      <c r="C1270" s="20"/>
      <c r="BG1270" s="167"/>
      <c r="BH1270" s="167"/>
    </row>
    <row r="1271" spans="3:60" x14ac:dyDescent="0.3">
      <c r="C1271" s="20"/>
      <c r="BG1271" s="167"/>
      <c r="BH1271" s="167"/>
    </row>
    <row r="1272" spans="3:60" x14ac:dyDescent="0.3">
      <c r="C1272" s="20"/>
      <c r="BG1272" s="167"/>
      <c r="BH1272" s="167"/>
    </row>
    <row r="1273" spans="3:60" x14ac:dyDescent="0.3">
      <c r="C1273" s="20"/>
      <c r="BG1273" s="167"/>
      <c r="BH1273" s="167"/>
    </row>
    <row r="1274" spans="3:60" x14ac:dyDescent="0.3">
      <c r="C1274" s="20"/>
      <c r="BG1274" s="167"/>
      <c r="BH1274" s="167"/>
    </row>
    <row r="1275" spans="3:60" x14ac:dyDescent="0.3">
      <c r="C1275" s="20"/>
      <c r="BG1275" s="167"/>
      <c r="BH1275" s="167"/>
    </row>
    <row r="1276" spans="3:60" x14ac:dyDescent="0.3">
      <c r="C1276" s="20"/>
      <c r="BG1276" s="167"/>
      <c r="BH1276" s="167"/>
    </row>
    <row r="1277" spans="3:60" x14ac:dyDescent="0.3">
      <c r="C1277" s="20"/>
      <c r="BG1277" s="167"/>
      <c r="BH1277" s="167"/>
    </row>
    <row r="1278" spans="3:60" x14ac:dyDescent="0.3">
      <c r="C1278" s="20"/>
      <c r="BG1278" s="167"/>
      <c r="BH1278" s="167"/>
    </row>
    <row r="1279" spans="3:60" x14ac:dyDescent="0.3">
      <c r="C1279" s="20"/>
      <c r="BG1279" s="167"/>
      <c r="BH1279" s="167"/>
    </row>
    <row r="1280" spans="3:60" x14ac:dyDescent="0.3">
      <c r="C1280" s="20"/>
      <c r="BG1280" s="167"/>
      <c r="BH1280" s="167"/>
    </row>
    <row r="1281" spans="3:60" x14ac:dyDescent="0.3">
      <c r="C1281" s="20"/>
      <c r="BG1281" s="167"/>
      <c r="BH1281" s="167"/>
    </row>
    <row r="1282" spans="3:60" x14ac:dyDescent="0.3">
      <c r="C1282" s="20"/>
      <c r="BG1282" s="167"/>
      <c r="BH1282" s="167"/>
    </row>
    <row r="1283" spans="3:60" x14ac:dyDescent="0.3">
      <c r="C1283" s="20"/>
      <c r="BG1283" s="167"/>
      <c r="BH1283" s="167"/>
    </row>
    <row r="1284" spans="3:60" x14ac:dyDescent="0.3">
      <c r="C1284" s="20"/>
      <c r="BG1284" s="167"/>
      <c r="BH1284" s="167"/>
    </row>
    <row r="1285" spans="3:60" x14ac:dyDescent="0.3">
      <c r="C1285" s="20"/>
      <c r="BG1285" s="167"/>
      <c r="BH1285" s="167"/>
    </row>
    <row r="1286" spans="3:60" x14ac:dyDescent="0.3">
      <c r="C1286" s="20"/>
      <c r="BG1286" s="167"/>
      <c r="BH1286" s="167"/>
    </row>
    <row r="1287" spans="3:60" x14ac:dyDescent="0.3">
      <c r="C1287" s="20"/>
      <c r="BG1287" s="167"/>
      <c r="BH1287" s="167"/>
    </row>
    <row r="1288" spans="3:60" x14ac:dyDescent="0.3">
      <c r="C1288" s="20"/>
      <c r="BG1288" s="167"/>
      <c r="BH1288" s="167"/>
    </row>
    <row r="1289" spans="3:60" x14ac:dyDescent="0.3">
      <c r="C1289" s="20"/>
      <c r="BG1289" s="167"/>
      <c r="BH1289" s="167"/>
    </row>
    <row r="1290" spans="3:60" x14ac:dyDescent="0.3">
      <c r="C1290" s="20"/>
      <c r="BG1290" s="167"/>
      <c r="BH1290" s="167"/>
    </row>
    <row r="1291" spans="3:60" x14ac:dyDescent="0.3">
      <c r="C1291" s="20"/>
      <c r="BG1291" s="167"/>
      <c r="BH1291" s="167"/>
    </row>
    <row r="1292" spans="3:60" x14ac:dyDescent="0.3">
      <c r="C1292" s="20"/>
      <c r="BG1292" s="167"/>
      <c r="BH1292" s="167"/>
    </row>
    <row r="1293" spans="3:60" x14ac:dyDescent="0.3">
      <c r="C1293" s="20"/>
      <c r="BG1293" s="167"/>
      <c r="BH1293" s="167"/>
    </row>
    <row r="1294" spans="3:60" x14ac:dyDescent="0.3">
      <c r="C1294" s="20"/>
      <c r="BG1294" s="167"/>
      <c r="BH1294" s="167"/>
    </row>
    <row r="1295" spans="3:60" x14ac:dyDescent="0.3">
      <c r="C1295" s="20"/>
      <c r="BG1295" s="167"/>
      <c r="BH1295" s="167"/>
    </row>
    <row r="1296" spans="3:60" x14ac:dyDescent="0.3">
      <c r="C1296" s="20"/>
      <c r="BG1296" s="167"/>
      <c r="BH1296" s="167"/>
    </row>
    <row r="1297" spans="3:60" x14ac:dyDescent="0.3">
      <c r="C1297" s="20"/>
      <c r="BG1297" s="167"/>
      <c r="BH1297" s="167"/>
    </row>
    <row r="1298" spans="3:60" x14ac:dyDescent="0.3">
      <c r="C1298" s="20"/>
      <c r="BG1298" s="167"/>
      <c r="BH1298" s="167"/>
    </row>
    <row r="1299" spans="3:60" x14ac:dyDescent="0.3">
      <c r="C1299" s="20"/>
      <c r="BG1299" s="167"/>
      <c r="BH1299" s="167"/>
    </row>
    <row r="1300" spans="3:60" x14ac:dyDescent="0.3">
      <c r="C1300" s="20"/>
      <c r="BG1300" s="167"/>
      <c r="BH1300" s="167"/>
    </row>
    <row r="1301" spans="3:60" x14ac:dyDescent="0.3">
      <c r="C1301" s="20"/>
      <c r="BG1301" s="167"/>
      <c r="BH1301" s="167"/>
    </row>
    <row r="1302" spans="3:60" x14ac:dyDescent="0.3">
      <c r="C1302" s="20"/>
      <c r="BG1302" s="167"/>
      <c r="BH1302" s="167"/>
    </row>
    <row r="1303" spans="3:60" x14ac:dyDescent="0.3">
      <c r="C1303" s="20"/>
      <c r="BG1303" s="167"/>
      <c r="BH1303" s="167"/>
    </row>
    <row r="1304" spans="3:60" x14ac:dyDescent="0.3">
      <c r="C1304" s="20"/>
      <c r="BG1304" s="167"/>
      <c r="BH1304" s="167"/>
    </row>
    <row r="1305" spans="3:60" x14ac:dyDescent="0.3">
      <c r="C1305" s="20"/>
      <c r="BG1305" s="167"/>
      <c r="BH1305" s="167"/>
    </row>
    <row r="1306" spans="3:60" x14ac:dyDescent="0.3">
      <c r="C1306" s="20"/>
      <c r="BG1306" s="167"/>
      <c r="BH1306" s="167"/>
    </row>
    <row r="1307" spans="3:60" x14ac:dyDescent="0.3">
      <c r="C1307" s="20"/>
      <c r="BG1307" s="167"/>
      <c r="BH1307" s="167"/>
    </row>
    <row r="1308" spans="3:60" x14ac:dyDescent="0.3">
      <c r="C1308" s="20"/>
      <c r="BG1308" s="167"/>
      <c r="BH1308" s="167"/>
    </row>
    <row r="1309" spans="3:60" x14ac:dyDescent="0.3">
      <c r="C1309" s="20"/>
      <c r="BG1309" s="167"/>
      <c r="BH1309" s="167"/>
    </row>
    <row r="1310" spans="3:60" x14ac:dyDescent="0.3">
      <c r="C1310" s="20"/>
      <c r="BG1310" s="167"/>
      <c r="BH1310" s="167"/>
    </row>
    <row r="1311" spans="3:60" x14ac:dyDescent="0.3">
      <c r="BG1311" s="167"/>
      <c r="BH1311" s="167"/>
    </row>
    <row r="1312" spans="3:60" x14ac:dyDescent="0.3">
      <c r="BG1312" s="167"/>
      <c r="BH1312" s="167"/>
    </row>
    <row r="1313" spans="59:60" x14ac:dyDescent="0.3">
      <c r="BG1313" s="167"/>
      <c r="BH1313" s="167"/>
    </row>
    <row r="1314" spans="59:60" x14ac:dyDescent="0.3">
      <c r="BG1314" s="167"/>
      <c r="BH1314" s="167"/>
    </row>
    <row r="1315" spans="59:60" x14ac:dyDescent="0.3">
      <c r="BG1315" s="167"/>
      <c r="BH1315" s="167"/>
    </row>
    <row r="1316" spans="59:60" x14ac:dyDescent="0.3">
      <c r="BG1316" s="167"/>
      <c r="BH1316" s="167"/>
    </row>
    <row r="1317" spans="59:60" x14ac:dyDescent="0.3">
      <c r="BG1317" s="167"/>
      <c r="BH1317" s="167"/>
    </row>
    <row r="1318" spans="59:60" x14ac:dyDescent="0.3">
      <c r="BG1318" s="167"/>
      <c r="BH1318" s="167"/>
    </row>
    <row r="1319" spans="59:60" x14ac:dyDescent="0.3">
      <c r="BG1319" s="167"/>
      <c r="BH1319" s="167"/>
    </row>
    <row r="1320" spans="59:60" x14ac:dyDescent="0.3">
      <c r="BG1320" s="167"/>
      <c r="BH1320" s="167"/>
    </row>
    <row r="1321" spans="59:60" x14ac:dyDescent="0.3">
      <c r="BG1321" s="167"/>
      <c r="BH1321" s="167"/>
    </row>
    <row r="1322" spans="59:60" x14ac:dyDescent="0.3">
      <c r="BG1322" s="167"/>
      <c r="BH1322" s="167"/>
    </row>
    <row r="1323" spans="59:60" x14ac:dyDescent="0.3">
      <c r="BG1323" s="167"/>
      <c r="BH1323" s="167"/>
    </row>
    <row r="1324" spans="59:60" x14ac:dyDescent="0.3">
      <c r="BG1324" s="167"/>
      <c r="BH1324" s="167"/>
    </row>
    <row r="1325" spans="59:60" x14ac:dyDescent="0.3">
      <c r="BG1325" s="167"/>
      <c r="BH1325" s="167"/>
    </row>
    <row r="1326" spans="59:60" x14ac:dyDescent="0.3">
      <c r="BG1326" s="167"/>
      <c r="BH1326" s="167"/>
    </row>
    <row r="1327" spans="59:60" x14ac:dyDescent="0.3">
      <c r="BG1327" s="167"/>
      <c r="BH1327" s="167"/>
    </row>
    <row r="1328" spans="59:60" x14ac:dyDescent="0.3">
      <c r="BG1328" s="167"/>
      <c r="BH1328" s="167"/>
    </row>
    <row r="1329" spans="59:60" x14ac:dyDescent="0.3">
      <c r="BG1329" s="167"/>
      <c r="BH1329" s="167"/>
    </row>
    <row r="1330" spans="59:60" x14ac:dyDescent="0.3">
      <c r="BG1330" s="167"/>
      <c r="BH1330" s="167"/>
    </row>
    <row r="1331" spans="59:60" x14ac:dyDescent="0.3">
      <c r="BG1331" s="167"/>
      <c r="BH1331" s="167"/>
    </row>
    <row r="1332" spans="59:60" x14ac:dyDescent="0.3">
      <c r="BG1332" s="167"/>
      <c r="BH1332" s="167"/>
    </row>
    <row r="1333" spans="59:60" x14ac:dyDescent="0.3">
      <c r="BG1333" s="167"/>
      <c r="BH1333" s="167"/>
    </row>
    <row r="1334" spans="59:60" x14ac:dyDescent="0.3">
      <c r="BG1334" s="167"/>
      <c r="BH1334" s="167"/>
    </row>
    <row r="1335" spans="59:60" x14ac:dyDescent="0.3">
      <c r="BG1335" s="167"/>
      <c r="BH1335" s="167"/>
    </row>
    <row r="1336" spans="59:60" x14ac:dyDescent="0.3">
      <c r="BG1336" s="167"/>
      <c r="BH1336" s="167"/>
    </row>
    <row r="1337" spans="59:60" x14ac:dyDescent="0.3">
      <c r="BG1337" s="167"/>
      <c r="BH1337" s="167"/>
    </row>
    <row r="1338" spans="59:60" x14ac:dyDescent="0.3">
      <c r="BG1338" s="167"/>
      <c r="BH1338" s="167"/>
    </row>
    <row r="1339" spans="59:60" x14ac:dyDescent="0.3">
      <c r="BG1339" s="167"/>
      <c r="BH1339" s="167"/>
    </row>
    <row r="1340" spans="59:60" x14ac:dyDescent="0.3">
      <c r="BG1340" s="167"/>
      <c r="BH1340" s="167"/>
    </row>
    <row r="1341" spans="59:60" x14ac:dyDescent="0.3">
      <c r="BG1341" s="167"/>
      <c r="BH1341" s="167"/>
    </row>
    <row r="1342" spans="59:60" x14ac:dyDescent="0.3">
      <c r="BG1342" s="167"/>
      <c r="BH1342" s="167"/>
    </row>
    <row r="1343" spans="59:60" x14ac:dyDescent="0.3">
      <c r="BG1343" s="167"/>
      <c r="BH1343" s="167"/>
    </row>
    <row r="1344" spans="59:60" x14ac:dyDescent="0.3">
      <c r="BG1344" s="167"/>
      <c r="BH1344" s="167"/>
    </row>
    <row r="1345" spans="59:60" x14ac:dyDescent="0.3">
      <c r="BG1345" s="167"/>
      <c r="BH1345" s="167"/>
    </row>
    <row r="1346" spans="59:60" x14ac:dyDescent="0.3">
      <c r="BG1346" s="167"/>
      <c r="BH1346" s="167"/>
    </row>
    <row r="1347" spans="59:60" x14ac:dyDescent="0.3">
      <c r="BG1347" s="167"/>
      <c r="BH1347" s="167"/>
    </row>
    <row r="1348" spans="59:60" x14ac:dyDescent="0.3">
      <c r="BG1348" s="167"/>
      <c r="BH1348" s="167"/>
    </row>
    <row r="1349" spans="59:60" x14ac:dyDescent="0.3">
      <c r="BG1349" s="167"/>
      <c r="BH1349" s="167"/>
    </row>
    <row r="1350" spans="59:60" x14ac:dyDescent="0.3">
      <c r="BG1350" s="167"/>
      <c r="BH1350" s="167"/>
    </row>
    <row r="1351" spans="59:60" x14ac:dyDescent="0.3">
      <c r="BG1351" s="167"/>
      <c r="BH1351" s="167"/>
    </row>
    <row r="1352" spans="59:60" x14ac:dyDescent="0.3">
      <c r="BG1352" s="167"/>
      <c r="BH1352" s="167"/>
    </row>
    <row r="1353" spans="59:60" x14ac:dyDescent="0.3">
      <c r="BG1353" s="167"/>
      <c r="BH1353" s="167"/>
    </row>
    <row r="1354" spans="59:60" x14ac:dyDescent="0.3">
      <c r="BG1354" s="167"/>
      <c r="BH1354" s="167"/>
    </row>
    <row r="1355" spans="59:60" x14ac:dyDescent="0.3">
      <c r="BG1355" s="167"/>
      <c r="BH1355" s="167"/>
    </row>
    <row r="1356" spans="59:60" x14ac:dyDescent="0.3">
      <c r="BG1356" s="167"/>
      <c r="BH1356" s="167"/>
    </row>
    <row r="1357" spans="59:60" x14ac:dyDescent="0.3">
      <c r="BG1357" s="167"/>
      <c r="BH1357" s="167"/>
    </row>
    <row r="1358" spans="59:60" x14ac:dyDescent="0.3">
      <c r="BG1358" s="167"/>
      <c r="BH1358" s="167"/>
    </row>
    <row r="1359" spans="59:60" x14ac:dyDescent="0.3">
      <c r="BG1359" s="167"/>
      <c r="BH1359" s="167"/>
    </row>
    <row r="1360" spans="59:60" x14ac:dyDescent="0.3">
      <c r="BG1360" s="167"/>
      <c r="BH1360" s="167"/>
    </row>
    <row r="1361" spans="59:60" x14ac:dyDescent="0.3">
      <c r="BG1361" s="167"/>
      <c r="BH1361" s="167"/>
    </row>
    <row r="1362" spans="59:60" x14ac:dyDescent="0.3">
      <c r="BG1362" s="167"/>
      <c r="BH1362" s="167"/>
    </row>
    <row r="1363" spans="59:60" x14ac:dyDescent="0.3">
      <c r="BG1363" s="167"/>
      <c r="BH1363" s="167"/>
    </row>
    <row r="1364" spans="59:60" x14ac:dyDescent="0.3">
      <c r="BG1364" s="167"/>
      <c r="BH1364" s="167"/>
    </row>
    <row r="1365" spans="59:60" x14ac:dyDescent="0.3">
      <c r="BG1365" s="167"/>
      <c r="BH1365" s="167"/>
    </row>
    <row r="1366" spans="59:60" x14ac:dyDescent="0.3">
      <c r="BG1366" s="167"/>
      <c r="BH1366" s="167"/>
    </row>
    <row r="1367" spans="59:60" x14ac:dyDescent="0.3">
      <c r="BG1367" s="167"/>
      <c r="BH1367" s="167"/>
    </row>
    <row r="1368" spans="59:60" x14ac:dyDescent="0.3">
      <c r="BG1368" s="167"/>
      <c r="BH1368" s="167"/>
    </row>
    <row r="1369" spans="59:60" x14ac:dyDescent="0.3">
      <c r="BG1369" s="167"/>
      <c r="BH1369" s="167"/>
    </row>
    <row r="1370" spans="59:60" x14ac:dyDescent="0.3">
      <c r="BG1370" s="167"/>
      <c r="BH1370" s="167"/>
    </row>
    <row r="1371" spans="59:60" x14ac:dyDescent="0.3">
      <c r="BG1371" s="167"/>
      <c r="BH1371" s="167"/>
    </row>
    <row r="1372" spans="59:60" x14ac:dyDescent="0.3">
      <c r="BG1372" s="167"/>
      <c r="BH1372" s="167"/>
    </row>
    <row r="1373" spans="59:60" x14ac:dyDescent="0.3">
      <c r="BG1373" s="167"/>
      <c r="BH1373" s="167"/>
    </row>
    <row r="1374" spans="59:60" x14ac:dyDescent="0.3">
      <c r="BG1374" s="167"/>
      <c r="BH1374" s="167"/>
    </row>
    <row r="1375" spans="59:60" x14ac:dyDescent="0.3">
      <c r="BG1375" s="167"/>
      <c r="BH1375" s="167"/>
    </row>
    <row r="1376" spans="59:60" x14ac:dyDescent="0.3">
      <c r="BG1376" s="167"/>
      <c r="BH1376" s="167"/>
    </row>
    <row r="1377" spans="59:60" x14ac:dyDescent="0.3">
      <c r="BG1377" s="167"/>
      <c r="BH1377" s="167"/>
    </row>
    <row r="1378" spans="59:60" x14ac:dyDescent="0.3">
      <c r="BG1378" s="167"/>
      <c r="BH1378" s="167"/>
    </row>
    <row r="1379" spans="59:60" x14ac:dyDescent="0.3">
      <c r="BG1379" s="167"/>
      <c r="BH1379" s="167"/>
    </row>
    <row r="1380" spans="59:60" x14ac:dyDescent="0.3">
      <c r="BG1380" s="167"/>
      <c r="BH1380" s="167"/>
    </row>
    <row r="1381" spans="59:60" x14ac:dyDescent="0.3">
      <c r="BG1381" s="167"/>
      <c r="BH1381" s="167"/>
    </row>
    <row r="1382" spans="59:60" x14ac:dyDescent="0.3">
      <c r="BG1382" s="167"/>
      <c r="BH1382" s="167"/>
    </row>
    <row r="1383" spans="59:60" x14ac:dyDescent="0.3">
      <c r="BG1383" s="167"/>
      <c r="BH1383" s="167"/>
    </row>
    <row r="1384" spans="59:60" x14ac:dyDescent="0.3">
      <c r="BG1384" s="167"/>
      <c r="BH1384" s="167"/>
    </row>
    <row r="1385" spans="59:60" x14ac:dyDescent="0.3">
      <c r="BG1385" s="167"/>
      <c r="BH1385" s="167"/>
    </row>
    <row r="1386" spans="59:60" x14ac:dyDescent="0.3">
      <c r="BG1386" s="167"/>
      <c r="BH1386" s="167"/>
    </row>
    <row r="1387" spans="59:60" x14ac:dyDescent="0.3">
      <c r="BG1387" s="167"/>
      <c r="BH1387" s="167"/>
    </row>
    <row r="1388" spans="59:60" x14ac:dyDescent="0.3">
      <c r="BG1388" s="167"/>
      <c r="BH1388" s="167"/>
    </row>
    <row r="1389" spans="59:60" x14ac:dyDescent="0.3">
      <c r="BG1389" s="167"/>
      <c r="BH1389" s="167"/>
    </row>
    <row r="1390" spans="59:60" x14ac:dyDescent="0.3">
      <c r="BG1390" s="167"/>
      <c r="BH1390" s="167"/>
    </row>
    <row r="1391" spans="59:60" x14ac:dyDescent="0.3">
      <c r="BG1391" s="167"/>
      <c r="BH1391" s="167"/>
    </row>
    <row r="1392" spans="59:60" x14ac:dyDescent="0.3">
      <c r="BG1392" s="167"/>
      <c r="BH1392" s="167"/>
    </row>
    <row r="1393" spans="59:60" x14ac:dyDescent="0.3">
      <c r="BG1393" s="167"/>
      <c r="BH1393" s="167"/>
    </row>
    <row r="1394" spans="59:60" x14ac:dyDescent="0.3">
      <c r="BG1394" s="167"/>
      <c r="BH1394" s="167"/>
    </row>
    <row r="1395" spans="59:60" x14ac:dyDescent="0.3">
      <c r="BG1395" s="167"/>
      <c r="BH1395" s="167"/>
    </row>
    <row r="1396" spans="59:60" x14ac:dyDescent="0.3">
      <c r="BG1396" s="167"/>
      <c r="BH1396" s="167"/>
    </row>
    <row r="1397" spans="59:60" x14ac:dyDescent="0.3">
      <c r="BG1397" s="167"/>
      <c r="BH1397" s="167"/>
    </row>
    <row r="1398" spans="59:60" x14ac:dyDescent="0.3">
      <c r="BG1398" s="167"/>
      <c r="BH1398" s="167"/>
    </row>
    <row r="1399" spans="59:60" x14ac:dyDescent="0.3">
      <c r="BG1399" s="167"/>
      <c r="BH1399" s="167"/>
    </row>
    <row r="1400" spans="59:60" x14ac:dyDescent="0.3">
      <c r="BG1400" s="167"/>
      <c r="BH1400" s="167"/>
    </row>
    <row r="1401" spans="59:60" x14ac:dyDescent="0.3">
      <c r="BG1401" s="167"/>
      <c r="BH1401" s="167"/>
    </row>
    <row r="1402" spans="59:60" x14ac:dyDescent="0.3">
      <c r="BG1402" s="167"/>
      <c r="BH1402" s="167"/>
    </row>
    <row r="1403" spans="59:60" x14ac:dyDescent="0.3">
      <c r="BG1403" s="167"/>
      <c r="BH1403" s="167"/>
    </row>
    <row r="1404" spans="59:60" x14ac:dyDescent="0.3">
      <c r="BG1404" s="167"/>
      <c r="BH1404" s="167"/>
    </row>
    <row r="1405" spans="59:60" x14ac:dyDescent="0.3">
      <c r="BG1405" s="167"/>
      <c r="BH1405" s="167"/>
    </row>
    <row r="1406" spans="59:60" x14ac:dyDescent="0.3">
      <c r="BG1406" s="167"/>
      <c r="BH1406" s="167"/>
    </row>
    <row r="1407" spans="59:60" x14ac:dyDescent="0.3">
      <c r="BG1407" s="167"/>
      <c r="BH1407" s="167"/>
    </row>
    <row r="1408" spans="59:60" x14ac:dyDescent="0.3">
      <c r="BG1408" s="167"/>
      <c r="BH1408" s="167"/>
    </row>
    <row r="1409" spans="59:60" x14ac:dyDescent="0.3">
      <c r="BG1409" s="167"/>
      <c r="BH1409" s="167"/>
    </row>
    <row r="1410" spans="59:60" x14ac:dyDescent="0.3">
      <c r="BG1410" s="167"/>
      <c r="BH1410" s="167"/>
    </row>
    <row r="1411" spans="59:60" x14ac:dyDescent="0.3">
      <c r="BG1411" s="167"/>
      <c r="BH1411" s="167"/>
    </row>
    <row r="1412" spans="59:60" x14ac:dyDescent="0.3">
      <c r="BG1412" s="167"/>
      <c r="BH1412" s="167"/>
    </row>
    <row r="1413" spans="59:60" x14ac:dyDescent="0.3">
      <c r="BG1413" s="167"/>
      <c r="BH1413" s="167"/>
    </row>
    <row r="1414" spans="59:60" x14ac:dyDescent="0.3">
      <c r="BG1414" s="167"/>
      <c r="BH1414" s="167"/>
    </row>
    <row r="1415" spans="59:60" x14ac:dyDescent="0.3">
      <c r="BG1415" s="167"/>
      <c r="BH1415" s="167"/>
    </row>
    <row r="1416" spans="59:60" x14ac:dyDescent="0.3">
      <c r="BG1416" s="167"/>
      <c r="BH1416" s="167"/>
    </row>
    <row r="1417" spans="59:60" x14ac:dyDescent="0.3">
      <c r="BG1417" s="167"/>
      <c r="BH1417" s="167"/>
    </row>
    <row r="1418" spans="59:60" x14ac:dyDescent="0.3">
      <c r="BG1418" s="167"/>
      <c r="BH1418" s="167"/>
    </row>
    <row r="1419" spans="59:60" x14ac:dyDescent="0.3">
      <c r="BG1419" s="167"/>
      <c r="BH1419" s="167"/>
    </row>
    <row r="1420" spans="59:60" x14ac:dyDescent="0.3">
      <c r="BG1420" s="167"/>
      <c r="BH1420" s="167"/>
    </row>
    <row r="1421" spans="59:60" x14ac:dyDescent="0.3">
      <c r="BG1421" s="167"/>
      <c r="BH1421" s="167"/>
    </row>
    <row r="1422" spans="59:60" x14ac:dyDescent="0.3">
      <c r="BG1422" s="167"/>
      <c r="BH1422" s="167"/>
    </row>
    <row r="1423" spans="59:60" x14ac:dyDescent="0.3">
      <c r="BG1423" s="167"/>
      <c r="BH1423" s="167"/>
    </row>
    <row r="1424" spans="59:60" x14ac:dyDescent="0.3">
      <c r="BG1424" s="167"/>
      <c r="BH1424" s="167"/>
    </row>
    <row r="1425" spans="59:60" x14ac:dyDescent="0.3">
      <c r="BG1425" s="167"/>
      <c r="BH1425" s="167"/>
    </row>
    <row r="1426" spans="59:60" x14ac:dyDescent="0.3">
      <c r="BG1426" s="167"/>
      <c r="BH1426" s="167"/>
    </row>
    <row r="1427" spans="59:60" x14ac:dyDescent="0.3">
      <c r="BG1427" s="167"/>
      <c r="BH1427" s="167"/>
    </row>
    <row r="1428" spans="59:60" x14ac:dyDescent="0.3">
      <c r="BG1428" s="167"/>
      <c r="BH1428" s="167"/>
    </row>
    <row r="1429" spans="59:60" x14ac:dyDescent="0.3">
      <c r="BG1429" s="167"/>
      <c r="BH1429" s="167"/>
    </row>
    <row r="1430" spans="59:60" x14ac:dyDescent="0.3">
      <c r="BG1430" s="167"/>
      <c r="BH1430" s="167"/>
    </row>
    <row r="1431" spans="59:60" x14ac:dyDescent="0.3">
      <c r="BG1431" s="167"/>
      <c r="BH1431" s="167"/>
    </row>
    <row r="1432" spans="59:60" x14ac:dyDescent="0.3">
      <c r="BG1432" s="167"/>
      <c r="BH1432" s="167"/>
    </row>
    <row r="1433" spans="59:60" x14ac:dyDescent="0.3">
      <c r="BG1433" s="167"/>
      <c r="BH1433" s="167"/>
    </row>
    <row r="1434" spans="59:60" x14ac:dyDescent="0.3">
      <c r="BG1434" s="167"/>
      <c r="BH1434" s="167"/>
    </row>
    <row r="1435" spans="59:60" x14ac:dyDescent="0.3">
      <c r="BG1435" s="167"/>
      <c r="BH1435" s="167"/>
    </row>
    <row r="1436" spans="59:60" x14ac:dyDescent="0.3">
      <c r="BG1436" s="167"/>
      <c r="BH1436" s="167"/>
    </row>
    <row r="1437" spans="59:60" x14ac:dyDescent="0.3">
      <c r="BG1437" s="167"/>
      <c r="BH1437" s="167"/>
    </row>
    <row r="1438" spans="59:60" x14ac:dyDescent="0.3">
      <c r="BG1438" s="167"/>
      <c r="BH1438" s="167"/>
    </row>
    <row r="1439" spans="59:60" x14ac:dyDescent="0.3">
      <c r="BG1439" s="167"/>
      <c r="BH1439" s="167"/>
    </row>
    <row r="1440" spans="59:60" x14ac:dyDescent="0.3">
      <c r="BG1440" s="167"/>
      <c r="BH1440" s="167"/>
    </row>
    <row r="1441" spans="59:60" x14ac:dyDescent="0.3">
      <c r="BG1441" s="167"/>
      <c r="BH1441" s="167"/>
    </row>
    <row r="1442" spans="59:60" x14ac:dyDescent="0.3">
      <c r="BG1442" s="167"/>
      <c r="BH1442" s="167"/>
    </row>
    <row r="1443" spans="59:60" x14ac:dyDescent="0.3">
      <c r="BG1443" s="167"/>
      <c r="BH1443" s="167"/>
    </row>
    <row r="1444" spans="59:60" x14ac:dyDescent="0.3">
      <c r="BG1444" s="167"/>
      <c r="BH1444" s="167"/>
    </row>
    <row r="1445" spans="59:60" x14ac:dyDescent="0.3">
      <c r="BG1445" s="167"/>
      <c r="BH1445" s="167"/>
    </row>
    <row r="1446" spans="59:60" x14ac:dyDescent="0.3">
      <c r="BG1446" s="167"/>
      <c r="BH1446" s="167"/>
    </row>
    <row r="1447" spans="59:60" x14ac:dyDescent="0.3">
      <c r="BG1447" s="167"/>
      <c r="BH1447" s="167"/>
    </row>
    <row r="1448" spans="59:60" x14ac:dyDescent="0.3">
      <c r="BG1448" s="167"/>
      <c r="BH1448" s="167"/>
    </row>
    <row r="1449" spans="59:60" x14ac:dyDescent="0.3">
      <c r="BG1449" s="167"/>
      <c r="BH1449" s="167"/>
    </row>
    <row r="1450" spans="59:60" x14ac:dyDescent="0.3">
      <c r="BG1450" s="167"/>
      <c r="BH1450" s="167"/>
    </row>
    <row r="1451" spans="59:60" x14ac:dyDescent="0.3">
      <c r="BG1451" s="167"/>
      <c r="BH1451" s="167"/>
    </row>
    <row r="1452" spans="59:60" x14ac:dyDescent="0.3">
      <c r="BG1452" s="167"/>
      <c r="BH1452" s="167"/>
    </row>
    <row r="1453" spans="59:60" x14ac:dyDescent="0.3">
      <c r="BG1453" s="167"/>
      <c r="BH1453" s="167"/>
    </row>
    <row r="1454" spans="59:60" x14ac:dyDescent="0.3">
      <c r="BG1454" s="167"/>
      <c r="BH1454" s="167"/>
    </row>
    <row r="1455" spans="59:60" x14ac:dyDescent="0.3">
      <c r="BG1455" s="167"/>
      <c r="BH1455" s="167"/>
    </row>
    <row r="1456" spans="59:60" x14ac:dyDescent="0.3">
      <c r="BG1456" s="167"/>
      <c r="BH1456" s="167"/>
    </row>
    <row r="1457" spans="59:60" x14ac:dyDescent="0.3">
      <c r="BG1457" s="167"/>
      <c r="BH1457" s="167"/>
    </row>
    <row r="1458" spans="59:60" x14ac:dyDescent="0.3">
      <c r="BG1458" s="167"/>
      <c r="BH1458" s="167"/>
    </row>
    <row r="1459" spans="59:60" x14ac:dyDescent="0.3">
      <c r="BG1459" s="167"/>
      <c r="BH1459" s="167"/>
    </row>
    <row r="1460" spans="59:60" x14ac:dyDescent="0.3">
      <c r="BG1460" s="167"/>
      <c r="BH1460" s="167"/>
    </row>
    <row r="1461" spans="59:60" x14ac:dyDescent="0.3">
      <c r="BG1461" s="167"/>
      <c r="BH1461" s="167"/>
    </row>
    <row r="1462" spans="59:60" x14ac:dyDescent="0.3">
      <c r="BG1462" s="167"/>
      <c r="BH1462" s="167"/>
    </row>
    <row r="1463" spans="59:60" x14ac:dyDescent="0.3">
      <c r="BG1463" s="167"/>
      <c r="BH1463" s="167"/>
    </row>
    <row r="1464" spans="59:60" x14ac:dyDescent="0.3">
      <c r="BG1464" s="167"/>
      <c r="BH1464" s="167"/>
    </row>
    <row r="1465" spans="59:60" x14ac:dyDescent="0.3">
      <c r="BG1465" s="167"/>
      <c r="BH1465" s="167"/>
    </row>
    <row r="1466" spans="59:60" x14ac:dyDescent="0.3">
      <c r="BG1466" s="167"/>
      <c r="BH1466" s="167"/>
    </row>
    <row r="1467" spans="59:60" x14ac:dyDescent="0.3">
      <c r="BG1467" s="167"/>
      <c r="BH1467" s="167"/>
    </row>
    <row r="1468" spans="59:60" x14ac:dyDescent="0.3">
      <c r="BG1468" s="167"/>
      <c r="BH1468" s="167"/>
    </row>
    <row r="1469" spans="59:60" x14ac:dyDescent="0.3">
      <c r="BG1469" s="167"/>
      <c r="BH1469" s="167"/>
    </row>
    <row r="1470" spans="59:60" x14ac:dyDescent="0.3">
      <c r="BG1470" s="167"/>
      <c r="BH1470" s="167"/>
    </row>
    <row r="1471" spans="59:60" x14ac:dyDescent="0.3">
      <c r="BG1471" s="167"/>
      <c r="BH1471" s="167"/>
    </row>
    <row r="1472" spans="59:60" x14ac:dyDescent="0.3">
      <c r="BG1472" s="167"/>
      <c r="BH1472" s="167"/>
    </row>
    <row r="1473" spans="59:60" x14ac:dyDescent="0.3">
      <c r="BG1473" s="167"/>
      <c r="BH1473" s="167"/>
    </row>
    <row r="1474" spans="59:60" x14ac:dyDescent="0.3">
      <c r="BG1474" s="167"/>
      <c r="BH1474" s="167"/>
    </row>
    <row r="1475" spans="59:60" x14ac:dyDescent="0.3">
      <c r="BG1475" s="167"/>
      <c r="BH1475" s="167"/>
    </row>
    <row r="1476" spans="59:60" x14ac:dyDescent="0.3">
      <c r="BG1476" s="167"/>
      <c r="BH1476" s="167"/>
    </row>
    <row r="1477" spans="59:60" x14ac:dyDescent="0.3">
      <c r="BG1477" s="167"/>
      <c r="BH1477" s="167"/>
    </row>
    <row r="1478" spans="59:60" x14ac:dyDescent="0.3">
      <c r="BG1478" s="167"/>
      <c r="BH1478" s="167"/>
    </row>
    <row r="1479" spans="59:60" x14ac:dyDescent="0.3">
      <c r="BG1479" s="167"/>
      <c r="BH1479" s="167"/>
    </row>
    <row r="1480" spans="59:60" x14ac:dyDescent="0.3">
      <c r="BG1480" s="167"/>
      <c r="BH1480" s="167"/>
    </row>
    <row r="1481" spans="59:60" x14ac:dyDescent="0.3">
      <c r="BG1481" s="167"/>
      <c r="BH1481" s="167"/>
    </row>
    <row r="1482" spans="59:60" x14ac:dyDescent="0.3">
      <c r="BG1482" s="167"/>
      <c r="BH1482" s="167"/>
    </row>
    <row r="1483" spans="59:60" x14ac:dyDescent="0.3">
      <c r="BG1483" s="167"/>
      <c r="BH1483" s="167"/>
    </row>
    <row r="1484" spans="59:60" x14ac:dyDescent="0.3">
      <c r="BG1484" s="167"/>
      <c r="BH1484" s="167"/>
    </row>
    <row r="1485" spans="59:60" x14ac:dyDescent="0.3">
      <c r="BG1485" s="167"/>
      <c r="BH1485" s="167"/>
    </row>
    <row r="1486" spans="59:60" x14ac:dyDescent="0.3">
      <c r="BG1486" s="167"/>
      <c r="BH1486" s="167"/>
    </row>
    <row r="1487" spans="59:60" x14ac:dyDescent="0.3">
      <c r="BG1487" s="167"/>
      <c r="BH1487" s="167"/>
    </row>
    <row r="1488" spans="59:60" x14ac:dyDescent="0.3">
      <c r="BG1488" s="167"/>
      <c r="BH1488" s="167"/>
    </row>
    <row r="1489" spans="59:60" x14ac:dyDescent="0.3">
      <c r="BG1489" s="167"/>
      <c r="BH1489" s="167"/>
    </row>
    <row r="1490" spans="59:60" x14ac:dyDescent="0.3">
      <c r="BG1490" s="167"/>
      <c r="BH1490" s="167"/>
    </row>
    <row r="1491" spans="59:60" x14ac:dyDescent="0.3">
      <c r="BG1491" s="167"/>
      <c r="BH1491" s="167"/>
    </row>
    <row r="1492" spans="59:60" x14ac:dyDescent="0.3">
      <c r="BG1492" s="167"/>
      <c r="BH1492" s="167"/>
    </row>
    <row r="1493" spans="59:60" x14ac:dyDescent="0.3">
      <c r="BG1493" s="167"/>
      <c r="BH1493" s="167"/>
    </row>
    <row r="1494" spans="59:60" x14ac:dyDescent="0.3">
      <c r="BG1494" s="167"/>
      <c r="BH1494" s="167"/>
    </row>
    <row r="1495" spans="59:60" x14ac:dyDescent="0.3">
      <c r="BG1495" s="167"/>
      <c r="BH1495" s="167"/>
    </row>
    <row r="1496" spans="59:60" x14ac:dyDescent="0.3">
      <c r="BG1496" s="167"/>
      <c r="BH1496" s="167"/>
    </row>
    <row r="1497" spans="59:60" x14ac:dyDescent="0.3">
      <c r="BG1497" s="167"/>
      <c r="BH1497" s="167"/>
    </row>
    <row r="1498" spans="59:60" x14ac:dyDescent="0.3">
      <c r="BG1498" s="167"/>
      <c r="BH1498" s="167"/>
    </row>
    <row r="1499" spans="59:60" x14ac:dyDescent="0.3">
      <c r="BG1499" s="167"/>
      <c r="BH1499" s="167"/>
    </row>
    <row r="1500" spans="59:60" x14ac:dyDescent="0.3">
      <c r="BG1500" s="167"/>
      <c r="BH1500" s="167"/>
    </row>
    <row r="1501" spans="59:60" x14ac:dyDescent="0.3">
      <c r="BG1501" s="167"/>
      <c r="BH1501" s="167"/>
    </row>
    <row r="1502" spans="59:60" x14ac:dyDescent="0.3">
      <c r="BG1502" s="167"/>
      <c r="BH1502" s="167"/>
    </row>
    <row r="1503" spans="59:60" x14ac:dyDescent="0.3">
      <c r="BG1503" s="167"/>
      <c r="BH1503" s="167"/>
    </row>
    <row r="1504" spans="59:60" x14ac:dyDescent="0.3">
      <c r="BG1504" s="167"/>
      <c r="BH1504" s="167"/>
    </row>
    <row r="1505" spans="59:60" x14ac:dyDescent="0.3">
      <c r="BG1505" s="167"/>
      <c r="BH1505" s="167"/>
    </row>
    <row r="1506" spans="59:60" x14ac:dyDescent="0.3">
      <c r="BG1506" s="167"/>
      <c r="BH1506" s="167"/>
    </row>
    <row r="1507" spans="59:60" x14ac:dyDescent="0.3">
      <c r="BG1507" s="167"/>
      <c r="BH1507" s="167"/>
    </row>
    <row r="1508" spans="59:60" x14ac:dyDescent="0.3">
      <c r="BG1508" s="167"/>
      <c r="BH1508" s="167"/>
    </row>
    <row r="1509" spans="59:60" x14ac:dyDescent="0.3">
      <c r="BG1509" s="167"/>
      <c r="BH1509" s="167"/>
    </row>
    <row r="1510" spans="59:60" x14ac:dyDescent="0.3">
      <c r="BG1510" s="167"/>
      <c r="BH1510" s="167"/>
    </row>
    <row r="1511" spans="59:60" x14ac:dyDescent="0.3">
      <c r="BG1511" s="167"/>
      <c r="BH1511" s="167"/>
    </row>
    <row r="1512" spans="59:60" x14ac:dyDescent="0.3">
      <c r="BG1512" s="167"/>
      <c r="BH1512" s="167"/>
    </row>
    <row r="1513" spans="59:60" x14ac:dyDescent="0.3">
      <c r="BG1513" s="167"/>
      <c r="BH1513" s="167"/>
    </row>
    <row r="1514" spans="59:60" x14ac:dyDescent="0.3">
      <c r="BG1514" s="167"/>
      <c r="BH1514" s="167"/>
    </row>
    <row r="1515" spans="59:60" x14ac:dyDescent="0.3">
      <c r="BG1515" s="167"/>
      <c r="BH1515" s="167"/>
    </row>
    <row r="1516" spans="59:60" x14ac:dyDescent="0.3">
      <c r="BG1516" s="167"/>
      <c r="BH1516" s="167"/>
    </row>
    <row r="1517" spans="59:60" x14ac:dyDescent="0.3">
      <c r="BG1517" s="167"/>
      <c r="BH1517" s="167"/>
    </row>
    <row r="1518" spans="59:60" x14ac:dyDescent="0.3">
      <c r="BG1518" s="167"/>
      <c r="BH1518" s="167"/>
    </row>
    <row r="1519" spans="59:60" x14ac:dyDescent="0.3">
      <c r="BG1519" s="167"/>
      <c r="BH1519" s="167"/>
    </row>
    <row r="1520" spans="59:60" x14ac:dyDescent="0.3">
      <c r="BG1520" s="167"/>
      <c r="BH1520" s="167"/>
    </row>
    <row r="1521" spans="59:60" x14ac:dyDescent="0.3">
      <c r="BG1521" s="167"/>
      <c r="BH1521" s="167"/>
    </row>
    <row r="1522" spans="59:60" x14ac:dyDescent="0.3">
      <c r="BG1522" s="167"/>
      <c r="BH1522" s="167"/>
    </row>
    <row r="1523" spans="59:60" x14ac:dyDescent="0.3">
      <c r="BG1523" s="167"/>
      <c r="BH1523" s="167"/>
    </row>
    <row r="1524" spans="59:60" x14ac:dyDescent="0.3">
      <c r="BG1524" s="167"/>
      <c r="BH1524" s="167"/>
    </row>
    <row r="1525" spans="59:60" x14ac:dyDescent="0.3">
      <c r="BG1525" s="167"/>
      <c r="BH1525" s="167"/>
    </row>
    <row r="1526" spans="59:60" x14ac:dyDescent="0.3">
      <c r="BG1526" s="167"/>
      <c r="BH1526" s="167"/>
    </row>
    <row r="1527" spans="59:60" x14ac:dyDescent="0.3">
      <c r="BG1527" s="167"/>
      <c r="BH1527" s="167"/>
    </row>
    <row r="1528" spans="59:60" x14ac:dyDescent="0.3">
      <c r="BG1528" s="167"/>
      <c r="BH1528" s="167"/>
    </row>
    <row r="1529" spans="59:60" x14ac:dyDescent="0.3">
      <c r="BG1529" s="167"/>
      <c r="BH1529" s="167"/>
    </row>
    <row r="1530" spans="59:60" x14ac:dyDescent="0.3">
      <c r="BG1530" s="167"/>
      <c r="BH1530" s="167"/>
    </row>
    <row r="1531" spans="59:60" x14ac:dyDescent="0.3">
      <c r="BG1531" s="167"/>
      <c r="BH1531" s="167"/>
    </row>
    <row r="1532" spans="59:60" x14ac:dyDescent="0.3">
      <c r="BG1532" s="167"/>
      <c r="BH1532" s="167"/>
    </row>
    <row r="1533" spans="59:60" x14ac:dyDescent="0.3">
      <c r="BG1533" s="167"/>
      <c r="BH1533" s="167"/>
    </row>
    <row r="1534" spans="59:60" x14ac:dyDescent="0.3">
      <c r="BG1534" s="167"/>
      <c r="BH1534" s="167"/>
    </row>
    <row r="1535" spans="59:60" x14ac:dyDescent="0.3">
      <c r="BG1535" s="167"/>
      <c r="BH1535" s="167"/>
    </row>
    <row r="1536" spans="59:60" x14ac:dyDescent="0.3">
      <c r="BG1536" s="167"/>
      <c r="BH1536" s="167"/>
    </row>
    <row r="1537" spans="59:60" x14ac:dyDescent="0.3">
      <c r="BG1537" s="167"/>
      <c r="BH1537" s="167"/>
    </row>
    <row r="1538" spans="59:60" x14ac:dyDescent="0.3">
      <c r="BG1538" s="167"/>
      <c r="BH1538" s="167"/>
    </row>
    <row r="1539" spans="59:60" x14ac:dyDescent="0.3">
      <c r="BG1539" s="167"/>
      <c r="BH1539" s="167"/>
    </row>
    <row r="1540" spans="59:60" x14ac:dyDescent="0.3">
      <c r="BG1540" s="167"/>
      <c r="BH1540" s="167"/>
    </row>
    <row r="1541" spans="59:60" x14ac:dyDescent="0.3">
      <c r="BG1541" s="167"/>
      <c r="BH1541" s="167"/>
    </row>
    <row r="1542" spans="59:60" x14ac:dyDescent="0.3">
      <c r="BG1542" s="167"/>
      <c r="BH1542" s="167"/>
    </row>
    <row r="1543" spans="59:60" x14ac:dyDescent="0.3">
      <c r="BG1543" s="167"/>
      <c r="BH1543" s="167"/>
    </row>
    <row r="1544" spans="59:60" x14ac:dyDescent="0.3">
      <c r="BG1544" s="167"/>
      <c r="BH1544" s="167"/>
    </row>
    <row r="1545" spans="59:60" x14ac:dyDescent="0.3">
      <c r="BG1545" s="167"/>
      <c r="BH1545" s="167"/>
    </row>
    <row r="1546" spans="59:60" x14ac:dyDescent="0.3">
      <c r="BG1546" s="167"/>
      <c r="BH1546" s="167"/>
    </row>
    <row r="1547" spans="59:60" x14ac:dyDescent="0.3">
      <c r="BG1547" s="167"/>
      <c r="BH1547" s="167"/>
    </row>
    <row r="1548" spans="59:60" x14ac:dyDescent="0.3">
      <c r="BG1548" s="167"/>
      <c r="BH1548" s="167"/>
    </row>
    <row r="1549" spans="59:60" x14ac:dyDescent="0.3">
      <c r="BG1549" s="167"/>
      <c r="BH1549" s="167"/>
    </row>
    <row r="1550" spans="59:60" x14ac:dyDescent="0.3">
      <c r="BG1550" s="167"/>
      <c r="BH1550" s="167"/>
    </row>
    <row r="1551" spans="59:60" x14ac:dyDescent="0.3">
      <c r="BG1551" s="167"/>
      <c r="BH1551" s="167"/>
    </row>
    <row r="1552" spans="59:60" x14ac:dyDescent="0.3">
      <c r="BG1552" s="167"/>
      <c r="BH1552" s="167"/>
    </row>
    <row r="1553" spans="59:60" x14ac:dyDescent="0.3">
      <c r="BG1553" s="167"/>
      <c r="BH1553" s="167"/>
    </row>
    <row r="1554" spans="59:60" x14ac:dyDescent="0.3">
      <c r="BG1554" s="167"/>
      <c r="BH1554" s="167"/>
    </row>
    <row r="1555" spans="59:60" x14ac:dyDescent="0.3">
      <c r="BG1555" s="167"/>
      <c r="BH1555" s="167"/>
    </row>
    <row r="1556" spans="59:60" x14ac:dyDescent="0.3">
      <c r="BG1556" s="167"/>
      <c r="BH1556" s="167"/>
    </row>
    <row r="1557" spans="59:60" x14ac:dyDescent="0.3">
      <c r="BG1557" s="167"/>
      <c r="BH1557" s="167"/>
    </row>
    <row r="1558" spans="59:60" x14ac:dyDescent="0.3">
      <c r="BG1558" s="167"/>
      <c r="BH1558" s="167"/>
    </row>
    <row r="1559" spans="59:60" x14ac:dyDescent="0.3">
      <c r="BG1559" s="167"/>
      <c r="BH1559" s="167"/>
    </row>
    <row r="1560" spans="59:60" x14ac:dyDescent="0.3">
      <c r="BG1560" s="167"/>
      <c r="BH1560" s="167"/>
    </row>
    <row r="1561" spans="59:60" x14ac:dyDescent="0.3">
      <c r="BG1561" s="167"/>
      <c r="BH1561" s="167"/>
    </row>
    <row r="1562" spans="59:60" x14ac:dyDescent="0.3">
      <c r="BG1562" s="167"/>
      <c r="BH1562" s="167"/>
    </row>
    <row r="1563" spans="59:60" x14ac:dyDescent="0.3">
      <c r="BG1563" s="167"/>
      <c r="BH1563" s="167"/>
    </row>
    <row r="1564" spans="59:60" x14ac:dyDescent="0.3">
      <c r="BG1564" s="167"/>
      <c r="BH1564" s="167"/>
    </row>
    <row r="1565" spans="59:60" x14ac:dyDescent="0.3">
      <c r="BG1565" s="167"/>
      <c r="BH1565" s="167"/>
    </row>
    <row r="1566" spans="59:60" x14ac:dyDescent="0.3">
      <c r="BG1566" s="167"/>
      <c r="BH1566" s="167"/>
    </row>
    <row r="1567" spans="59:60" x14ac:dyDescent="0.3">
      <c r="BG1567" s="167"/>
      <c r="BH1567" s="167"/>
    </row>
    <row r="1568" spans="59:60" x14ac:dyDescent="0.3">
      <c r="BG1568" s="167"/>
      <c r="BH1568" s="167"/>
    </row>
    <row r="1569" spans="59:60" x14ac:dyDescent="0.3">
      <c r="BG1569" s="167"/>
      <c r="BH1569" s="167"/>
    </row>
    <row r="1570" spans="59:60" x14ac:dyDescent="0.3">
      <c r="BG1570" s="167"/>
      <c r="BH1570" s="167"/>
    </row>
    <row r="1571" spans="59:60" x14ac:dyDescent="0.3">
      <c r="BG1571" s="167"/>
      <c r="BH1571" s="167"/>
    </row>
    <row r="1572" spans="59:60" x14ac:dyDescent="0.3">
      <c r="BG1572" s="167"/>
      <c r="BH1572" s="167"/>
    </row>
    <row r="1573" spans="59:60" x14ac:dyDescent="0.3">
      <c r="BG1573" s="167"/>
      <c r="BH1573" s="167"/>
    </row>
    <row r="1574" spans="59:60" x14ac:dyDescent="0.3">
      <c r="BG1574" s="167"/>
      <c r="BH1574" s="167"/>
    </row>
    <row r="1575" spans="59:60" x14ac:dyDescent="0.3">
      <c r="BG1575" s="167"/>
      <c r="BH1575" s="167"/>
    </row>
    <row r="1576" spans="59:60" x14ac:dyDescent="0.3">
      <c r="BG1576" s="167"/>
      <c r="BH1576" s="167"/>
    </row>
    <row r="1577" spans="59:60" x14ac:dyDescent="0.3">
      <c r="BG1577" s="167"/>
      <c r="BH1577" s="167"/>
    </row>
    <row r="1578" spans="59:60" x14ac:dyDescent="0.3">
      <c r="BG1578" s="167"/>
      <c r="BH1578" s="167"/>
    </row>
    <row r="1579" spans="59:60" x14ac:dyDescent="0.3">
      <c r="BG1579" s="167"/>
      <c r="BH1579" s="167"/>
    </row>
    <row r="1580" spans="59:60" x14ac:dyDescent="0.3">
      <c r="BG1580" s="167"/>
      <c r="BH1580" s="167"/>
    </row>
    <row r="1581" spans="59:60" x14ac:dyDescent="0.3">
      <c r="BG1581" s="167"/>
      <c r="BH1581" s="167"/>
    </row>
    <row r="1582" spans="59:60" x14ac:dyDescent="0.3">
      <c r="BG1582" s="167"/>
      <c r="BH1582" s="167"/>
    </row>
    <row r="1583" spans="59:60" x14ac:dyDescent="0.3">
      <c r="BG1583" s="167"/>
      <c r="BH1583" s="167"/>
    </row>
    <row r="1584" spans="59:60" x14ac:dyDescent="0.3">
      <c r="BG1584" s="167"/>
      <c r="BH1584" s="167"/>
    </row>
    <row r="1585" spans="59:60" x14ac:dyDescent="0.3">
      <c r="BG1585" s="167"/>
      <c r="BH1585" s="167"/>
    </row>
    <row r="1586" spans="59:60" x14ac:dyDescent="0.3">
      <c r="BG1586" s="167"/>
      <c r="BH1586" s="167"/>
    </row>
    <row r="1587" spans="59:60" x14ac:dyDescent="0.3">
      <c r="BG1587" s="167"/>
      <c r="BH1587" s="167"/>
    </row>
    <row r="1588" spans="59:60" x14ac:dyDescent="0.3">
      <c r="BG1588" s="167"/>
      <c r="BH1588" s="167"/>
    </row>
    <row r="1589" spans="59:60" x14ac:dyDescent="0.3">
      <c r="BG1589" s="167"/>
      <c r="BH1589" s="167"/>
    </row>
    <row r="1590" spans="59:60" x14ac:dyDescent="0.3">
      <c r="BG1590" s="167"/>
      <c r="BH1590" s="167"/>
    </row>
    <row r="1591" spans="59:60" x14ac:dyDescent="0.3">
      <c r="BG1591" s="167"/>
      <c r="BH1591" s="167"/>
    </row>
    <row r="1592" spans="59:60" x14ac:dyDescent="0.3">
      <c r="BG1592" s="167"/>
      <c r="BH1592" s="167"/>
    </row>
    <row r="1593" spans="59:60" x14ac:dyDescent="0.3">
      <c r="BG1593" s="167"/>
      <c r="BH1593" s="167"/>
    </row>
    <row r="1594" spans="59:60" x14ac:dyDescent="0.3">
      <c r="BG1594" s="167"/>
      <c r="BH1594" s="167"/>
    </row>
    <row r="1595" spans="59:60" x14ac:dyDescent="0.3">
      <c r="BG1595" s="167"/>
      <c r="BH1595" s="167"/>
    </row>
    <row r="1596" spans="59:60" x14ac:dyDescent="0.3">
      <c r="BG1596" s="167"/>
      <c r="BH1596" s="167"/>
    </row>
    <row r="1597" spans="59:60" x14ac:dyDescent="0.3">
      <c r="BG1597" s="167"/>
      <c r="BH1597" s="167"/>
    </row>
    <row r="1598" spans="59:60" x14ac:dyDescent="0.3">
      <c r="BG1598" s="167"/>
      <c r="BH1598" s="167"/>
    </row>
    <row r="1599" spans="59:60" x14ac:dyDescent="0.3">
      <c r="BG1599" s="167"/>
      <c r="BH1599" s="167"/>
    </row>
    <row r="1600" spans="59:60" x14ac:dyDescent="0.3">
      <c r="BG1600" s="167"/>
      <c r="BH1600" s="167"/>
    </row>
    <row r="1601" spans="59:60" x14ac:dyDescent="0.3">
      <c r="BG1601" s="167"/>
      <c r="BH1601" s="167"/>
    </row>
    <row r="1602" spans="59:60" x14ac:dyDescent="0.3">
      <c r="BG1602" s="167"/>
      <c r="BH1602" s="167"/>
    </row>
    <row r="1603" spans="59:60" x14ac:dyDescent="0.3">
      <c r="BG1603" s="167"/>
      <c r="BH1603" s="167"/>
    </row>
    <row r="1604" spans="59:60" x14ac:dyDescent="0.3">
      <c r="BG1604" s="167"/>
      <c r="BH1604" s="167"/>
    </row>
    <row r="1605" spans="59:60" x14ac:dyDescent="0.3">
      <c r="BG1605" s="167"/>
      <c r="BH1605" s="167"/>
    </row>
    <row r="1606" spans="59:60" x14ac:dyDescent="0.3">
      <c r="BG1606" s="167"/>
      <c r="BH1606" s="167"/>
    </row>
    <row r="1607" spans="59:60" x14ac:dyDescent="0.3">
      <c r="BG1607" s="167"/>
      <c r="BH1607" s="167"/>
    </row>
    <row r="1608" spans="59:60" x14ac:dyDescent="0.3">
      <c r="BG1608" s="167"/>
      <c r="BH1608" s="167"/>
    </row>
    <row r="1609" spans="59:60" x14ac:dyDescent="0.3">
      <c r="BG1609" s="167"/>
      <c r="BH1609" s="167"/>
    </row>
    <row r="1610" spans="59:60" x14ac:dyDescent="0.3">
      <c r="BG1610" s="167"/>
      <c r="BH1610" s="167"/>
    </row>
    <row r="1611" spans="59:60" x14ac:dyDescent="0.3">
      <c r="BG1611" s="167"/>
      <c r="BH1611" s="167"/>
    </row>
    <row r="1612" spans="59:60" x14ac:dyDescent="0.3">
      <c r="BG1612" s="167"/>
      <c r="BH1612" s="167"/>
    </row>
    <row r="1613" spans="59:60" x14ac:dyDescent="0.3">
      <c r="BG1613" s="167"/>
      <c r="BH1613" s="167"/>
    </row>
    <row r="1614" spans="59:60" x14ac:dyDescent="0.3">
      <c r="BG1614" s="167"/>
      <c r="BH1614" s="167"/>
    </row>
    <row r="1615" spans="59:60" x14ac:dyDescent="0.3">
      <c r="BG1615" s="167"/>
      <c r="BH1615" s="167"/>
    </row>
    <row r="1616" spans="59:60" x14ac:dyDescent="0.3">
      <c r="BG1616" s="167"/>
      <c r="BH1616" s="167"/>
    </row>
    <row r="1617" spans="59:60" x14ac:dyDescent="0.3">
      <c r="BG1617" s="167"/>
      <c r="BH1617" s="167"/>
    </row>
    <row r="1618" spans="59:60" x14ac:dyDescent="0.3">
      <c r="BG1618" s="167"/>
      <c r="BH1618" s="167"/>
    </row>
    <row r="1619" spans="59:60" x14ac:dyDescent="0.3">
      <c r="BG1619" s="167"/>
      <c r="BH1619" s="167"/>
    </row>
    <row r="1620" spans="59:60" x14ac:dyDescent="0.3">
      <c r="BG1620" s="167"/>
      <c r="BH1620" s="167"/>
    </row>
    <row r="1621" spans="59:60" x14ac:dyDescent="0.3">
      <c r="BG1621" s="167"/>
      <c r="BH1621" s="167"/>
    </row>
    <row r="1622" spans="59:60" x14ac:dyDescent="0.3">
      <c r="BG1622" s="167"/>
      <c r="BH1622" s="167"/>
    </row>
    <row r="1623" spans="59:60" x14ac:dyDescent="0.3">
      <c r="BG1623" s="167"/>
      <c r="BH1623" s="167"/>
    </row>
    <row r="1624" spans="59:60" x14ac:dyDescent="0.3">
      <c r="BG1624" s="167"/>
      <c r="BH1624" s="167"/>
    </row>
    <row r="1625" spans="59:60" x14ac:dyDescent="0.3">
      <c r="BG1625" s="167"/>
      <c r="BH1625" s="167"/>
    </row>
    <row r="1626" spans="59:60" x14ac:dyDescent="0.3">
      <c r="BG1626" s="167"/>
      <c r="BH1626" s="167"/>
    </row>
    <row r="1627" spans="59:60" x14ac:dyDescent="0.3">
      <c r="BG1627" s="167"/>
      <c r="BH1627" s="167"/>
    </row>
    <row r="1628" spans="59:60" x14ac:dyDescent="0.3">
      <c r="BG1628" s="167"/>
      <c r="BH1628" s="167"/>
    </row>
    <row r="1629" spans="59:60" x14ac:dyDescent="0.3">
      <c r="BG1629" s="167"/>
      <c r="BH1629" s="167"/>
    </row>
    <row r="1630" spans="59:60" x14ac:dyDescent="0.3">
      <c r="BG1630" s="167"/>
      <c r="BH1630" s="167"/>
    </row>
    <row r="1631" spans="59:60" x14ac:dyDescent="0.3">
      <c r="BG1631" s="167"/>
      <c r="BH1631" s="167"/>
    </row>
    <row r="1632" spans="59:60" x14ac:dyDescent="0.3">
      <c r="BG1632" s="167"/>
      <c r="BH1632" s="167"/>
    </row>
    <row r="1633" spans="59:60" x14ac:dyDescent="0.3">
      <c r="BG1633" s="167"/>
      <c r="BH1633" s="167"/>
    </row>
    <row r="1634" spans="59:60" x14ac:dyDescent="0.3">
      <c r="BG1634" s="167"/>
      <c r="BH1634" s="167"/>
    </row>
    <row r="1635" spans="59:60" x14ac:dyDescent="0.3">
      <c r="BG1635" s="167"/>
      <c r="BH1635" s="167"/>
    </row>
    <row r="1636" spans="59:60" x14ac:dyDescent="0.3">
      <c r="BG1636" s="167"/>
      <c r="BH1636" s="167"/>
    </row>
    <row r="1637" spans="59:60" x14ac:dyDescent="0.3">
      <c r="BG1637" s="167"/>
      <c r="BH1637" s="167"/>
    </row>
    <row r="1638" spans="59:60" x14ac:dyDescent="0.3">
      <c r="BG1638" s="167"/>
      <c r="BH1638" s="167"/>
    </row>
    <row r="1639" spans="59:60" x14ac:dyDescent="0.3">
      <c r="BG1639" s="167"/>
      <c r="BH1639" s="167"/>
    </row>
    <row r="1640" spans="59:60" x14ac:dyDescent="0.3">
      <c r="BG1640" s="167"/>
      <c r="BH1640" s="167"/>
    </row>
    <row r="1641" spans="59:60" x14ac:dyDescent="0.3">
      <c r="BG1641" s="167"/>
      <c r="BH1641" s="167"/>
    </row>
    <row r="1642" spans="59:60" x14ac:dyDescent="0.3">
      <c r="BG1642" s="167"/>
      <c r="BH1642" s="167"/>
    </row>
    <row r="1643" spans="59:60" x14ac:dyDescent="0.3">
      <c r="BG1643" s="167"/>
      <c r="BH1643" s="167"/>
    </row>
    <row r="1644" spans="59:60" x14ac:dyDescent="0.3">
      <c r="BG1644" s="167"/>
      <c r="BH1644" s="167"/>
    </row>
    <row r="1645" spans="59:60" x14ac:dyDescent="0.3">
      <c r="BG1645" s="167"/>
      <c r="BH1645" s="167"/>
    </row>
    <row r="1646" spans="59:60" x14ac:dyDescent="0.3">
      <c r="BG1646" s="167"/>
      <c r="BH1646" s="167"/>
    </row>
    <row r="1647" spans="59:60" x14ac:dyDescent="0.3">
      <c r="BG1647" s="167"/>
      <c r="BH1647" s="167"/>
    </row>
    <row r="1648" spans="59:60" x14ac:dyDescent="0.3">
      <c r="BG1648" s="167"/>
      <c r="BH1648" s="167"/>
    </row>
    <row r="1649" spans="59:60" x14ac:dyDescent="0.3">
      <c r="BG1649" s="167"/>
      <c r="BH1649" s="167"/>
    </row>
    <row r="1650" spans="59:60" x14ac:dyDescent="0.3">
      <c r="BG1650" s="167"/>
      <c r="BH1650" s="167"/>
    </row>
    <row r="1651" spans="59:60" x14ac:dyDescent="0.3">
      <c r="BG1651" s="167"/>
      <c r="BH1651" s="167"/>
    </row>
    <row r="1652" spans="59:60" x14ac:dyDescent="0.3">
      <c r="BG1652" s="167"/>
      <c r="BH1652" s="167"/>
    </row>
    <row r="1653" spans="59:60" x14ac:dyDescent="0.3">
      <c r="BG1653" s="167"/>
      <c r="BH1653" s="167"/>
    </row>
    <row r="1654" spans="59:60" x14ac:dyDescent="0.3">
      <c r="BG1654" s="167"/>
      <c r="BH1654" s="167"/>
    </row>
    <row r="1655" spans="59:60" x14ac:dyDescent="0.3">
      <c r="BG1655" s="167"/>
      <c r="BH1655" s="167"/>
    </row>
    <row r="1656" spans="59:60" x14ac:dyDescent="0.3">
      <c r="BG1656" s="167"/>
      <c r="BH1656" s="167"/>
    </row>
    <row r="1657" spans="59:60" x14ac:dyDescent="0.3">
      <c r="BG1657" s="167"/>
      <c r="BH1657" s="167"/>
    </row>
    <row r="1658" spans="59:60" x14ac:dyDescent="0.3">
      <c r="BG1658" s="167"/>
      <c r="BH1658" s="167"/>
    </row>
    <row r="1659" spans="59:60" x14ac:dyDescent="0.3">
      <c r="BG1659" s="167"/>
      <c r="BH1659" s="167"/>
    </row>
    <row r="1660" spans="59:60" x14ac:dyDescent="0.3">
      <c r="BG1660" s="167"/>
      <c r="BH1660" s="167"/>
    </row>
    <row r="1661" spans="59:60" x14ac:dyDescent="0.3">
      <c r="BG1661" s="167"/>
      <c r="BH1661" s="167"/>
    </row>
    <row r="1662" spans="59:60" x14ac:dyDescent="0.3">
      <c r="BG1662" s="167"/>
      <c r="BH1662" s="167"/>
    </row>
    <row r="1663" spans="59:60" x14ac:dyDescent="0.3">
      <c r="BG1663" s="167"/>
      <c r="BH1663" s="167"/>
    </row>
    <row r="1664" spans="59:60" x14ac:dyDescent="0.3">
      <c r="BG1664" s="167"/>
      <c r="BH1664" s="167"/>
    </row>
    <row r="1665" spans="59:60" x14ac:dyDescent="0.3">
      <c r="BG1665" s="167"/>
      <c r="BH1665" s="167"/>
    </row>
    <row r="1666" spans="59:60" x14ac:dyDescent="0.3">
      <c r="BG1666" s="167"/>
      <c r="BH1666" s="167"/>
    </row>
    <row r="1667" spans="59:60" x14ac:dyDescent="0.3">
      <c r="BG1667" s="167"/>
      <c r="BH1667" s="167"/>
    </row>
    <row r="1668" spans="59:60" x14ac:dyDescent="0.3">
      <c r="BG1668" s="167"/>
      <c r="BH1668" s="167"/>
    </row>
    <row r="1669" spans="59:60" x14ac:dyDescent="0.3">
      <c r="BG1669" s="167"/>
      <c r="BH1669" s="167"/>
    </row>
    <row r="1670" spans="59:60" x14ac:dyDescent="0.3">
      <c r="BG1670" s="167"/>
      <c r="BH1670" s="167"/>
    </row>
    <row r="1671" spans="59:60" x14ac:dyDescent="0.3">
      <c r="BG1671" s="167"/>
      <c r="BH1671" s="167"/>
    </row>
    <row r="1672" spans="59:60" x14ac:dyDescent="0.3">
      <c r="BG1672" s="167"/>
      <c r="BH1672" s="167"/>
    </row>
    <row r="1673" spans="59:60" x14ac:dyDescent="0.3">
      <c r="BG1673" s="167"/>
      <c r="BH1673" s="167"/>
    </row>
    <row r="1674" spans="59:60" x14ac:dyDescent="0.3">
      <c r="BG1674" s="167"/>
      <c r="BH1674" s="167"/>
    </row>
    <row r="1675" spans="59:60" x14ac:dyDescent="0.3">
      <c r="BG1675" s="167"/>
      <c r="BH1675" s="167"/>
    </row>
    <row r="1676" spans="59:60" x14ac:dyDescent="0.3">
      <c r="BG1676" s="167"/>
      <c r="BH1676" s="167"/>
    </row>
    <row r="1677" spans="59:60" x14ac:dyDescent="0.3">
      <c r="BG1677" s="167"/>
      <c r="BH1677" s="167"/>
    </row>
    <row r="1678" spans="59:60" x14ac:dyDescent="0.3">
      <c r="BG1678" s="167"/>
      <c r="BH1678" s="167"/>
    </row>
    <row r="1679" spans="59:60" x14ac:dyDescent="0.3">
      <c r="BG1679" s="167"/>
      <c r="BH1679" s="167"/>
    </row>
    <row r="1680" spans="59:60" x14ac:dyDescent="0.3">
      <c r="BG1680" s="167"/>
      <c r="BH1680" s="167"/>
    </row>
    <row r="1681" spans="59:60" x14ac:dyDescent="0.3">
      <c r="BG1681" s="167"/>
      <c r="BH1681" s="167"/>
    </row>
    <row r="1682" spans="59:60" x14ac:dyDescent="0.3">
      <c r="BG1682" s="167"/>
      <c r="BH1682" s="167"/>
    </row>
    <row r="1683" spans="59:60" x14ac:dyDescent="0.3">
      <c r="BG1683" s="167"/>
      <c r="BH1683" s="167"/>
    </row>
    <row r="1684" spans="59:60" x14ac:dyDescent="0.3">
      <c r="BG1684" s="167"/>
      <c r="BH1684" s="167"/>
    </row>
    <row r="1685" spans="59:60" x14ac:dyDescent="0.3">
      <c r="BG1685" s="167"/>
      <c r="BH1685" s="167"/>
    </row>
    <row r="1686" spans="59:60" x14ac:dyDescent="0.3">
      <c r="BG1686" s="167"/>
      <c r="BH1686" s="167"/>
    </row>
    <row r="1687" spans="59:60" x14ac:dyDescent="0.3">
      <c r="BG1687" s="167"/>
      <c r="BH1687" s="167"/>
    </row>
    <row r="1688" spans="59:60" x14ac:dyDescent="0.3">
      <c r="BG1688" s="167"/>
      <c r="BH1688" s="167"/>
    </row>
    <row r="1689" spans="59:60" x14ac:dyDescent="0.3">
      <c r="BG1689" s="167"/>
      <c r="BH1689" s="167"/>
    </row>
    <row r="1690" spans="59:60" x14ac:dyDescent="0.3">
      <c r="BG1690" s="167"/>
      <c r="BH1690" s="167"/>
    </row>
    <row r="1691" spans="59:60" x14ac:dyDescent="0.3">
      <c r="BG1691" s="167"/>
      <c r="BH1691" s="167"/>
    </row>
    <row r="1692" spans="59:60" x14ac:dyDescent="0.3">
      <c r="BG1692" s="167"/>
      <c r="BH1692" s="167"/>
    </row>
    <row r="1693" spans="59:60" x14ac:dyDescent="0.3">
      <c r="BG1693" s="167"/>
      <c r="BH1693" s="167"/>
    </row>
    <row r="1694" spans="59:60" x14ac:dyDescent="0.3">
      <c r="BG1694" s="167"/>
      <c r="BH1694" s="167"/>
    </row>
    <row r="1695" spans="59:60" x14ac:dyDescent="0.3">
      <c r="BG1695" s="167"/>
      <c r="BH1695" s="167"/>
    </row>
    <row r="1696" spans="59:60" x14ac:dyDescent="0.3">
      <c r="BG1696" s="167"/>
      <c r="BH1696" s="167"/>
    </row>
    <row r="1697" spans="59:60" x14ac:dyDescent="0.3">
      <c r="BG1697" s="167"/>
      <c r="BH1697" s="167"/>
    </row>
    <row r="1698" spans="59:60" x14ac:dyDescent="0.3">
      <c r="BG1698" s="167"/>
      <c r="BH1698" s="167"/>
    </row>
    <row r="1699" spans="59:60" x14ac:dyDescent="0.3">
      <c r="BG1699" s="167"/>
      <c r="BH1699" s="167"/>
    </row>
    <row r="1700" spans="59:60" x14ac:dyDescent="0.3">
      <c r="BG1700" s="167"/>
      <c r="BH1700" s="167"/>
    </row>
    <row r="1701" spans="59:60" x14ac:dyDescent="0.3">
      <c r="BG1701" s="167"/>
      <c r="BH1701" s="167"/>
    </row>
    <row r="1702" spans="59:60" x14ac:dyDescent="0.3">
      <c r="BG1702" s="167"/>
      <c r="BH1702" s="167"/>
    </row>
    <row r="1703" spans="59:60" x14ac:dyDescent="0.3">
      <c r="BG1703" s="167"/>
      <c r="BH1703" s="167"/>
    </row>
    <row r="1704" spans="59:60" x14ac:dyDescent="0.3">
      <c r="BG1704" s="167"/>
      <c r="BH1704" s="167"/>
    </row>
    <row r="1705" spans="59:60" x14ac:dyDescent="0.3">
      <c r="BG1705" s="167"/>
      <c r="BH1705" s="167"/>
    </row>
    <row r="1706" spans="59:60" x14ac:dyDescent="0.3">
      <c r="BG1706" s="167"/>
      <c r="BH1706" s="167"/>
    </row>
    <row r="1707" spans="59:60" x14ac:dyDescent="0.3">
      <c r="BG1707" s="167"/>
      <c r="BH1707" s="167"/>
    </row>
    <row r="1708" spans="59:60" x14ac:dyDescent="0.3">
      <c r="BG1708" s="167"/>
      <c r="BH1708" s="167"/>
    </row>
    <row r="1709" spans="59:60" x14ac:dyDescent="0.3">
      <c r="BG1709" s="167"/>
      <c r="BH1709" s="167"/>
    </row>
    <row r="1710" spans="59:60" x14ac:dyDescent="0.3">
      <c r="BG1710" s="167"/>
      <c r="BH1710" s="167"/>
    </row>
    <row r="1711" spans="59:60" x14ac:dyDescent="0.3">
      <c r="BG1711" s="167"/>
      <c r="BH1711" s="167"/>
    </row>
    <row r="1712" spans="59:60" x14ac:dyDescent="0.3">
      <c r="BG1712" s="167"/>
      <c r="BH1712" s="167"/>
    </row>
    <row r="1713" spans="59:60" x14ac:dyDescent="0.3">
      <c r="BG1713" s="167"/>
      <c r="BH1713" s="167"/>
    </row>
    <row r="1714" spans="59:60" x14ac:dyDescent="0.3">
      <c r="BG1714" s="167"/>
      <c r="BH1714" s="167"/>
    </row>
    <row r="1715" spans="59:60" x14ac:dyDescent="0.3">
      <c r="BG1715" s="167"/>
      <c r="BH1715" s="167"/>
    </row>
    <row r="1716" spans="59:60" x14ac:dyDescent="0.3">
      <c r="BG1716" s="167"/>
      <c r="BH1716" s="167"/>
    </row>
    <row r="1717" spans="59:60" x14ac:dyDescent="0.3">
      <c r="BG1717" s="167"/>
      <c r="BH1717" s="167"/>
    </row>
    <row r="1718" spans="59:60" x14ac:dyDescent="0.3">
      <c r="BG1718" s="167"/>
      <c r="BH1718" s="167"/>
    </row>
    <row r="1719" spans="59:60" x14ac:dyDescent="0.3">
      <c r="BG1719" s="167"/>
      <c r="BH1719" s="167"/>
    </row>
    <row r="1720" spans="59:60" x14ac:dyDescent="0.3">
      <c r="BG1720" s="167"/>
      <c r="BH1720" s="167"/>
    </row>
    <row r="1721" spans="59:60" x14ac:dyDescent="0.3">
      <c r="BG1721" s="167"/>
      <c r="BH1721" s="167"/>
    </row>
    <row r="1722" spans="59:60" x14ac:dyDescent="0.3">
      <c r="BG1722" s="167"/>
      <c r="BH1722" s="167"/>
    </row>
    <row r="1723" spans="59:60" x14ac:dyDescent="0.3">
      <c r="BG1723" s="167"/>
      <c r="BH1723" s="167"/>
    </row>
    <row r="1724" spans="59:60" x14ac:dyDescent="0.3">
      <c r="BG1724" s="167"/>
      <c r="BH1724" s="167"/>
    </row>
    <row r="1725" spans="59:60" x14ac:dyDescent="0.3">
      <c r="BG1725" s="167"/>
      <c r="BH1725" s="167"/>
    </row>
    <row r="1726" spans="59:60" x14ac:dyDescent="0.3">
      <c r="BG1726" s="167"/>
      <c r="BH1726" s="167"/>
    </row>
    <row r="1727" spans="59:60" x14ac:dyDescent="0.3">
      <c r="BG1727" s="167"/>
      <c r="BH1727" s="167"/>
    </row>
    <row r="1728" spans="59:60" x14ac:dyDescent="0.3">
      <c r="BG1728" s="167"/>
      <c r="BH1728" s="167"/>
    </row>
    <row r="1729" spans="59:60" x14ac:dyDescent="0.3">
      <c r="BG1729" s="167"/>
      <c r="BH1729" s="167"/>
    </row>
    <row r="1730" spans="59:60" x14ac:dyDescent="0.3">
      <c r="BG1730" s="167"/>
      <c r="BH1730" s="167"/>
    </row>
    <row r="1731" spans="59:60" x14ac:dyDescent="0.3">
      <c r="BG1731" s="167"/>
      <c r="BH1731" s="167"/>
    </row>
    <row r="1732" spans="59:60" x14ac:dyDescent="0.3">
      <c r="BG1732" s="167"/>
      <c r="BH1732" s="167"/>
    </row>
    <row r="1733" spans="59:60" x14ac:dyDescent="0.3">
      <c r="BG1733" s="167"/>
      <c r="BH1733" s="167"/>
    </row>
    <row r="1734" spans="59:60" x14ac:dyDescent="0.3">
      <c r="BG1734" s="167"/>
      <c r="BH1734" s="167"/>
    </row>
    <row r="1735" spans="59:60" x14ac:dyDescent="0.3">
      <c r="BG1735" s="167"/>
      <c r="BH1735" s="167"/>
    </row>
    <row r="1736" spans="59:60" x14ac:dyDescent="0.3">
      <c r="BG1736" s="167"/>
      <c r="BH1736" s="167"/>
    </row>
    <row r="1737" spans="59:60" x14ac:dyDescent="0.3">
      <c r="BG1737" s="167"/>
      <c r="BH1737" s="167"/>
    </row>
    <row r="1738" spans="59:60" x14ac:dyDescent="0.3">
      <c r="BG1738" s="167"/>
      <c r="BH1738" s="167"/>
    </row>
    <row r="1739" spans="59:60" x14ac:dyDescent="0.3">
      <c r="BG1739" s="167"/>
      <c r="BH1739" s="167"/>
    </row>
    <row r="1740" spans="59:60" x14ac:dyDescent="0.3">
      <c r="BG1740" s="167"/>
      <c r="BH1740" s="167"/>
    </row>
    <row r="1741" spans="59:60" x14ac:dyDescent="0.3">
      <c r="BG1741" s="167"/>
      <c r="BH1741" s="167"/>
    </row>
    <row r="1742" spans="59:60" x14ac:dyDescent="0.3">
      <c r="BG1742" s="167"/>
      <c r="BH1742" s="167"/>
    </row>
    <row r="1743" spans="59:60" x14ac:dyDescent="0.3">
      <c r="BG1743" s="167"/>
      <c r="BH1743" s="167"/>
    </row>
    <row r="1744" spans="59:60" x14ac:dyDescent="0.3">
      <c r="BG1744" s="167"/>
      <c r="BH1744" s="167"/>
    </row>
    <row r="1745" spans="59:60" x14ac:dyDescent="0.3">
      <c r="BG1745" s="167"/>
      <c r="BH1745" s="167"/>
    </row>
    <row r="1746" spans="59:60" x14ac:dyDescent="0.3">
      <c r="BG1746" s="167"/>
      <c r="BH1746" s="167"/>
    </row>
    <row r="1747" spans="59:60" x14ac:dyDescent="0.3">
      <c r="BG1747" s="167"/>
      <c r="BH1747" s="167"/>
    </row>
    <row r="1748" spans="59:60" x14ac:dyDescent="0.3">
      <c r="BG1748" s="167"/>
      <c r="BH1748" s="167"/>
    </row>
    <row r="1749" spans="59:60" x14ac:dyDescent="0.3">
      <c r="BG1749" s="167"/>
      <c r="BH1749" s="167"/>
    </row>
    <row r="1750" spans="59:60" x14ac:dyDescent="0.3">
      <c r="BG1750" s="167"/>
      <c r="BH1750" s="167"/>
    </row>
    <row r="1751" spans="59:60" x14ac:dyDescent="0.3">
      <c r="BG1751" s="167"/>
      <c r="BH1751" s="167"/>
    </row>
    <row r="1752" spans="59:60" x14ac:dyDescent="0.3">
      <c r="BG1752" s="167"/>
      <c r="BH1752" s="167"/>
    </row>
    <row r="1753" spans="59:60" x14ac:dyDescent="0.3">
      <c r="BG1753" s="167"/>
      <c r="BH1753" s="167"/>
    </row>
    <row r="1754" spans="59:60" x14ac:dyDescent="0.3">
      <c r="BG1754" s="167"/>
      <c r="BH1754" s="167"/>
    </row>
    <row r="1755" spans="59:60" x14ac:dyDescent="0.3">
      <c r="BG1755" s="167"/>
      <c r="BH1755" s="167"/>
    </row>
    <row r="1756" spans="59:60" x14ac:dyDescent="0.3">
      <c r="BG1756" s="167"/>
      <c r="BH1756" s="167"/>
    </row>
    <row r="1757" spans="59:60" x14ac:dyDescent="0.3">
      <c r="BG1757" s="167"/>
      <c r="BH1757" s="167"/>
    </row>
    <row r="1758" spans="59:60" x14ac:dyDescent="0.3">
      <c r="BG1758" s="167"/>
      <c r="BH1758" s="167"/>
    </row>
    <row r="1759" spans="59:60" x14ac:dyDescent="0.3">
      <c r="BG1759" s="167"/>
      <c r="BH1759" s="167"/>
    </row>
    <row r="1760" spans="59:60" x14ac:dyDescent="0.3">
      <c r="BG1760" s="167"/>
      <c r="BH1760" s="167"/>
    </row>
    <row r="1761" spans="59:60" x14ac:dyDescent="0.3">
      <c r="BG1761" s="167"/>
      <c r="BH1761" s="167"/>
    </row>
    <row r="1762" spans="59:60" x14ac:dyDescent="0.3">
      <c r="BG1762" s="167"/>
      <c r="BH1762" s="167"/>
    </row>
    <row r="1763" spans="59:60" x14ac:dyDescent="0.3">
      <c r="BG1763" s="167"/>
      <c r="BH1763" s="167"/>
    </row>
    <row r="1764" spans="59:60" x14ac:dyDescent="0.3">
      <c r="BG1764" s="167"/>
      <c r="BH1764" s="167"/>
    </row>
    <row r="1765" spans="59:60" x14ac:dyDescent="0.3">
      <c r="BG1765" s="167"/>
      <c r="BH1765" s="167"/>
    </row>
    <row r="1766" spans="59:60" x14ac:dyDescent="0.3">
      <c r="BG1766" s="167"/>
      <c r="BH1766" s="167"/>
    </row>
    <row r="1767" spans="59:60" x14ac:dyDescent="0.3">
      <c r="BG1767" s="167"/>
      <c r="BH1767" s="167"/>
    </row>
    <row r="1768" spans="59:60" x14ac:dyDescent="0.3">
      <c r="BG1768" s="167"/>
      <c r="BH1768" s="167"/>
    </row>
    <row r="1769" spans="59:60" x14ac:dyDescent="0.3">
      <c r="BG1769" s="167"/>
      <c r="BH1769" s="167"/>
    </row>
    <row r="1770" spans="59:60" x14ac:dyDescent="0.3">
      <c r="BG1770" s="167"/>
      <c r="BH1770" s="167"/>
    </row>
    <row r="1771" spans="59:60" x14ac:dyDescent="0.3">
      <c r="BG1771" s="167"/>
      <c r="BH1771" s="167"/>
    </row>
    <row r="1772" spans="59:60" x14ac:dyDescent="0.3">
      <c r="BG1772" s="167"/>
      <c r="BH1772" s="167"/>
    </row>
    <row r="1773" spans="59:60" x14ac:dyDescent="0.3">
      <c r="BG1773" s="167"/>
      <c r="BH1773" s="167"/>
    </row>
    <row r="1774" spans="59:60" x14ac:dyDescent="0.3">
      <c r="BG1774" s="167"/>
      <c r="BH1774" s="167"/>
    </row>
    <row r="1775" spans="59:60" x14ac:dyDescent="0.3">
      <c r="BG1775" s="167"/>
      <c r="BH1775" s="167"/>
    </row>
    <row r="1776" spans="59:60" x14ac:dyDescent="0.3">
      <c r="BG1776" s="167"/>
      <c r="BH1776" s="167"/>
    </row>
    <row r="1777" spans="59:60" x14ac:dyDescent="0.3">
      <c r="BG1777" s="167"/>
      <c r="BH1777" s="167"/>
    </row>
    <row r="1778" spans="59:60" x14ac:dyDescent="0.3">
      <c r="BG1778" s="167"/>
      <c r="BH1778" s="167"/>
    </row>
    <row r="1779" spans="59:60" x14ac:dyDescent="0.3">
      <c r="BG1779" s="167"/>
      <c r="BH1779" s="167"/>
    </row>
    <row r="1780" spans="59:60" x14ac:dyDescent="0.3">
      <c r="BG1780" s="167"/>
      <c r="BH1780" s="167"/>
    </row>
    <row r="1781" spans="59:60" x14ac:dyDescent="0.3">
      <c r="BG1781" s="167"/>
      <c r="BH1781" s="167"/>
    </row>
    <row r="1782" spans="59:60" x14ac:dyDescent="0.3">
      <c r="BG1782" s="167"/>
      <c r="BH1782" s="167"/>
    </row>
    <row r="1783" spans="59:60" x14ac:dyDescent="0.3">
      <c r="BG1783" s="167"/>
      <c r="BH1783" s="167"/>
    </row>
    <row r="1784" spans="59:60" x14ac:dyDescent="0.3">
      <c r="BG1784" s="167"/>
      <c r="BH1784" s="167"/>
    </row>
    <row r="1785" spans="59:60" x14ac:dyDescent="0.3">
      <c r="BG1785" s="167"/>
      <c r="BH1785" s="167"/>
    </row>
    <row r="1786" spans="59:60" x14ac:dyDescent="0.3">
      <c r="BG1786" s="167"/>
      <c r="BH1786" s="167"/>
    </row>
    <row r="1787" spans="59:60" x14ac:dyDescent="0.3">
      <c r="BG1787" s="167"/>
      <c r="BH1787" s="167"/>
    </row>
    <row r="1788" spans="59:60" x14ac:dyDescent="0.3">
      <c r="BG1788" s="167"/>
      <c r="BH1788" s="167"/>
    </row>
    <row r="1789" spans="59:60" x14ac:dyDescent="0.3">
      <c r="BG1789" s="167"/>
      <c r="BH1789" s="167"/>
    </row>
    <row r="1790" spans="59:60" x14ac:dyDescent="0.3">
      <c r="BG1790" s="167"/>
      <c r="BH1790" s="167"/>
    </row>
    <row r="1791" spans="59:60" x14ac:dyDescent="0.3">
      <c r="BG1791" s="167"/>
      <c r="BH1791" s="167"/>
    </row>
    <row r="1792" spans="59:60" x14ac:dyDescent="0.3">
      <c r="BG1792" s="167"/>
      <c r="BH1792" s="167"/>
    </row>
    <row r="1793" spans="59:60" x14ac:dyDescent="0.3">
      <c r="BG1793" s="167"/>
      <c r="BH1793" s="167"/>
    </row>
    <row r="1794" spans="59:60" x14ac:dyDescent="0.3">
      <c r="BG1794" s="167"/>
      <c r="BH1794" s="167"/>
    </row>
    <row r="1795" spans="59:60" x14ac:dyDescent="0.3">
      <c r="BG1795" s="167"/>
      <c r="BH1795" s="167"/>
    </row>
    <row r="1796" spans="59:60" x14ac:dyDescent="0.3">
      <c r="BG1796" s="167"/>
      <c r="BH1796" s="167"/>
    </row>
    <row r="1797" spans="59:60" x14ac:dyDescent="0.3">
      <c r="BG1797" s="167"/>
      <c r="BH1797" s="167"/>
    </row>
    <row r="1798" spans="59:60" x14ac:dyDescent="0.3">
      <c r="BG1798" s="167"/>
      <c r="BH1798" s="167"/>
    </row>
    <row r="1799" spans="59:60" x14ac:dyDescent="0.3">
      <c r="BG1799" s="167"/>
      <c r="BH1799" s="167"/>
    </row>
    <row r="1800" spans="59:60" x14ac:dyDescent="0.3">
      <c r="BG1800" s="167"/>
      <c r="BH1800" s="167"/>
    </row>
    <row r="1801" spans="59:60" x14ac:dyDescent="0.3">
      <c r="BG1801" s="167"/>
      <c r="BH1801" s="167"/>
    </row>
  </sheetData>
  <sheetProtection insertRows="0" deleteRows="0" selectLockedCells="1" sort="0" autoFilter="0"/>
  <mergeCells count="25">
    <mergeCell ref="AH1:AK1"/>
    <mergeCell ref="C1:J1"/>
    <mergeCell ref="K1:L1"/>
    <mergeCell ref="M1:U1"/>
    <mergeCell ref="V1:AE1"/>
    <mergeCell ref="AF1:AG1"/>
    <mergeCell ref="AL4:AO4"/>
    <mergeCell ref="AP4:AV4"/>
    <mergeCell ref="AW4:AZ4"/>
    <mergeCell ref="BA4:BH4"/>
    <mergeCell ref="AL1:AO1"/>
    <mergeCell ref="AP1:AV1"/>
    <mergeCell ref="AW1:AZ1"/>
    <mergeCell ref="BA1:BH1"/>
    <mergeCell ref="A9:B9"/>
    <mergeCell ref="A10:B10"/>
    <mergeCell ref="A11:B11"/>
    <mergeCell ref="AD4:AE4"/>
    <mergeCell ref="AI4:AK4"/>
    <mergeCell ref="G4:H4"/>
    <mergeCell ref="I4:L4"/>
    <mergeCell ref="O4:U4"/>
    <mergeCell ref="V4:X4"/>
    <mergeCell ref="Y4:Z4"/>
    <mergeCell ref="AB4:AC4"/>
  </mergeCells>
  <conditionalFormatting sqref="AI5:AI9 Z5:Z9 V67:X111 V117:X161 V167:X211 V217:X261 V267:X311 V317:X361 V367:X411 V417:X461 V467:X511 V517:X561 V567:X611 V617:X661 V667:X711 V717:X761 V767:X811 V817:X861 V867:X911 V917:X961 AA66:AC111 AA116:AC161 AA166:AC211 AA516:AC561 AE466:AI512 O66:U111 O116:U161 O166:U211 O216:U261 O266:U311 O316:U361 O366:U411 O416:U461 O466:U511 O516:U561 O566:U611 O616:U661 O666:U711 O716:U761 O766:U811 O816:U861 O866:U911 O916:U961 AA966:AC1011 AE966:AI1011 AF262:AI262 AF312:AI312 AF362:AI362 AF412:AI412 AF562:AI562 AF612:AI612 AF662:AI662 AF712:AI712 AF762:AI762 AF812:AI812 AF862:AI862 AF912:AI912 AF962:AI962 AF462:AI462 AX12:AX36 AA22:AC36 AF27:AG36 O966:U1011 W967:X1011 V1011 V967:V1009 O22:X36 AA216:AC262 AA266:AC312 AA316:AC362 AA366:AC412 AA416:AC462 AA916:AC962 AA866:AC912 AA816:AC862 AA766:AC812 AA716:AC762 AA666:AC712 AA616:AC662 AA566:AC612 AA466:AC512 AH22:AH36 V17:X20 AA16:AC20 AE66:AI111 AE116:AI161 AE166:AI211 AE216:AI261 AE266:AI311 AE316:AI361 AE366:AI411 AE416:AI461 AE516:AI561 AE566:AI611 AE616:AI661 AE666:AI711 AE716:AI761 AE766:AI811 AE816:AI861 AE866:AI911 AE916:AI961 AH16:AH20 O16:U20 BC12:BD36 BE10:BG36 V5:Y8 E10:X11 AA10:AC11 AF10:AH11 AY10:BB36 BC10:BD10 C10:C11 AD12:AD36 Y10:Z36 AB12:AB15 AB21 AB62:AB65 AB112:AB115 AB162:AB165 AB212:AB215 AB263:AB265 AB313:AB315 AB363:AB365 AB413:AB415 AB463:AB465 AB513:AB515 AB562:AB565 AB613:AB615 AB663:AB665 AB713:AB715 AB763:AB765 AB813:AB815 AB863:AB865 AB913:AB915 AB963:AB965 AI112:AI115 AI162:AI165 AI212:AI215 AI263:AI265 AI313:AI315 AI363:AI365 AI413:AI415 AI463:AI465 AI513:AI515 AI563:AI565 AI613:AI615 AI663:AI665 AI713:AI715 AI763:AI765 AI813:AI815 AI863:AI865 AI913:AI915 AI963:AI965 AI10:AO36 AE10:AE36 AE112:AE115 AE162:AE165 AE212:AE215 AE262:AE265 AE312:AE315 AE362:AE365 AE412:AE415 AE462:AE465 AE513:AE515 AE562:AE565 AE612:AE615 AE662:AE665 AE712:AE715 AE762:AE765 AE812:AE815 AE862:AE865 AE912:AE915 AE962:AE965 AA5:AH8 AJ5:AO8 AW10:AW36 AR12:AR36 AT12:AT36 AP12:AP36 BH10:BI10 BH12:BI36 AW5:BI8 N12:N36 N40:N1011 AT40:AT1011 AR40:AR1011 AE40:AE65 AJ40:AP1011 AI40:AI65 Y40:Z1011 AD40:AD1011 O40:X61 AF40:AH61 AA40:AC61 AW40:BI1011">
    <cfRule type="cellIs" dxfId="773" priority="701" operator="equal">
      <formula>0</formula>
    </cfRule>
  </conditionalFormatting>
  <conditionalFormatting sqref="AI5:AI9 AI12:AI36 AI40:AI1011">
    <cfRule type="cellIs" dxfId="772" priority="700" operator="lessThan">
      <formula>0</formula>
    </cfRule>
  </conditionalFormatting>
  <conditionalFormatting sqref="AE6:AE8">
    <cfRule type="cellIs" dxfId="771" priority="697" operator="equal">
      <formula>0</formula>
    </cfRule>
    <cfRule type="cellIs" dxfId="770" priority="698" operator="equal">
      <formula>0</formula>
    </cfRule>
    <cfRule type="cellIs" dxfId="769" priority="699" operator="equal">
      <formula>0</formula>
    </cfRule>
  </conditionalFormatting>
  <conditionalFormatting sqref="AE3 F11:AC11 AE10:AE36 AE5:AE8 AE40:AE1011">
    <cfRule type="cellIs" dxfId="768" priority="695" operator="greaterThanOrEqual">
      <formula>0</formula>
    </cfRule>
  </conditionalFormatting>
  <conditionalFormatting sqref="AE1:AE3 F11:AC11 AE5:AE8 AE10:AE36 AE40:AE64990">
    <cfRule type="cellIs" dxfId="767" priority="693" operator="equal">
      <formula>0</formula>
    </cfRule>
    <cfRule type="cellIs" dxfId="766" priority="694" operator="lessThan">
      <formula>0</formula>
    </cfRule>
  </conditionalFormatting>
  <conditionalFormatting sqref="AE74:AE112 AE126:AE162 AE176:AE212 AE226:AE262 AE276:AE312 AE326:AE362 AE376:AE412 AE576:AE612 AE676:AE712 AE726:AE762 AE626:AE662 AE826:AE862 AE876:AE912 AE926:AE962 AE976:AE1011 AE26:AE36 AE526:AE562 AE426:AE462 AE476:AE512 AE776:AE812 F11:AC11 AE10:AE11 AE40:AE62">
    <cfRule type="cellIs" dxfId="765" priority="692" operator="lessThan">
      <formula>0</formula>
    </cfRule>
  </conditionalFormatting>
  <conditionalFormatting sqref="AD5:AD8">
    <cfRule type="cellIs" dxfId="764" priority="691" operator="lessThan">
      <formula>0</formula>
    </cfRule>
  </conditionalFormatting>
  <conditionalFormatting sqref="AD5:AD8">
    <cfRule type="cellIs" dxfId="763" priority="676" stopIfTrue="1" operator="lessThan">
      <formula>0</formula>
    </cfRule>
  </conditionalFormatting>
  <conditionalFormatting sqref="I10:J11">
    <cfRule type="containsText" dxfId="762" priority="687" operator="containsText" text="/">
      <formula>NOT(ISERROR(SEARCH("/",I10)))</formula>
    </cfRule>
    <cfRule type="cellIs" dxfId="761" priority="688" operator="greaterThan">
      <formula>"1/0/1900"</formula>
    </cfRule>
    <cfRule type="cellIs" dxfId="760" priority="689" operator="greaterThan">
      <formula>0</formula>
    </cfRule>
  </conditionalFormatting>
  <conditionalFormatting sqref="I10:J36 N12:N36 N40:N1011 I40:J1011">
    <cfRule type="cellIs" dxfId="759" priority="686" operator="greaterThan">
      <formula>0</formula>
    </cfRule>
  </conditionalFormatting>
  <conditionalFormatting sqref="F11:AC11 AE10:AE36 AE5:AE8 AE40:AE1011">
    <cfRule type="cellIs" dxfId="758" priority="675" operator="lessThan">
      <formula>0</formula>
    </cfRule>
    <cfRule type="cellIs" dxfId="757" priority="682" operator="between">
      <formula>-1</formula>
      <formula>999999999999</formula>
    </cfRule>
    <cfRule type="cellIs" dxfId="756" priority="683" operator="lessThan">
      <formula>0</formula>
    </cfRule>
    <cfRule type="cellIs" dxfId="755" priority="684" operator="greaterThan">
      <formula>0</formula>
    </cfRule>
    <cfRule type="cellIs" dxfId="754" priority="685" operator="equal">
      <formula>0</formula>
    </cfRule>
  </conditionalFormatting>
  <conditionalFormatting sqref="F11:AC11 AE10:AE11">
    <cfRule type="cellIs" dxfId="753" priority="677" stopIfTrue="1" operator="equal">
      <formula>0</formula>
    </cfRule>
    <cfRule type="cellIs" dxfId="752" priority="678" operator="notBetween">
      <formula>0</formula>
      <formula>1</formula>
    </cfRule>
    <cfRule type="cellIs" priority="679" stopIfTrue="1" operator="notBetween">
      <formula>0</formula>
      <formula>1</formula>
    </cfRule>
    <cfRule type="cellIs" dxfId="751" priority="680" operator="between">
      <formula>-1</formula>
      <formula>9999999</formula>
    </cfRule>
  </conditionalFormatting>
  <conditionalFormatting sqref="F11:AC11 AE10:AE36 AD5:AE8 AE40:AE1011">
    <cfRule type="cellIs" dxfId="750" priority="681" operator="notBetween">
      <formula>0</formula>
      <formula>1</formula>
    </cfRule>
    <cfRule type="cellIs" dxfId="749" priority="690" operator="notBetween">
      <formula>0</formula>
      <formula>1</formula>
    </cfRule>
  </conditionalFormatting>
  <conditionalFormatting sqref="N12:N36 N40:N1011">
    <cfRule type="cellIs" dxfId="748" priority="672" stopIfTrue="1" operator="greaterThan">
      <formula>0</formula>
    </cfRule>
    <cfRule type="cellIs" dxfId="747" priority="673" stopIfTrue="1" operator="greaterThan">
      <formula>1</formula>
    </cfRule>
    <cfRule type="cellIs" dxfId="746" priority="674" stopIfTrue="1" operator="lessThan">
      <formula>1</formula>
    </cfRule>
  </conditionalFormatting>
  <conditionalFormatting sqref="V10:X11">
    <cfRule type="cellIs" dxfId="745" priority="670" stopIfTrue="1" operator="greaterThan">
      <formula>0</formula>
    </cfRule>
    <cfRule type="cellIs" dxfId="744" priority="671" stopIfTrue="1" operator="greaterThan">
      <formula>0</formula>
    </cfRule>
  </conditionalFormatting>
  <conditionalFormatting sqref="C10:C11">
    <cfRule type="cellIs" dxfId="743" priority="665" stopIfTrue="1" operator="equal">
      <formula>0</formula>
    </cfRule>
    <cfRule type="cellIs" dxfId="742" priority="666" stopIfTrue="1" operator="greaterThan">
      <formula>0</formula>
    </cfRule>
    <cfRule type="notContainsBlanks" dxfId="741" priority="667" stopIfTrue="1">
      <formula>LEN(TRIM(C10))&gt;0</formula>
    </cfRule>
    <cfRule type="cellIs" dxfId="740" priority="668" stopIfTrue="1" operator="equal">
      <formula>1</formula>
    </cfRule>
    <cfRule type="cellIs" dxfId="739" priority="669" stopIfTrue="1" operator="greaterThan">
      <formula>1</formula>
    </cfRule>
  </conditionalFormatting>
  <conditionalFormatting sqref="C10:C11">
    <cfRule type="notContainsBlanks" priority="664" stopIfTrue="1">
      <formula>LEN(TRIM(C10))&gt;0</formula>
    </cfRule>
  </conditionalFormatting>
  <conditionalFormatting sqref="N10:N11">
    <cfRule type="cellIs" dxfId="738" priority="648" operator="greaterThan">
      <formula>0</formula>
    </cfRule>
    <cfRule type="cellIs" dxfId="737" priority="649" operator="greaterThan">
      <formula>0</formula>
    </cfRule>
    <cfRule type="uniqueValues" dxfId="736" priority="650"/>
    <cfRule type="uniqueValues" dxfId="735" priority="651"/>
    <cfRule type="cellIs" dxfId="734" priority="652" operator="equal">
      <formula>0</formula>
    </cfRule>
    <cfRule type="cellIs" dxfId="733" priority="653" operator="lessThan">
      <formula>1</formula>
    </cfRule>
    <cfRule type="containsText" dxfId="732" priority="654" operator="containsText" text="#NUM!">
      <formula>NOT(ISERROR(SEARCH("#NUM!",N10)))</formula>
    </cfRule>
    <cfRule type="cellIs" dxfId="731" priority="655" operator="equal">
      <formula>0</formula>
    </cfRule>
    <cfRule type="cellIs" dxfId="730" priority="656" operator="lessThan">
      <formula>0</formula>
    </cfRule>
    <cfRule type="uniqueValues" dxfId="729" priority="657"/>
    <cfRule type="duplicateValues" dxfId="728" priority="658"/>
    <cfRule type="cellIs" dxfId="727" priority="659" operator="equal">
      <formula>0</formula>
    </cfRule>
    <cfRule type="uniqueValues" dxfId="726" priority="660"/>
    <cfRule type="cellIs" dxfId="725" priority="661" operator="equal">
      <formula>0</formula>
    </cfRule>
    <cfRule type="cellIs" dxfId="724" priority="662" operator="between">
      <formula>1</formula>
      <formula>999999999999999</formula>
    </cfRule>
    <cfRule type="containsText" dxfId="723" priority="663" operator="containsText" text="#NUM!">
      <formula>NOT(ISERROR(SEARCH("#NUM!",N10)))</formula>
    </cfRule>
  </conditionalFormatting>
  <conditionalFormatting sqref="AW10:AW11 BE10:BG11 AY10:BB11 BC10:BD10 BH10:BI10">
    <cfRule type="containsText" dxfId="722" priority="642" operator="containsText" text="#DIV/0!">
      <formula>NOT(ISERROR(SEARCH("#DIV/0!",AW10)))</formula>
    </cfRule>
    <cfRule type="cellIs" dxfId="721" priority="643" operator="lessThan">
      <formula>"&lt;0"</formula>
    </cfRule>
    <cfRule type="cellIs" dxfId="720" priority="644" operator="lessThan">
      <formula>0</formula>
    </cfRule>
    <cfRule type="containsText" dxfId="719" priority="645" operator="containsText" text="#DIV/0!">
      <formula>NOT(ISERROR(SEARCH("#DIV/0!",AW10)))</formula>
    </cfRule>
    <cfRule type="containsText" dxfId="718" priority="646" operator="containsText" text="#DIV/0!">
      <formula>NOT(ISERROR(SEARCH("#DIV/0!",AW10)))</formula>
    </cfRule>
    <cfRule type="containsText" dxfId="717" priority="647" operator="containsText" text="#div/0/!">
      <formula>NOT(ISERROR(SEARCH("#div/0/!",AW10)))</formula>
    </cfRule>
  </conditionalFormatting>
  <conditionalFormatting sqref="AW10:AW11">
    <cfRule type="cellIs" dxfId="716" priority="626" operator="greaterThan">
      <formula>0</formula>
    </cfRule>
    <cfRule type="cellIs" dxfId="715" priority="627" operator="greaterThan">
      <formula>0</formula>
    </cfRule>
    <cfRule type="uniqueValues" dxfId="714" priority="628"/>
    <cfRule type="uniqueValues" dxfId="713" priority="629"/>
    <cfRule type="cellIs" dxfId="712" priority="630" operator="equal">
      <formula>0</formula>
    </cfRule>
    <cfRule type="cellIs" dxfId="711" priority="631" operator="lessThan">
      <formula>1</formula>
    </cfRule>
    <cfRule type="containsText" dxfId="710" priority="632" operator="containsText" text="#NUM!">
      <formula>NOT(ISERROR(SEARCH("#NUM!",AW10)))</formula>
    </cfRule>
    <cfRule type="cellIs" dxfId="709" priority="633" operator="equal">
      <formula>0</formula>
    </cfRule>
    <cfRule type="cellIs" dxfId="708" priority="634" operator="lessThan">
      <formula>0</formula>
    </cfRule>
    <cfRule type="uniqueValues" dxfId="707" priority="635"/>
    <cfRule type="duplicateValues" dxfId="706" priority="636"/>
    <cfRule type="cellIs" dxfId="705" priority="637" operator="equal">
      <formula>0</formula>
    </cfRule>
    <cfRule type="uniqueValues" dxfId="704" priority="638"/>
    <cfRule type="cellIs" dxfId="703" priority="639" operator="equal">
      <formula>0</formula>
    </cfRule>
    <cfRule type="cellIs" dxfId="702" priority="640" operator="between">
      <formula>1</formula>
      <formula>999999999999999</formula>
    </cfRule>
    <cfRule type="containsText" dxfId="701" priority="641" operator="containsText" text="#NUM!">
      <formula>NOT(ISERROR(SEARCH("#NUM!",AW10)))</formula>
    </cfRule>
  </conditionalFormatting>
  <conditionalFormatting sqref="AY10:AZ11">
    <cfRule type="cellIs" dxfId="700" priority="610" operator="greaterThan">
      <formula>0</formula>
    </cfRule>
    <cfRule type="cellIs" dxfId="699" priority="611" operator="greaterThan">
      <formula>0</formula>
    </cfRule>
    <cfRule type="uniqueValues" dxfId="698" priority="612"/>
    <cfRule type="uniqueValues" dxfId="697" priority="613"/>
    <cfRule type="cellIs" dxfId="696" priority="614" operator="equal">
      <formula>0</formula>
    </cfRule>
    <cfRule type="cellIs" dxfId="695" priority="615" operator="lessThan">
      <formula>1</formula>
    </cfRule>
    <cfRule type="containsText" dxfId="694" priority="616" operator="containsText" text="#NUM!">
      <formula>NOT(ISERROR(SEARCH("#NUM!",AY10)))</formula>
    </cfRule>
    <cfRule type="cellIs" dxfId="693" priority="617" operator="equal">
      <formula>0</formula>
    </cfRule>
    <cfRule type="cellIs" dxfId="692" priority="618" operator="lessThan">
      <formula>0</formula>
    </cfRule>
    <cfRule type="uniqueValues" dxfId="691" priority="619"/>
    <cfRule type="duplicateValues" dxfId="690" priority="620"/>
    <cfRule type="cellIs" dxfId="689" priority="621" operator="equal">
      <formula>0</formula>
    </cfRule>
    <cfRule type="uniqueValues" dxfId="688" priority="622"/>
    <cfRule type="cellIs" dxfId="687" priority="623" operator="equal">
      <formula>0</formula>
    </cfRule>
    <cfRule type="cellIs" dxfId="686" priority="624" operator="between">
      <formula>1</formula>
      <formula>999999999999999</formula>
    </cfRule>
    <cfRule type="containsText" dxfId="685" priority="625" operator="containsText" text="#NUM!">
      <formula>NOT(ISERROR(SEARCH("#NUM!",AY10)))</formula>
    </cfRule>
  </conditionalFormatting>
  <conditionalFormatting sqref="BA11">
    <cfRule type="cellIs" dxfId="684" priority="594" operator="greaterThan">
      <formula>0</formula>
    </cfRule>
    <cfRule type="cellIs" dxfId="683" priority="595" operator="greaterThan">
      <formula>0</formula>
    </cfRule>
    <cfRule type="uniqueValues" dxfId="682" priority="596"/>
    <cfRule type="uniqueValues" dxfId="681" priority="597"/>
    <cfRule type="cellIs" dxfId="680" priority="598" operator="equal">
      <formula>0</formula>
    </cfRule>
    <cfRule type="cellIs" dxfId="679" priority="599" operator="lessThan">
      <formula>1</formula>
    </cfRule>
    <cfRule type="containsText" dxfId="678" priority="600" operator="containsText" text="#NUM!">
      <formula>NOT(ISERROR(SEARCH("#NUM!",BA11)))</formula>
    </cfRule>
    <cfRule type="cellIs" dxfId="677" priority="601" operator="equal">
      <formula>0</formula>
    </cfRule>
    <cfRule type="cellIs" dxfId="676" priority="602" operator="lessThan">
      <formula>0</formula>
    </cfRule>
    <cfRule type="uniqueValues" dxfId="675" priority="603"/>
    <cfRule type="duplicateValues" dxfId="674" priority="604"/>
    <cfRule type="cellIs" dxfId="673" priority="605" operator="equal">
      <formula>0</formula>
    </cfRule>
    <cfRule type="uniqueValues" dxfId="672" priority="606"/>
    <cfRule type="cellIs" dxfId="671" priority="607" operator="equal">
      <formula>0</formula>
    </cfRule>
    <cfRule type="cellIs" dxfId="670" priority="608" operator="between">
      <formula>1</formula>
      <formula>999999999999999</formula>
    </cfRule>
    <cfRule type="containsText" dxfId="669" priority="609" operator="containsText" text="#NUM!">
      <formula>NOT(ISERROR(SEARCH("#NUM!",BA11)))</formula>
    </cfRule>
  </conditionalFormatting>
  <conditionalFormatting sqref="BF10:BG11">
    <cfRule type="cellIs" dxfId="668" priority="578" operator="greaterThan">
      <formula>0</formula>
    </cfRule>
    <cfRule type="cellIs" dxfId="667" priority="579" operator="greaterThan">
      <formula>0</formula>
    </cfRule>
    <cfRule type="uniqueValues" dxfId="666" priority="580"/>
    <cfRule type="uniqueValues" dxfId="665" priority="581"/>
    <cfRule type="cellIs" dxfId="664" priority="582" operator="equal">
      <formula>0</formula>
    </cfRule>
    <cfRule type="cellIs" dxfId="663" priority="583" operator="lessThan">
      <formula>1</formula>
    </cfRule>
    <cfRule type="containsText" dxfId="662" priority="584" operator="containsText" text="#NUM!">
      <formula>NOT(ISERROR(SEARCH("#NUM!",BF10)))</formula>
    </cfRule>
    <cfRule type="cellIs" dxfId="661" priority="585" operator="equal">
      <formula>0</formula>
    </cfRule>
    <cfRule type="cellIs" dxfId="660" priority="586" operator="lessThan">
      <formula>0</formula>
    </cfRule>
    <cfRule type="uniqueValues" dxfId="659" priority="587"/>
    <cfRule type="duplicateValues" dxfId="658" priority="588"/>
    <cfRule type="cellIs" dxfId="657" priority="589" operator="equal">
      <formula>0</formula>
    </cfRule>
    <cfRule type="uniqueValues" dxfId="656" priority="590"/>
    <cfRule type="cellIs" dxfId="655" priority="591" operator="equal">
      <formula>0</formula>
    </cfRule>
    <cfRule type="cellIs" dxfId="654" priority="592" operator="between">
      <formula>1</formula>
      <formula>999999999999999</formula>
    </cfRule>
    <cfRule type="containsText" dxfId="653" priority="593" operator="containsText" text="#NUM!">
      <formula>NOT(ISERROR(SEARCH("#NUM!",BF10)))</formula>
    </cfRule>
  </conditionalFormatting>
  <conditionalFormatting sqref="BA10">
    <cfRule type="cellIs" dxfId="652" priority="477" operator="greaterThan">
      <formula>0</formula>
    </cfRule>
    <cfRule type="cellIs" dxfId="651" priority="562" operator="greaterThan">
      <formula>0</formula>
    </cfRule>
    <cfRule type="cellIs" dxfId="650" priority="563" operator="greaterThan">
      <formula>0</formula>
    </cfRule>
    <cfRule type="uniqueValues" dxfId="649" priority="564"/>
    <cfRule type="uniqueValues" dxfId="648" priority="565"/>
    <cfRule type="cellIs" dxfId="647" priority="566" operator="equal">
      <formula>0</formula>
    </cfRule>
    <cfRule type="cellIs" dxfId="646" priority="567" operator="lessThan">
      <formula>1</formula>
    </cfRule>
    <cfRule type="containsText" dxfId="645" priority="568" operator="containsText" text="#NUM!">
      <formula>NOT(ISERROR(SEARCH("#NUM!",BA10)))</formula>
    </cfRule>
    <cfRule type="cellIs" dxfId="644" priority="569" operator="equal">
      <formula>0</formula>
    </cfRule>
    <cfRule type="cellIs" dxfId="643" priority="570" operator="lessThan">
      <formula>0</formula>
    </cfRule>
    <cfRule type="uniqueValues" dxfId="642" priority="571"/>
    <cfRule type="duplicateValues" dxfId="641" priority="572"/>
    <cfRule type="cellIs" dxfId="640" priority="573" operator="equal">
      <formula>0</formula>
    </cfRule>
    <cfRule type="uniqueValues" dxfId="639" priority="574"/>
    <cfRule type="cellIs" dxfId="638" priority="575" operator="equal">
      <formula>0</formula>
    </cfRule>
    <cfRule type="cellIs" dxfId="637" priority="576" operator="between">
      <formula>1</formula>
      <formula>999999999999999</formula>
    </cfRule>
    <cfRule type="containsText" dxfId="636" priority="577" operator="containsText" text="#NUM!">
      <formula>NOT(ISERROR(SEARCH("#NUM!",BA10)))</formula>
    </cfRule>
  </conditionalFormatting>
  <conditionalFormatting sqref="BB10">
    <cfRule type="cellIs" dxfId="635" priority="479" operator="equal">
      <formula>0</formula>
    </cfRule>
    <cfRule type="cellIs" dxfId="634" priority="546" operator="greaterThan">
      <formula>0</formula>
    </cfRule>
    <cfRule type="cellIs" dxfId="633" priority="547" operator="greaterThan">
      <formula>0</formula>
    </cfRule>
    <cfRule type="uniqueValues" dxfId="632" priority="548"/>
    <cfRule type="uniqueValues" dxfId="631" priority="549"/>
    <cfRule type="cellIs" dxfId="630" priority="550" operator="equal">
      <formula>0</formula>
    </cfRule>
    <cfRule type="cellIs" dxfId="629" priority="551" operator="lessThan">
      <formula>1</formula>
    </cfRule>
    <cfRule type="containsText" dxfId="628" priority="552" operator="containsText" text="#NUM!">
      <formula>NOT(ISERROR(SEARCH("#NUM!",BB10)))</formula>
    </cfRule>
    <cfRule type="cellIs" dxfId="627" priority="553" operator="equal">
      <formula>0</formula>
    </cfRule>
    <cfRule type="cellIs" dxfId="626" priority="554" operator="lessThan">
      <formula>0</formula>
    </cfRule>
    <cfRule type="uniqueValues" dxfId="625" priority="555"/>
    <cfRule type="duplicateValues" dxfId="624" priority="556"/>
    <cfRule type="cellIs" dxfId="623" priority="557" operator="equal">
      <formula>0</formula>
    </cfRule>
    <cfRule type="uniqueValues" dxfId="622" priority="558"/>
    <cfRule type="cellIs" dxfId="621" priority="559" operator="equal">
      <formula>0</formula>
    </cfRule>
    <cfRule type="cellIs" dxfId="620" priority="560" operator="between">
      <formula>1</formula>
      <formula>999999999999999</formula>
    </cfRule>
    <cfRule type="containsText" dxfId="619" priority="561" operator="containsText" text="#NUM!">
      <formula>NOT(ISERROR(SEARCH("#NUM!",BB10)))</formula>
    </cfRule>
  </conditionalFormatting>
  <conditionalFormatting sqref="BB11">
    <cfRule type="cellIs" dxfId="618" priority="530" operator="greaterThan">
      <formula>0</formula>
    </cfRule>
    <cfRule type="cellIs" dxfId="617" priority="531" operator="greaterThan">
      <formula>0</formula>
    </cfRule>
    <cfRule type="uniqueValues" dxfId="616" priority="532"/>
    <cfRule type="uniqueValues" dxfId="615" priority="533"/>
    <cfRule type="cellIs" dxfId="614" priority="534" operator="equal">
      <formula>0</formula>
    </cfRule>
    <cfRule type="cellIs" dxfId="613" priority="535" operator="lessThan">
      <formula>1</formula>
    </cfRule>
    <cfRule type="containsText" dxfId="612" priority="536" operator="containsText" text="#NUM!">
      <formula>NOT(ISERROR(SEARCH("#NUM!",BB11)))</formula>
    </cfRule>
    <cfRule type="cellIs" dxfId="611" priority="537" operator="equal">
      <formula>0</formula>
    </cfRule>
    <cfRule type="cellIs" dxfId="610" priority="538" operator="lessThan">
      <formula>0</formula>
    </cfRule>
    <cfRule type="uniqueValues" dxfId="609" priority="539"/>
    <cfRule type="duplicateValues" dxfId="608" priority="540"/>
    <cfRule type="cellIs" dxfId="607" priority="541" operator="equal">
      <formula>0</formula>
    </cfRule>
    <cfRule type="uniqueValues" dxfId="606" priority="542"/>
    <cfRule type="cellIs" dxfId="605" priority="543" operator="equal">
      <formula>0</formula>
    </cfRule>
    <cfRule type="cellIs" dxfId="604" priority="544" operator="between">
      <formula>1</formula>
      <formula>999999999999999</formula>
    </cfRule>
    <cfRule type="containsText" dxfId="603" priority="545" operator="containsText" text="#NUM!">
      <formula>NOT(ISERROR(SEARCH("#NUM!",BB11)))</formula>
    </cfRule>
  </conditionalFormatting>
  <conditionalFormatting sqref="BE10">
    <cfRule type="cellIs" dxfId="602" priority="514" operator="greaterThan">
      <formula>0</formula>
    </cfRule>
    <cfRule type="cellIs" dxfId="601" priority="515" operator="greaterThan">
      <formula>0</formula>
    </cfRule>
    <cfRule type="uniqueValues" dxfId="600" priority="516"/>
    <cfRule type="uniqueValues" dxfId="599" priority="517"/>
    <cfRule type="cellIs" dxfId="598" priority="518" operator="equal">
      <formula>0</formula>
    </cfRule>
    <cfRule type="cellIs" dxfId="597" priority="519" operator="lessThan">
      <formula>1</formula>
    </cfRule>
    <cfRule type="containsText" dxfId="596" priority="520" operator="containsText" text="#NUM!">
      <formula>NOT(ISERROR(SEARCH("#NUM!",BE10)))</formula>
    </cfRule>
    <cfRule type="cellIs" dxfId="595" priority="521" operator="equal">
      <formula>0</formula>
    </cfRule>
    <cfRule type="cellIs" dxfId="594" priority="522" operator="lessThan">
      <formula>0</formula>
    </cfRule>
    <cfRule type="uniqueValues" dxfId="593" priority="523"/>
    <cfRule type="duplicateValues" dxfId="592" priority="524"/>
    <cfRule type="cellIs" dxfId="591" priority="525" operator="equal">
      <formula>0</formula>
    </cfRule>
    <cfRule type="uniqueValues" dxfId="590" priority="526"/>
    <cfRule type="cellIs" dxfId="589" priority="527" operator="equal">
      <formula>0</formula>
    </cfRule>
    <cfRule type="cellIs" dxfId="588" priority="528" operator="between">
      <formula>1</formula>
      <formula>999999999999999</formula>
    </cfRule>
    <cfRule type="containsText" dxfId="587" priority="529" operator="containsText" text="#NUM!">
      <formula>NOT(ISERROR(SEARCH("#NUM!",BE10)))</formula>
    </cfRule>
  </conditionalFormatting>
  <conditionalFormatting sqref="BE11">
    <cfRule type="cellIs" dxfId="586" priority="498" operator="greaterThan">
      <formula>0</formula>
    </cfRule>
    <cfRule type="cellIs" dxfId="585" priority="499" operator="greaterThan">
      <formula>0</formula>
    </cfRule>
    <cfRule type="uniqueValues" dxfId="584" priority="500"/>
    <cfRule type="uniqueValues" dxfId="583" priority="501"/>
    <cfRule type="cellIs" dxfId="582" priority="502" operator="equal">
      <formula>0</formula>
    </cfRule>
    <cfRule type="cellIs" dxfId="581" priority="503" operator="lessThan">
      <formula>1</formula>
    </cfRule>
    <cfRule type="containsText" dxfId="580" priority="504" operator="containsText" text="#NUM!">
      <formula>NOT(ISERROR(SEARCH("#NUM!",BE11)))</formula>
    </cfRule>
    <cfRule type="cellIs" dxfId="579" priority="505" operator="equal">
      <formula>0</formula>
    </cfRule>
    <cfRule type="cellIs" dxfId="578" priority="506" operator="lessThan">
      <formula>0</formula>
    </cfRule>
    <cfRule type="uniqueValues" dxfId="577" priority="507"/>
    <cfRule type="duplicateValues" dxfId="576" priority="508"/>
    <cfRule type="cellIs" dxfId="575" priority="509" operator="equal">
      <formula>0</formula>
    </cfRule>
    <cfRule type="uniqueValues" dxfId="574" priority="510"/>
    <cfRule type="cellIs" dxfId="573" priority="511" operator="equal">
      <formula>0</formula>
    </cfRule>
    <cfRule type="cellIs" dxfId="572" priority="512" operator="between">
      <formula>1</formula>
      <formula>999999999999999</formula>
    </cfRule>
    <cfRule type="containsText" dxfId="571" priority="513" operator="containsText" text="#NUM!">
      <formula>NOT(ISERROR(SEARCH("#NUM!",BE11)))</formula>
    </cfRule>
  </conditionalFormatting>
  <conditionalFormatting sqref="BE11:BG11 N11:AC11 AE11:AO11 AW11:BB11">
    <cfRule type="containsErrors" dxfId="570" priority="497" stopIfTrue="1">
      <formula>ISERROR(N11)</formula>
    </cfRule>
  </conditionalFormatting>
  <conditionalFormatting sqref="AB11:AC11">
    <cfRule type="cellIs" dxfId="569" priority="494" operator="lessThan">
      <formula>0</formula>
    </cfRule>
    <cfRule type="cellIs" dxfId="568" priority="495" operator="lessThan">
      <formula>1</formula>
    </cfRule>
  </conditionalFormatting>
  <conditionalFormatting sqref="E10:AC10 C10 AE10:AO10 AW10:BI10">
    <cfRule type="cellIs" dxfId="567" priority="493" operator="lessThan">
      <formula>1</formula>
    </cfRule>
  </conditionalFormatting>
  <conditionalFormatting sqref="AD12:AD36 AD40:AD1011">
    <cfRule type="cellIs" dxfId="566" priority="491" operator="greaterThan">
      <formula>0</formula>
    </cfRule>
    <cfRule type="cellIs" dxfId="565" priority="492" operator="between">
      <formula>0</formula>
      <formula>9999999999999990</formula>
    </cfRule>
  </conditionalFormatting>
  <conditionalFormatting sqref="AB12:AC15 AB16:AB36 AB40:AB1011">
    <cfRule type="expression" dxfId="564" priority="490">
      <formula>$F12="x"</formula>
    </cfRule>
  </conditionalFormatting>
  <conditionalFormatting sqref="AB12:AC36 AB40:AC1011">
    <cfRule type="expression" dxfId="563" priority="489">
      <formula>$F12="x"</formula>
    </cfRule>
  </conditionalFormatting>
  <conditionalFormatting sqref="AB5:AC8">
    <cfRule type="expression" dxfId="562" priority="488">
      <formula>$F5="x"</formula>
    </cfRule>
  </conditionalFormatting>
  <conditionalFormatting sqref="X11:Y11 AJ11:AK11 AN11:AO11 E10:AO10 AW10:BI10">
    <cfRule type="containsErrors" dxfId="561" priority="487">
      <formula>ISERROR(E10)</formula>
    </cfRule>
  </conditionalFormatting>
  <conditionalFormatting sqref="F10:AC10 AE10:AO10 AW10:BI10">
    <cfRule type="cellIs" dxfId="560" priority="486" operator="equal">
      <formula>0</formula>
    </cfRule>
  </conditionalFormatting>
  <conditionalFormatting sqref="E11:AO11 AW11:BI11">
    <cfRule type="containsErrors" dxfId="559" priority="485">
      <formula>ISERROR(E11)</formula>
    </cfRule>
  </conditionalFormatting>
  <conditionalFormatting sqref="V10:Y11 AW11:BI11">
    <cfRule type="cellIs" dxfId="558" priority="484" operator="greaterThanOrEqual">
      <formula>0</formula>
    </cfRule>
  </conditionalFormatting>
  <conditionalFormatting sqref="AE12:AE36 AE40:AE1011">
    <cfRule type="cellIs" dxfId="557" priority="483" operator="lessThan">
      <formula>0</formula>
    </cfRule>
  </conditionalFormatting>
  <conditionalFormatting sqref="AE10:AF11">
    <cfRule type="cellIs" dxfId="556" priority="482" stopIfTrue="1" operator="greaterThan">
      <formula>0</formula>
    </cfRule>
  </conditionalFormatting>
  <conditionalFormatting sqref="AE11">
    <cfRule type="cellIs" dxfId="555" priority="476" operator="equal">
      <formula>0</formula>
    </cfRule>
    <cfRule type="cellIs" dxfId="554" priority="481" operator="lessThan">
      <formula>1</formula>
    </cfRule>
  </conditionalFormatting>
  <conditionalFormatting sqref="AE11">
    <cfRule type="containsErrors" dxfId="553" priority="703">
      <formula>ISERROR(AE11)</formula>
    </cfRule>
  </conditionalFormatting>
  <conditionalFormatting sqref="AW10:BI11">
    <cfRule type="cellIs" dxfId="552" priority="478" operator="equal">
      <formula>0</formula>
    </cfRule>
    <cfRule type="cellIs" dxfId="551" priority="480" operator="lessThan">
      <formula>0</formula>
    </cfRule>
  </conditionalFormatting>
  <conditionalFormatting sqref="AM11">
    <cfRule type="containsErrors" dxfId="550" priority="702">
      <formula>ISERROR(AM11)</formula>
    </cfRule>
  </conditionalFormatting>
  <conditionalFormatting sqref="N11:AC11 AE11:AO11 AW11:BI11">
    <cfRule type="cellIs" dxfId="549" priority="496" operator="lessThan">
      <formula>1</formula>
    </cfRule>
  </conditionalFormatting>
  <conditionalFormatting sqref="AB5:AB8">
    <cfRule type="expression" dxfId="548" priority="475">
      <formula>$F5="x"</formula>
    </cfRule>
  </conditionalFormatting>
  <conditionalFormatting sqref="AB5:AB8">
    <cfRule type="expression" dxfId="547" priority="474">
      <formula>$F5="x"</formula>
    </cfRule>
  </conditionalFormatting>
  <conditionalFormatting sqref="AE5:AE8">
    <cfRule type="cellIs" priority="696" operator="greaterThan">
      <formula>0</formula>
    </cfRule>
  </conditionalFormatting>
  <conditionalFormatting sqref="AE10">
    <cfRule type="cellIs" dxfId="546" priority="473" operator="greaterThan">
      <formula>0</formula>
    </cfRule>
  </conditionalFormatting>
  <conditionalFormatting sqref="Z11">
    <cfRule type="cellIs" dxfId="545" priority="472" operator="greaterThan">
      <formula>$Z$11</formula>
    </cfRule>
  </conditionalFormatting>
  <conditionalFormatting sqref="Z11:AA11">
    <cfRule type="cellIs" dxfId="544" priority="471" stopIfTrue="1" operator="greaterThan">
      <formula>0</formula>
    </cfRule>
  </conditionalFormatting>
  <conditionalFormatting sqref="BD10">
    <cfRule type="cellIs" dxfId="543" priority="469" stopIfTrue="1" operator="lessThan">
      <formula>0</formula>
    </cfRule>
  </conditionalFormatting>
  <conditionalFormatting sqref="AW10:BI10">
    <cfRule type="cellIs" dxfId="542" priority="470" stopIfTrue="1" operator="greaterThanOrEqual">
      <formula>0</formula>
    </cfRule>
  </conditionalFormatting>
  <conditionalFormatting sqref="AP10 AP5:AP8">
    <cfRule type="cellIs" dxfId="541" priority="419" operator="equal">
      <formula>0</formula>
    </cfRule>
  </conditionalFormatting>
  <conditionalFormatting sqref="AP10">
    <cfRule type="containsText" dxfId="540" priority="413" operator="containsText" text="#DIV/0!">
      <formula>NOT(ISERROR(SEARCH("#DIV/0!",AP10)))</formula>
    </cfRule>
    <cfRule type="cellIs" dxfId="539" priority="414" operator="lessThan">
      <formula>"&lt;0"</formula>
    </cfRule>
    <cfRule type="cellIs" dxfId="538" priority="415" operator="lessThan">
      <formula>0</formula>
    </cfRule>
    <cfRule type="containsText" dxfId="537" priority="416" operator="containsText" text="#DIV/0!">
      <formula>NOT(ISERROR(SEARCH("#DIV/0!",AP10)))</formula>
    </cfRule>
    <cfRule type="containsText" dxfId="536" priority="417" operator="containsText" text="#DIV/0!">
      <formula>NOT(ISERROR(SEARCH("#DIV/0!",AP10)))</formula>
    </cfRule>
    <cfRule type="containsText" dxfId="535" priority="418" operator="containsText" text="#div/0/!">
      <formula>NOT(ISERROR(SEARCH("#div/0/!",AP10)))</formula>
    </cfRule>
  </conditionalFormatting>
  <conditionalFormatting sqref="AP10">
    <cfRule type="cellIs" dxfId="534" priority="411" operator="lessThan">
      <formula>1</formula>
    </cfRule>
  </conditionalFormatting>
  <conditionalFormatting sqref="AP10">
    <cfRule type="containsErrors" dxfId="533" priority="410">
      <formula>ISERROR(AP10)</formula>
    </cfRule>
  </conditionalFormatting>
  <conditionalFormatting sqref="AP10">
    <cfRule type="cellIs" dxfId="532" priority="409" operator="equal">
      <formula>0</formula>
    </cfRule>
  </conditionalFormatting>
  <conditionalFormatting sqref="AP11:AV11">
    <cfRule type="cellIs" dxfId="531" priority="26" stopIfTrue="1" operator="lessThanOrEqual">
      <formula>0</formula>
    </cfRule>
    <cfRule type="containsErrors" dxfId="530" priority="408">
      <formula>ISERROR(AP11)</formula>
    </cfRule>
  </conditionalFormatting>
  <conditionalFormatting sqref="AP11:AV11">
    <cfRule type="cellIs" dxfId="529" priority="407" stopIfTrue="1" operator="greaterThan">
      <formula>0</formula>
    </cfRule>
  </conditionalFormatting>
  <conditionalFormatting sqref="AP10:AP11 AQ11:AV11">
    <cfRule type="cellIs" dxfId="528" priority="405" operator="equal">
      <formula>0</formula>
    </cfRule>
    <cfRule type="cellIs" dxfId="527" priority="406" operator="lessThan">
      <formula>0</formula>
    </cfRule>
  </conditionalFormatting>
  <conditionalFormatting sqref="AP11:AV11">
    <cfRule type="cellIs" dxfId="526" priority="412" stopIfTrue="1" operator="lessThan">
      <formula>1</formula>
    </cfRule>
  </conditionalFormatting>
  <conditionalFormatting sqref="AP10">
    <cfRule type="cellIs" dxfId="525" priority="404" operator="greaterThanOrEqual">
      <formula>0</formula>
    </cfRule>
  </conditionalFormatting>
  <conditionalFormatting sqref="AP10">
    <cfRule type="cellIs" dxfId="524" priority="420" operator="greaterThan">
      <formula>0</formula>
    </cfRule>
    <cfRule type="cellIs" dxfId="523" priority="421" operator="greaterThan">
      <formula>0</formula>
    </cfRule>
    <cfRule type="uniqueValues" dxfId="522" priority="422"/>
    <cfRule type="uniqueValues" dxfId="521" priority="423"/>
    <cfRule type="cellIs" dxfId="520" priority="424" operator="equal">
      <formula>0</formula>
    </cfRule>
    <cfRule type="cellIs" dxfId="519" priority="425" operator="lessThan">
      <formula>1</formula>
    </cfRule>
    <cfRule type="containsText" dxfId="518" priority="426" operator="containsText" text="#NUM!">
      <formula>NOT(ISERROR(SEARCH("#NUM!",AP10)))</formula>
    </cfRule>
    <cfRule type="cellIs" dxfId="517" priority="427" operator="equal">
      <formula>0</formula>
    </cfRule>
    <cfRule type="cellIs" dxfId="516" priority="428" operator="lessThan">
      <formula>0</formula>
    </cfRule>
    <cfRule type="uniqueValues" dxfId="515" priority="429"/>
    <cfRule type="duplicateValues" dxfId="514" priority="430"/>
    <cfRule type="cellIs" dxfId="513" priority="431" operator="equal">
      <formula>0</formula>
    </cfRule>
    <cfRule type="uniqueValues" dxfId="512" priority="432"/>
    <cfRule type="cellIs" dxfId="511" priority="433" operator="equal">
      <formula>0</formula>
    </cfRule>
    <cfRule type="cellIs" dxfId="510" priority="434" operator="between">
      <formula>1</formula>
      <formula>999999999999999</formula>
    </cfRule>
    <cfRule type="containsText" dxfId="509" priority="435" operator="containsText" text="#NUM!">
      <formula>NOT(ISERROR(SEARCH("#NUM!",AP10)))</formula>
    </cfRule>
  </conditionalFormatting>
  <conditionalFormatting sqref="AP10">
    <cfRule type="cellIs" dxfId="508" priority="436" operator="greaterThan">
      <formula>0</formula>
    </cfRule>
    <cfRule type="cellIs" dxfId="507" priority="437" operator="greaterThan">
      <formula>0</formula>
    </cfRule>
    <cfRule type="uniqueValues" dxfId="506" priority="438"/>
    <cfRule type="uniqueValues" dxfId="505" priority="439"/>
    <cfRule type="cellIs" dxfId="504" priority="440" operator="equal">
      <formula>0</formula>
    </cfRule>
    <cfRule type="cellIs" dxfId="503" priority="441" operator="lessThan">
      <formula>1</formula>
    </cfRule>
    <cfRule type="containsText" dxfId="502" priority="442" operator="containsText" text="#NUM!">
      <formula>NOT(ISERROR(SEARCH("#NUM!",AP10)))</formula>
    </cfRule>
    <cfRule type="cellIs" dxfId="501" priority="443" operator="equal">
      <formula>0</formula>
    </cfRule>
    <cfRule type="cellIs" dxfId="500" priority="444" operator="lessThan">
      <formula>0</formula>
    </cfRule>
    <cfRule type="uniqueValues" dxfId="499" priority="445"/>
    <cfRule type="duplicateValues" dxfId="498" priority="446"/>
    <cfRule type="cellIs" dxfId="497" priority="447" operator="equal">
      <formula>0</formula>
    </cfRule>
    <cfRule type="uniqueValues" dxfId="496" priority="448"/>
    <cfRule type="cellIs" dxfId="495" priority="449" operator="equal">
      <formula>0</formula>
    </cfRule>
    <cfRule type="cellIs" dxfId="494" priority="450" operator="between">
      <formula>1</formula>
      <formula>999999999999999</formula>
    </cfRule>
    <cfRule type="containsText" dxfId="493" priority="451" operator="containsText" text="#NUM!">
      <formula>NOT(ISERROR(SEARCH("#NUM!",AP10)))</formula>
    </cfRule>
  </conditionalFormatting>
  <conditionalFormatting sqref="AP10">
    <cfRule type="cellIs" dxfId="492" priority="452" operator="greaterThan">
      <formula>0</formula>
    </cfRule>
    <cfRule type="cellIs" dxfId="491" priority="453" operator="greaterThan">
      <formula>0</formula>
    </cfRule>
    <cfRule type="cellIs" dxfId="490" priority="454" operator="greaterThan">
      <formula>0</formula>
    </cfRule>
    <cfRule type="uniqueValues" dxfId="489" priority="455"/>
    <cfRule type="uniqueValues" dxfId="488" priority="456"/>
    <cfRule type="cellIs" dxfId="487" priority="457" operator="equal">
      <formula>0</formula>
    </cfRule>
    <cfRule type="cellIs" dxfId="486" priority="458" operator="lessThan">
      <formula>1</formula>
    </cfRule>
    <cfRule type="containsText" dxfId="485" priority="459" operator="containsText" text="#NUM!">
      <formula>NOT(ISERROR(SEARCH("#NUM!",AP10)))</formula>
    </cfRule>
    <cfRule type="cellIs" dxfId="484" priority="460" operator="equal">
      <formula>0</formula>
    </cfRule>
    <cfRule type="cellIs" dxfId="483" priority="461" operator="lessThan">
      <formula>0</formula>
    </cfRule>
    <cfRule type="uniqueValues" dxfId="482" priority="462"/>
    <cfRule type="duplicateValues" dxfId="481" priority="463"/>
    <cfRule type="cellIs" dxfId="480" priority="464" operator="equal">
      <formula>0</formula>
    </cfRule>
    <cfRule type="uniqueValues" dxfId="479" priority="465"/>
    <cfRule type="cellIs" dxfId="478" priority="466" operator="equal">
      <formula>0</formula>
    </cfRule>
    <cfRule type="cellIs" dxfId="477" priority="467" operator="between">
      <formula>1</formula>
      <formula>999999999999999</formula>
    </cfRule>
    <cfRule type="containsText" dxfId="476" priority="468" operator="containsText" text="#NUM!">
      <formula>NOT(ISERROR(SEARCH("#NUM!",AP10)))</formula>
    </cfRule>
  </conditionalFormatting>
  <conditionalFormatting sqref="AQ10 AQ5:AQ8">
    <cfRule type="cellIs" dxfId="475" priority="354" operator="equal">
      <formula>0</formula>
    </cfRule>
  </conditionalFormatting>
  <conditionalFormatting sqref="AQ10">
    <cfRule type="containsText" dxfId="474" priority="348" operator="containsText" text="#DIV/0!">
      <formula>NOT(ISERROR(SEARCH("#DIV/0!",AQ10)))</formula>
    </cfRule>
    <cfRule type="cellIs" dxfId="473" priority="349" operator="lessThan">
      <formula>"&lt;0"</formula>
    </cfRule>
    <cfRule type="cellIs" dxfId="472" priority="350" operator="lessThan">
      <formula>0</formula>
    </cfRule>
    <cfRule type="containsText" dxfId="471" priority="351" operator="containsText" text="#DIV/0!">
      <formula>NOT(ISERROR(SEARCH("#DIV/0!",AQ10)))</formula>
    </cfRule>
    <cfRule type="containsText" dxfId="470" priority="352" operator="containsText" text="#DIV/0!">
      <formula>NOT(ISERROR(SEARCH("#DIV/0!",AQ10)))</formula>
    </cfRule>
    <cfRule type="containsText" dxfId="469" priority="353" operator="containsText" text="#div/0/!">
      <formula>NOT(ISERROR(SEARCH("#div/0/!",AQ10)))</formula>
    </cfRule>
  </conditionalFormatting>
  <conditionalFormatting sqref="AQ10">
    <cfRule type="cellIs" dxfId="468" priority="347" operator="lessThan">
      <formula>1</formula>
    </cfRule>
  </conditionalFormatting>
  <conditionalFormatting sqref="AQ10">
    <cfRule type="containsErrors" dxfId="467" priority="346">
      <formula>ISERROR(AQ10)</formula>
    </cfRule>
  </conditionalFormatting>
  <conditionalFormatting sqref="AQ10">
    <cfRule type="cellIs" dxfId="466" priority="345" operator="equal">
      <formula>0</formula>
    </cfRule>
  </conditionalFormatting>
  <conditionalFormatting sqref="AQ10">
    <cfRule type="cellIs" dxfId="465" priority="343" operator="equal">
      <formula>0</formula>
    </cfRule>
    <cfRule type="cellIs" dxfId="464" priority="344" operator="lessThan">
      <formula>0</formula>
    </cfRule>
  </conditionalFormatting>
  <conditionalFormatting sqref="AQ10">
    <cfRule type="cellIs" dxfId="463" priority="342" stopIfTrue="1" operator="greaterThanOrEqual">
      <formula>0</formula>
    </cfRule>
  </conditionalFormatting>
  <conditionalFormatting sqref="AQ10">
    <cfRule type="cellIs" dxfId="462" priority="355" operator="greaterThan">
      <formula>0</formula>
    </cfRule>
    <cfRule type="cellIs" dxfId="461" priority="356" operator="greaterThan">
      <formula>0</formula>
    </cfRule>
    <cfRule type="uniqueValues" dxfId="460" priority="357"/>
    <cfRule type="uniqueValues" dxfId="459" priority="358"/>
    <cfRule type="cellIs" dxfId="458" priority="359" operator="equal">
      <formula>0</formula>
    </cfRule>
    <cfRule type="cellIs" dxfId="457" priority="360" operator="lessThan">
      <formula>1</formula>
    </cfRule>
    <cfRule type="containsText" dxfId="456" priority="361" operator="containsText" text="#NUM!">
      <formula>NOT(ISERROR(SEARCH("#NUM!",AQ10)))</formula>
    </cfRule>
    <cfRule type="cellIs" dxfId="455" priority="362" operator="equal">
      <formula>0</formula>
    </cfRule>
    <cfRule type="cellIs" dxfId="454" priority="363" operator="lessThan">
      <formula>0</formula>
    </cfRule>
    <cfRule type="uniqueValues" dxfId="453" priority="364"/>
    <cfRule type="duplicateValues" dxfId="452" priority="365"/>
    <cfRule type="cellIs" dxfId="451" priority="366" operator="equal">
      <formula>0</formula>
    </cfRule>
    <cfRule type="uniqueValues" dxfId="450" priority="367"/>
    <cfRule type="cellIs" dxfId="449" priority="368" operator="equal">
      <formula>0</formula>
    </cfRule>
    <cfRule type="cellIs" dxfId="448" priority="369" operator="between">
      <formula>1</formula>
      <formula>999999999999999</formula>
    </cfRule>
    <cfRule type="containsText" dxfId="447" priority="370" operator="containsText" text="#NUM!">
      <formula>NOT(ISERROR(SEARCH("#NUM!",AQ10)))</formula>
    </cfRule>
  </conditionalFormatting>
  <conditionalFormatting sqref="AQ10">
    <cfRule type="cellIs" dxfId="446" priority="371" operator="greaterThan">
      <formula>0</formula>
    </cfRule>
    <cfRule type="cellIs" dxfId="445" priority="372" operator="greaterThan">
      <formula>0</formula>
    </cfRule>
    <cfRule type="uniqueValues" dxfId="444" priority="373"/>
    <cfRule type="uniqueValues" dxfId="443" priority="374"/>
    <cfRule type="cellIs" dxfId="442" priority="375" operator="equal">
      <formula>0</formula>
    </cfRule>
    <cfRule type="cellIs" dxfId="441" priority="376" operator="lessThan">
      <formula>1</formula>
    </cfRule>
    <cfRule type="containsText" dxfId="440" priority="377" operator="containsText" text="#NUM!">
      <formula>NOT(ISERROR(SEARCH("#NUM!",AQ10)))</formula>
    </cfRule>
    <cfRule type="cellIs" dxfId="439" priority="378" operator="equal">
      <formula>0</formula>
    </cfRule>
    <cfRule type="cellIs" dxfId="438" priority="379" operator="lessThan">
      <formula>0</formula>
    </cfRule>
    <cfRule type="uniqueValues" dxfId="437" priority="380"/>
    <cfRule type="duplicateValues" dxfId="436" priority="381"/>
    <cfRule type="cellIs" dxfId="435" priority="382" operator="equal">
      <formula>0</formula>
    </cfRule>
    <cfRule type="uniqueValues" dxfId="434" priority="383"/>
    <cfRule type="cellIs" dxfId="433" priority="384" operator="equal">
      <formula>0</formula>
    </cfRule>
    <cfRule type="cellIs" dxfId="432" priority="385" operator="between">
      <formula>1</formula>
      <formula>999999999999999</formula>
    </cfRule>
    <cfRule type="containsText" dxfId="431" priority="386" operator="containsText" text="#NUM!">
      <formula>NOT(ISERROR(SEARCH("#NUM!",AQ10)))</formula>
    </cfRule>
  </conditionalFormatting>
  <conditionalFormatting sqref="AQ10">
    <cfRule type="cellIs" dxfId="430" priority="387" operator="greaterThan">
      <formula>0</formula>
    </cfRule>
    <cfRule type="cellIs" dxfId="429" priority="388" operator="greaterThan">
      <formula>0</formula>
    </cfRule>
    <cfRule type="cellIs" dxfId="428" priority="389" operator="greaterThan">
      <formula>0</formula>
    </cfRule>
    <cfRule type="uniqueValues" dxfId="427" priority="390"/>
    <cfRule type="uniqueValues" dxfId="426" priority="391"/>
    <cfRule type="cellIs" dxfId="425" priority="392" operator="equal">
      <formula>0</formula>
    </cfRule>
    <cfRule type="cellIs" dxfId="424" priority="393" operator="lessThan">
      <formula>1</formula>
    </cfRule>
    <cfRule type="containsText" dxfId="423" priority="394" operator="containsText" text="#NUM!">
      <formula>NOT(ISERROR(SEARCH("#NUM!",AQ10)))</formula>
    </cfRule>
    <cfRule type="cellIs" dxfId="422" priority="395" operator="equal">
      <formula>0</formula>
    </cfRule>
    <cfRule type="cellIs" dxfId="421" priority="396" operator="lessThan">
      <formula>0</formula>
    </cfRule>
    <cfRule type="uniqueValues" dxfId="420" priority="397"/>
    <cfRule type="duplicateValues" dxfId="419" priority="398"/>
    <cfRule type="cellIs" dxfId="418" priority="399" operator="equal">
      <formula>0</formula>
    </cfRule>
    <cfRule type="uniqueValues" dxfId="417" priority="400"/>
    <cfRule type="cellIs" dxfId="416" priority="401" operator="equal">
      <formula>0</formula>
    </cfRule>
    <cfRule type="cellIs" dxfId="415" priority="402" operator="between">
      <formula>1</formula>
      <formula>999999999999999</formula>
    </cfRule>
    <cfRule type="containsText" dxfId="414" priority="403" operator="containsText" text="#NUM!">
      <formula>NOT(ISERROR(SEARCH("#NUM!",AQ10)))</formula>
    </cfRule>
  </conditionalFormatting>
  <conditionalFormatting sqref="AR10 AR5:AR8">
    <cfRule type="cellIs" dxfId="413" priority="292" operator="equal">
      <formula>0</formula>
    </cfRule>
  </conditionalFormatting>
  <conditionalFormatting sqref="AR10">
    <cfRule type="containsText" dxfId="412" priority="286" operator="containsText" text="#DIV/0!">
      <formula>NOT(ISERROR(SEARCH("#DIV/0!",AR10)))</formula>
    </cfRule>
    <cfRule type="cellIs" dxfId="411" priority="287" operator="lessThan">
      <formula>"&lt;0"</formula>
    </cfRule>
    <cfRule type="cellIs" dxfId="410" priority="288" operator="lessThan">
      <formula>0</formula>
    </cfRule>
    <cfRule type="containsText" dxfId="409" priority="289" operator="containsText" text="#DIV/0!">
      <formula>NOT(ISERROR(SEARCH("#DIV/0!",AR10)))</formula>
    </cfRule>
    <cfRule type="containsText" dxfId="408" priority="290" operator="containsText" text="#DIV/0!">
      <formula>NOT(ISERROR(SEARCH("#DIV/0!",AR10)))</formula>
    </cfRule>
    <cfRule type="containsText" dxfId="407" priority="291" operator="containsText" text="#div/0/!">
      <formula>NOT(ISERROR(SEARCH("#div/0/!",AR10)))</formula>
    </cfRule>
  </conditionalFormatting>
  <conditionalFormatting sqref="AR10">
    <cfRule type="cellIs" dxfId="406" priority="285" operator="lessThan">
      <formula>1</formula>
    </cfRule>
  </conditionalFormatting>
  <conditionalFormatting sqref="AR10">
    <cfRule type="containsErrors" dxfId="405" priority="284">
      <formula>ISERROR(AR10)</formula>
    </cfRule>
  </conditionalFormatting>
  <conditionalFormatting sqref="AR10">
    <cfRule type="cellIs" dxfId="404" priority="283" operator="equal">
      <formula>0</formula>
    </cfRule>
  </conditionalFormatting>
  <conditionalFormatting sqref="AR10">
    <cfRule type="cellIs" dxfId="403" priority="281" operator="equal">
      <formula>0</formula>
    </cfRule>
    <cfRule type="cellIs" dxfId="402" priority="282" operator="lessThan">
      <formula>0</formula>
    </cfRule>
  </conditionalFormatting>
  <conditionalFormatting sqref="AR10">
    <cfRule type="cellIs" dxfId="401" priority="280" stopIfTrue="1" operator="greaterThanOrEqual">
      <formula>0</formula>
    </cfRule>
  </conditionalFormatting>
  <conditionalFormatting sqref="AR10">
    <cfRule type="cellIs" dxfId="400" priority="293" operator="greaterThan">
      <formula>0</formula>
    </cfRule>
    <cfRule type="cellIs" dxfId="399" priority="294" operator="greaterThan">
      <formula>0</formula>
    </cfRule>
    <cfRule type="uniqueValues" dxfId="398" priority="295"/>
    <cfRule type="uniqueValues" dxfId="397" priority="296"/>
    <cfRule type="cellIs" dxfId="396" priority="297" operator="equal">
      <formula>0</formula>
    </cfRule>
    <cfRule type="cellIs" dxfId="395" priority="298" operator="lessThan">
      <formula>1</formula>
    </cfRule>
    <cfRule type="containsText" dxfId="394" priority="299" operator="containsText" text="#NUM!">
      <formula>NOT(ISERROR(SEARCH("#NUM!",AR10)))</formula>
    </cfRule>
    <cfRule type="cellIs" dxfId="393" priority="300" operator="equal">
      <formula>0</formula>
    </cfRule>
    <cfRule type="cellIs" dxfId="392" priority="301" operator="lessThan">
      <formula>0</formula>
    </cfRule>
    <cfRule type="uniqueValues" dxfId="391" priority="302"/>
    <cfRule type="duplicateValues" dxfId="390" priority="303"/>
    <cfRule type="cellIs" dxfId="389" priority="304" operator="equal">
      <formula>0</formula>
    </cfRule>
    <cfRule type="uniqueValues" dxfId="388" priority="305"/>
    <cfRule type="cellIs" dxfId="387" priority="306" operator="equal">
      <formula>0</formula>
    </cfRule>
    <cfRule type="cellIs" dxfId="386" priority="307" operator="between">
      <formula>1</formula>
      <formula>999999999999999</formula>
    </cfRule>
    <cfRule type="containsText" dxfId="385" priority="308" operator="containsText" text="#NUM!">
      <formula>NOT(ISERROR(SEARCH("#NUM!",AR10)))</formula>
    </cfRule>
  </conditionalFormatting>
  <conditionalFormatting sqref="AR10">
    <cfRule type="cellIs" dxfId="384" priority="309" operator="greaterThan">
      <formula>0</formula>
    </cfRule>
    <cfRule type="cellIs" dxfId="383" priority="310" operator="greaterThan">
      <formula>0</formula>
    </cfRule>
    <cfRule type="uniqueValues" dxfId="382" priority="311"/>
    <cfRule type="uniqueValues" dxfId="381" priority="312"/>
    <cfRule type="cellIs" dxfId="380" priority="313" operator="equal">
      <formula>0</formula>
    </cfRule>
    <cfRule type="cellIs" dxfId="379" priority="314" operator="lessThan">
      <formula>1</formula>
    </cfRule>
    <cfRule type="containsText" dxfId="378" priority="315" operator="containsText" text="#NUM!">
      <formula>NOT(ISERROR(SEARCH("#NUM!",AR10)))</formula>
    </cfRule>
    <cfRule type="cellIs" dxfId="377" priority="316" operator="equal">
      <formula>0</formula>
    </cfRule>
    <cfRule type="cellIs" dxfId="376" priority="317" operator="lessThan">
      <formula>0</formula>
    </cfRule>
    <cfRule type="uniqueValues" dxfId="375" priority="318"/>
    <cfRule type="duplicateValues" dxfId="374" priority="319"/>
    <cfRule type="cellIs" dxfId="373" priority="320" operator="equal">
      <formula>0</formula>
    </cfRule>
    <cfRule type="uniqueValues" dxfId="372" priority="321"/>
    <cfRule type="cellIs" dxfId="371" priority="322" operator="equal">
      <formula>0</formula>
    </cfRule>
    <cfRule type="cellIs" dxfId="370" priority="323" operator="between">
      <formula>1</formula>
      <formula>999999999999999</formula>
    </cfRule>
    <cfRule type="containsText" dxfId="369" priority="324" operator="containsText" text="#NUM!">
      <formula>NOT(ISERROR(SEARCH("#NUM!",AR10)))</formula>
    </cfRule>
  </conditionalFormatting>
  <conditionalFormatting sqref="AR10">
    <cfRule type="cellIs" dxfId="368" priority="325" operator="greaterThan">
      <formula>0</formula>
    </cfRule>
    <cfRule type="cellIs" dxfId="367" priority="326" operator="greaterThan">
      <formula>0</formula>
    </cfRule>
    <cfRule type="cellIs" dxfId="366" priority="327" operator="greaterThan">
      <formula>0</formula>
    </cfRule>
    <cfRule type="uniqueValues" dxfId="365" priority="328"/>
    <cfRule type="uniqueValues" dxfId="364" priority="329"/>
    <cfRule type="cellIs" dxfId="363" priority="330" operator="equal">
      <formula>0</formula>
    </cfRule>
    <cfRule type="cellIs" dxfId="362" priority="331" operator="lessThan">
      <formula>1</formula>
    </cfRule>
    <cfRule type="containsText" dxfId="361" priority="332" operator="containsText" text="#NUM!">
      <formula>NOT(ISERROR(SEARCH("#NUM!",AR10)))</formula>
    </cfRule>
    <cfRule type="cellIs" dxfId="360" priority="333" operator="equal">
      <formula>0</formula>
    </cfRule>
    <cfRule type="cellIs" dxfId="359" priority="334" operator="lessThan">
      <formula>0</formula>
    </cfRule>
    <cfRule type="uniqueValues" dxfId="358" priority="335"/>
    <cfRule type="duplicateValues" dxfId="357" priority="336"/>
    <cfRule type="cellIs" dxfId="356" priority="337" operator="equal">
      <formula>0</formula>
    </cfRule>
    <cfRule type="uniqueValues" dxfId="355" priority="338"/>
    <cfRule type="cellIs" dxfId="354" priority="339" operator="equal">
      <formula>0</formula>
    </cfRule>
    <cfRule type="cellIs" dxfId="353" priority="340" operator="between">
      <formula>1</formula>
      <formula>999999999999999</formula>
    </cfRule>
    <cfRule type="containsText" dxfId="352" priority="341" operator="containsText" text="#NUM!">
      <formula>NOT(ISERROR(SEARCH("#NUM!",AR10)))</formula>
    </cfRule>
  </conditionalFormatting>
  <conditionalFormatting sqref="AS10 AS5:AS8">
    <cfRule type="cellIs" dxfId="351" priority="230" operator="equal">
      <formula>0</formula>
    </cfRule>
  </conditionalFormatting>
  <conditionalFormatting sqref="AS10">
    <cfRule type="containsText" dxfId="350" priority="224" operator="containsText" text="#DIV/0!">
      <formula>NOT(ISERROR(SEARCH("#DIV/0!",AS10)))</formula>
    </cfRule>
    <cfRule type="cellIs" dxfId="349" priority="225" operator="lessThan">
      <formula>"&lt;0"</formula>
    </cfRule>
    <cfRule type="cellIs" dxfId="348" priority="226" operator="lessThan">
      <formula>0</formula>
    </cfRule>
    <cfRule type="containsText" dxfId="347" priority="227" operator="containsText" text="#DIV/0!">
      <formula>NOT(ISERROR(SEARCH("#DIV/0!",AS10)))</formula>
    </cfRule>
    <cfRule type="containsText" dxfId="346" priority="228" operator="containsText" text="#DIV/0!">
      <formula>NOT(ISERROR(SEARCH("#DIV/0!",AS10)))</formula>
    </cfRule>
    <cfRule type="containsText" dxfId="345" priority="229" operator="containsText" text="#div/0/!">
      <formula>NOT(ISERROR(SEARCH("#div/0/!",AS10)))</formula>
    </cfRule>
  </conditionalFormatting>
  <conditionalFormatting sqref="AS10">
    <cfRule type="cellIs" dxfId="344" priority="223" operator="lessThan">
      <formula>1</formula>
    </cfRule>
  </conditionalFormatting>
  <conditionalFormatting sqref="AS10">
    <cfRule type="containsErrors" dxfId="343" priority="222">
      <formula>ISERROR(AS10)</formula>
    </cfRule>
  </conditionalFormatting>
  <conditionalFormatting sqref="AS10">
    <cfRule type="cellIs" dxfId="342" priority="221" operator="equal">
      <formula>0</formula>
    </cfRule>
  </conditionalFormatting>
  <conditionalFormatting sqref="AS10">
    <cfRule type="cellIs" dxfId="341" priority="219" operator="equal">
      <formula>0</formula>
    </cfRule>
    <cfRule type="cellIs" dxfId="340" priority="220" operator="lessThan">
      <formula>0</formula>
    </cfRule>
  </conditionalFormatting>
  <conditionalFormatting sqref="AS10">
    <cfRule type="cellIs" dxfId="339" priority="218" stopIfTrue="1" operator="greaterThanOrEqual">
      <formula>0</formula>
    </cfRule>
  </conditionalFormatting>
  <conditionalFormatting sqref="AS10">
    <cfRule type="cellIs" dxfId="338" priority="231" operator="greaterThan">
      <formula>0</formula>
    </cfRule>
    <cfRule type="cellIs" dxfId="337" priority="232" operator="greaterThan">
      <formula>0</formula>
    </cfRule>
    <cfRule type="uniqueValues" dxfId="336" priority="233"/>
    <cfRule type="uniqueValues" dxfId="335" priority="234"/>
    <cfRule type="cellIs" dxfId="334" priority="235" operator="equal">
      <formula>0</formula>
    </cfRule>
    <cfRule type="cellIs" dxfId="333" priority="236" operator="lessThan">
      <formula>1</formula>
    </cfRule>
    <cfRule type="containsText" dxfId="332" priority="237" operator="containsText" text="#NUM!">
      <formula>NOT(ISERROR(SEARCH("#NUM!",AS10)))</formula>
    </cfRule>
    <cfRule type="cellIs" dxfId="331" priority="238" operator="equal">
      <formula>0</formula>
    </cfRule>
    <cfRule type="cellIs" dxfId="330" priority="239" operator="lessThan">
      <formula>0</formula>
    </cfRule>
    <cfRule type="uniqueValues" dxfId="329" priority="240"/>
    <cfRule type="duplicateValues" dxfId="328" priority="241"/>
    <cfRule type="cellIs" dxfId="327" priority="242" operator="equal">
      <formula>0</formula>
    </cfRule>
    <cfRule type="uniqueValues" dxfId="326" priority="243"/>
    <cfRule type="cellIs" dxfId="325" priority="244" operator="equal">
      <formula>0</formula>
    </cfRule>
    <cfRule type="cellIs" dxfId="324" priority="245" operator="between">
      <formula>1</formula>
      <formula>999999999999999</formula>
    </cfRule>
    <cfRule type="containsText" dxfId="323" priority="246" operator="containsText" text="#NUM!">
      <formula>NOT(ISERROR(SEARCH("#NUM!",AS10)))</formula>
    </cfRule>
  </conditionalFormatting>
  <conditionalFormatting sqref="AS10">
    <cfRule type="cellIs" dxfId="322" priority="247" operator="greaterThan">
      <formula>0</formula>
    </cfRule>
    <cfRule type="cellIs" dxfId="321" priority="248" operator="greaterThan">
      <formula>0</formula>
    </cfRule>
    <cfRule type="uniqueValues" dxfId="320" priority="249"/>
    <cfRule type="uniqueValues" dxfId="319" priority="250"/>
    <cfRule type="cellIs" dxfId="318" priority="251" operator="equal">
      <formula>0</formula>
    </cfRule>
    <cfRule type="cellIs" dxfId="317" priority="252" operator="lessThan">
      <formula>1</formula>
    </cfRule>
    <cfRule type="containsText" dxfId="316" priority="253" operator="containsText" text="#NUM!">
      <formula>NOT(ISERROR(SEARCH("#NUM!",AS10)))</formula>
    </cfRule>
    <cfRule type="cellIs" dxfId="315" priority="254" operator="equal">
      <formula>0</formula>
    </cfRule>
    <cfRule type="cellIs" dxfId="314" priority="255" operator="lessThan">
      <formula>0</formula>
    </cfRule>
    <cfRule type="uniqueValues" dxfId="313" priority="256"/>
    <cfRule type="duplicateValues" dxfId="312" priority="257"/>
    <cfRule type="cellIs" dxfId="311" priority="258" operator="equal">
      <formula>0</formula>
    </cfRule>
    <cfRule type="uniqueValues" dxfId="310" priority="259"/>
    <cfRule type="cellIs" dxfId="309" priority="260" operator="equal">
      <formula>0</formula>
    </cfRule>
    <cfRule type="cellIs" dxfId="308" priority="261" operator="between">
      <formula>1</formula>
      <formula>999999999999999</formula>
    </cfRule>
    <cfRule type="containsText" dxfId="307" priority="262" operator="containsText" text="#NUM!">
      <formula>NOT(ISERROR(SEARCH("#NUM!",AS10)))</formula>
    </cfRule>
  </conditionalFormatting>
  <conditionalFormatting sqref="AS10">
    <cfRule type="cellIs" dxfId="306" priority="263" operator="greaterThan">
      <formula>0</formula>
    </cfRule>
    <cfRule type="cellIs" dxfId="305" priority="264" operator="greaterThan">
      <formula>0</formula>
    </cfRule>
    <cfRule type="cellIs" dxfId="304" priority="265" operator="greaterThan">
      <formula>0</formula>
    </cfRule>
    <cfRule type="uniqueValues" dxfId="303" priority="266"/>
    <cfRule type="uniqueValues" dxfId="302" priority="267"/>
    <cfRule type="cellIs" dxfId="301" priority="268" operator="equal">
      <formula>0</formula>
    </cfRule>
    <cfRule type="cellIs" dxfId="300" priority="269" operator="lessThan">
      <formula>1</formula>
    </cfRule>
    <cfRule type="containsText" dxfId="299" priority="270" operator="containsText" text="#NUM!">
      <formula>NOT(ISERROR(SEARCH("#NUM!",AS10)))</formula>
    </cfRule>
    <cfRule type="cellIs" dxfId="298" priority="271" operator="equal">
      <formula>0</formula>
    </cfRule>
    <cfRule type="cellIs" dxfId="297" priority="272" operator="lessThan">
      <formula>0</formula>
    </cfRule>
    <cfRule type="uniqueValues" dxfId="296" priority="273"/>
    <cfRule type="duplicateValues" dxfId="295" priority="274"/>
    <cfRule type="cellIs" dxfId="294" priority="275" operator="equal">
      <formula>0</formula>
    </cfRule>
    <cfRule type="uniqueValues" dxfId="293" priority="276"/>
    <cfRule type="cellIs" dxfId="292" priority="277" operator="equal">
      <formula>0</formula>
    </cfRule>
    <cfRule type="cellIs" dxfId="291" priority="278" operator="between">
      <formula>1</formula>
      <formula>999999999999999</formula>
    </cfRule>
    <cfRule type="containsText" dxfId="290" priority="279" operator="containsText" text="#NUM!">
      <formula>NOT(ISERROR(SEARCH("#NUM!",AS10)))</formula>
    </cfRule>
  </conditionalFormatting>
  <conditionalFormatting sqref="AT10 AT5:AT8">
    <cfRule type="cellIs" dxfId="289" priority="168" operator="equal">
      <formula>0</formula>
    </cfRule>
  </conditionalFormatting>
  <conditionalFormatting sqref="AT10">
    <cfRule type="containsText" dxfId="288" priority="162" operator="containsText" text="#DIV/0!">
      <formula>NOT(ISERROR(SEARCH("#DIV/0!",AT10)))</formula>
    </cfRule>
    <cfRule type="cellIs" dxfId="287" priority="163" operator="lessThan">
      <formula>"&lt;0"</formula>
    </cfRule>
    <cfRule type="cellIs" dxfId="286" priority="164" operator="lessThan">
      <formula>0</formula>
    </cfRule>
    <cfRule type="containsText" dxfId="285" priority="165" operator="containsText" text="#DIV/0!">
      <formula>NOT(ISERROR(SEARCH("#DIV/0!",AT10)))</formula>
    </cfRule>
    <cfRule type="containsText" dxfId="284" priority="166" operator="containsText" text="#DIV/0!">
      <formula>NOT(ISERROR(SEARCH("#DIV/0!",AT10)))</formula>
    </cfRule>
    <cfRule type="containsText" dxfId="283" priority="167" operator="containsText" text="#div/0/!">
      <formula>NOT(ISERROR(SEARCH("#div/0/!",AT10)))</formula>
    </cfRule>
  </conditionalFormatting>
  <conditionalFormatting sqref="AT10">
    <cfRule type="cellIs" dxfId="282" priority="161" operator="lessThan">
      <formula>1</formula>
    </cfRule>
  </conditionalFormatting>
  <conditionalFormatting sqref="AT10">
    <cfRule type="containsErrors" dxfId="281" priority="160">
      <formula>ISERROR(AT10)</formula>
    </cfRule>
  </conditionalFormatting>
  <conditionalFormatting sqref="AT10">
    <cfRule type="cellIs" dxfId="280" priority="159" operator="equal">
      <formula>0</formula>
    </cfRule>
  </conditionalFormatting>
  <conditionalFormatting sqref="AT10">
    <cfRule type="cellIs" dxfId="279" priority="157" operator="equal">
      <formula>0</formula>
    </cfRule>
    <cfRule type="cellIs" dxfId="278" priority="158" operator="lessThan">
      <formula>0</formula>
    </cfRule>
  </conditionalFormatting>
  <conditionalFormatting sqref="AT10">
    <cfRule type="cellIs" dxfId="277" priority="156" stopIfTrue="1" operator="greaterThanOrEqual">
      <formula>0</formula>
    </cfRule>
  </conditionalFormatting>
  <conditionalFormatting sqref="AT10">
    <cfRule type="cellIs" dxfId="276" priority="169" operator="greaterThan">
      <formula>0</formula>
    </cfRule>
    <cfRule type="cellIs" dxfId="275" priority="170" operator="greaterThan">
      <formula>0</formula>
    </cfRule>
    <cfRule type="uniqueValues" dxfId="274" priority="171"/>
    <cfRule type="uniqueValues" dxfId="273" priority="172"/>
    <cfRule type="cellIs" dxfId="272" priority="173" operator="equal">
      <formula>0</formula>
    </cfRule>
    <cfRule type="cellIs" dxfId="271" priority="174" operator="lessThan">
      <formula>1</formula>
    </cfRule>
    <cfRule type="containsText" dxfId="270" priority="175" operator="containsText" text="#NUM!">
      <formula>NOT(ISERROR(SEARCH("#NUM!",AT10)))</formula>
    </cfRule>
    <cfRule type="cellIs" dxfId="269" priority="176" operator="equal">
      <formula>0</formula>
    </cfRule>
    <cfRule type="cellIs" dxfId="268" priority="177" operator="lessThan">
      <formula>0</formula>
    </cfRule>
    <cfRule type="uniqueValues" dxfId="267" priority="178"/>
    <cfRule type="duplicateValues" dxfId="266" priority="179"/>
    <cfRule type="cellIs" dxfId="265" priority="180" operator="equal">
      <formula>0</formula>
    </cfRule>
    <cfRule type="uniqueValues" dxfId="264" priority="181"/>
    <cfRule type="cellIs" dxfId="263" priority="182" operator="equal">
      <formula>0</formula>
    </cfRule>
    <cfRule type="cellIs" dxfId="262" priority="183" operator="between">
      <formula>1</formula>
      <formula>999999999999999</formula>
    </cfRule>
    <cfRule type="containsText" dxfId="261" priority="184" operator="containsText" text="#NUM!">
      <formula>NOT(ISERROR(SEARCH("#NUM!",AT10)))</formula>
    </cfRule>
  </conditionalFormatting>
  <conditionalFormatting sqref="AT10">
    <cfRule type="cellIs" dxfId="260" priority="185" operator="greaterThan">
      <formula>0</formula>
    </cfRule>
    <cfRule type="cellIs" dxfId="259" priority="186" operator="greaterThan">
      <formula>0</formula>
    </cfRule>
    <cfRule type="uniqueValues" dxfId="258" priority="187"/>
    <cfRule type="uniqueValues" dxfId="257" priority="188"/>
    <cfRule type="cellIs" dxfId="256" priority="189" operator="equal">
      <formula>0</formula>
    </cfRule>
    <cfRule type="cellIs" dxfId="255" priority="190" operator="lessThan">
      <formula>1</formula>
    </cfRule>
    <cfRule type="containsText" dxfId="254" priority="191" operator="containsText" text="#NUM!">
      <formula>NOT(ISERROR(SEARCH("#NUM!",AT10)))</formula>
    </cfRule>
    <cfRule type="cellIs" dxfId="253" priority="192" operator="equal">
      <formula>0</formula>
    </cfRule>
    <cfRule type="cellIs" dxfId="252" priority="193" operator="lessThan">
      <formula>0</formula>
    </cfRule>
    <cfRule type="uniqueValues" dxfId="251" priority="194"/>
    <cfRule type="duplicateValues" dxfId="250" priority="195"/>
    <cfRule type="cellIs" dxfId="249" priority="196" operator="equal">
      <formula>0</formula>
    </cfRule>
    <cfRule type="uniqueValues" dxfId="248" priority="197"/>
    <cfRule type="cellIs" dxfId="247" priority="198" operator="equal">
      <formula>0</formula>
    </cfRule>
    <cfRule type="cellIs" dxfId="246" priority="199" operator="between">
      <formula>1</formula>
      <formula>999999999999999</formula>
    </cfRule>
    <cfRule type="containsText" dxfId="245" priority="200" operator="containsText" text="#NUM!">
      <formula>NOT(ISERROR(SEARCH("#NUM!",AT10)))</formula>
    </cfRule>
  </conditionalFormatting>
  <conditionalFormatting sqref="AT10">
    <cfRule type="cellIs" dxfId="244" priority="201" operator="greaterThan">
      <formula>0</formula>
    </cfRule>
    <cfRule type="cellIs" dxfId="243" priority="202" operator="greaterThan">
      <formula>0</formula>
    </cfRule>
    <cfRule type="cellIs" dxfId="242" priority="203" operator="greaterThan">
      <formula>0</formula>
    </cfRule>
    <cfRule type="uniqueValues" dxfId="241" priority="204"/>
    <cfRule type="uniqueValues" dxfId="240" priority="205"/>
    <cfRule type="cellIs" dxfId="239" priority="206" operator="equal">
      <formula>0</formula>
    </cfRule>
    <cfRule type="cellIs" dxfId="238" priority="207" operator="lessThan">
      <formula>1</formula>
    </cfRule>
    <cfRule type="containsText" dxfId="237" priority="208" operator="containsText" text="#NUM!">
      <formula>NOT(ISERROR(SEARCH("#NUM!",AT10)))</formula>
    </cfRule>
    <cfRule type="cellIs" dxfId="236" priority="209" operator="equal">
      <formula>0</formula>
    </cfRule>
    <cfRule type="cellIs" dxfId="235" priority="210" operator="lessThan">
      <formula>0</formula>
    </cfRule>
    <cfRule type="uniqueValues" dxfId="234" priority="211"/>
    <cfRule type="duplicateValues" dxfId="233" priority="212"/>
    <cfRule type="cellIs" dxfId="232" priority="213" operator="equal">
      <formula>0</formula>
    </cfRule>
    <cfRule type="uniqueValues" dxfId="231" priority="214"/>
    <cfRule type="cellIs" dxfId="230" priority="215" operator="equal">
      <formula>0</formula>
    </cfRule>
    <cfRule type="cellIs" dxfId="229" priority="216" operator="between">
      <formula>1</formula>
      <formula>999999999999999</formula>
    </cfRule>
    <cfRule type="containsText" dxfId="228" priority="217" operator="containsText" text="#NUM!">
      <formula>NOT(ISERROR(SEARCH("#NUM!",AT10)))</formula>
    </cfRule>
  </conditionalFormatting>
  <conditionalFormatting sqref="AV10">
    <cfRule type="cellIs" dxfId="227" priority="32" operator="equal">
      <formula>0</formula>
    </cfRule>
    <cfRule type="cellIs" dxfId="226" priority="33" operator="lessThan">
      <formula>0</formula>
    </cfRule>
  </conditionalFormatting>
  <conditionalFormatting sqref="AU10">
    <cfRule type="cellIs" dxfId="225" priority="106" operator="equal">
      <formula>0</formula>
    </cfRule>
  </conditionalFormatting>
  <conditionalFormatting sqref="AU10">
    <cfRule type="containsText" dxfId="224" priority="100" operator="containsText" text="#DIV/0!">
      <formula>NOT(ISERROR(SEARCH("#DIV/0!",AU10)))</formula>
    </cfRule>
    <cfRule type="cellIs" dxfId="223" priority="101" operator="lessThan">
      <formula>"&lt;0"</formula>
    </cfRule>
    <cfRule type="cellIs" dxfId="222" priority="102" operator="lessThan">
      <formula>0</formula>
    </cfRule>
    <cfRule type="containsText" dxfId="221" priority="103" operator="containsText" text="#DIV/0!">
      <formula>NOT(ISERROR(SEARCH("#DIV/0!",AU10)))</formula>
    </cfRule>
    <cfRule type="containsText" dxfId="220" priority="104" operator="containsText" text="#DIV/0!">
      <formula>NOT(ISERROR(SEARCH("#DIV/0!",AU10)))</formula>
    </cfRule>
    <cfRule type="containsText" dxfId="219" priority="105" operator="containsText" text="#div/0/!">
      <formula>NOT(ISERROR(SEARCH("#div/0/!",AU10)))</formula>
    </cfRule>
  </conditionalFormatting>
  <conditionalFormatting sqref="AU10">
    <cfRule type="cellIs" dxfId="218" priority="99" operator="lessThan">
      <formula>1</formula>
    </cfRule>
  </conditionalFormatting>
  <conditionalFormatting sqref="AU10">
    <cfRule type="containsErrors" dxfId="217" priority="98">
      <formula>ISERROR(AU10)</formula>
    </cfRule>
  </conditionalFormatting>
  <conditionalFormatting sqref="AU10">
    <cfRule type="cellIs" dxfId="216" priority="97" operator="equal">
      <formula>0</formula>
    </cfRule>
  </conditionalFormatting>
  <conditionalFormatting sqref="AU10">
    <cfRule type="cellIs" dxfId="215" priority="95" operator="equal">
      <formula>0</formula>
    </cfRule>
    <cfRule type="cellIs" dxfId="214" priority="96" operator="lessThan">
      <formula>0</formula>
    </cfRule>
  </conditionalFormatting>
  <conditionalFormatting sqref="AU10">
    <cfRule type="cellIs" dxfId="213" priority="94" stopIfTrue="1" operator="greaterThanOrEqual">
      <formula>0</formula>
    </cfRule>
  </conditionalFormatting>
  <conditionalFormatting sqref="AU5:AU8">
    <cfRule type="cellIs" dxfId="212" priority="93" operator="equal">
      <formula>0</formula>
    </cfRule>
  </conditionalFormatting>
  <conditionalFormatting sqref="AU10">
    <cfRule type="cellIs" dxfId="211" priority="107" operator="greaterThan">
      <formula>0</formula>
    </cfRule>
    <cfRule type="cellIs" dxfId="210" priority="108" operator="greaterThan">
      <formula>0</formula>
    </cfRule>
    <cfRule type="uniqueValues" dxfId="209" priority="109"/>
    <cfRule type="uniqueValues" dxfId="208" priority="110"/>
    <cfRule type="cellIs" dxfId="207" priority="111" operator="equal">
      <formula>0</formula>
    </cfRule>
    <cfRule type="cellIs" dxfId="206" priority="112" operator="lessThan">
      <formula>1</formula>
    </cfRule>
    <cfRule type="containsText" dxfId="205" priority="113" operator="containsText" text="#NUM!">
      <formula>NOT(ISERROR(SEARCH("#NUM!",AU10)))</formula>
    </cfRule>
    <cfRule type="cellIs" dxfId="204" priority="114" operator="equal">
      <formula>0</formula>
    </cfRule>
    <cfRule type="cellIs" dxfId="203" priority="115" operator="lessThan">
      <formula>0</formula>
    </cfRule>
    <cfRule type="uniqueValues" dxfId="202" priority="116"/>
    <cfRule type="duplicateValues" dxfId="201" priority="117"/>
    <cfRule type="cellIs" dxfId="200" priority="118" operator="equal">
      <formula>0</formula>
    </cfRule>
    <cfRule type="uniqueValues" dxfId="199" priority="119"/>
    <cfRule type="cellIs" dxfId="198" priority="120" operator="equal">
      <formula>0</formula>
    </cfRule>
    <cfRule type="cellIs" dxfId="197" priority="121" operator="between">
      <formula>1</formula>
      <formula>999999999999999</formula>
    </cfRule>
    <cfRule type="containsText" dxfId="196" priority="122" operator="containsText" text="#NUM!">
      <formula>NOT(ISERROR(SEARCH("#NUM!",AU10)))</formula>
    </cfRule>
  </conditionalFormatting>
  <conditionalFormatting sqref="AU10">
    <cfRule type="cellIs" dxfId="195" priority="123" operator="greaterThan">
      <formula>0</formula>
    </cfRule>
    <cfRule type="cellIs" dxfId="194" priority="124" operator="greaterThan">
      <formula>0</formula>
    </cfRule>
    <cfRule type="uniqueValues" dxfId="193" priority="125"/>
    <cfRule type="uniqueValues" dxfId="192" priority="126"/>
    <cfRule type="cellIs" dxfId="191" priority="127" operator="equal">
      <formula>0</formula>
    </cfRule>
    <cfRule type="cellIs" dxfId="190" priority="128" operator="lessThan">
      <formula>1</formula>
    </cfRule>
    <cfRule type="containsText" dxfId="189" priority="129" operator="containsText" text="#NUM!">
      <formula>NOT(ISERROR(SEARCH("#NUM!",AU10)))</formula>
    </cfRule>
    <cfRule type="cellIs" dxfId="188" priority="130" operator="equal">
      <formula>0</formula>
    </cfRule>
    <cfRule type="cellIs" dxfId="187" priority="131" operator="lessThan">
      <formula>0</formula>
    </cfRule>
    <cfRule type="uniqueValues" dxfId="186" priority="132"/>
    <cfRule type="duplicateValues" dxfId="185" priority="133"/>
    <cfRule type="cellIs" dxfId="184" priority="134" operator="equal">
      <formula>0</formula>
    </cfRule>
    <cfRule type="uniqueValues" dxfId="183" priority="135"/>
    <cfRule type="cellIs" dxfId="182" priority="136" operator="equal">
      <formula>0</formula>
    </cfRule>
    <cfRule type="cellIs" dxfId="181" priority="137" operator="between">
      <formula>1</formula>
      <formula>999999999999999</formula>
    </cfRule>
    <cfRule type="containsText" dxfId="180" priority="138" operator="containsText" text="#NUM!">
      <formula>NOT(ISERROR(SEARCH("#NUM!",AU10)))</formula>
    </cfRule>
  </conditionalFormatting>
  <conditionalFormatting sqref="AU10">
    <cfRule type="cellIs" dxfId="179" priority="139" operator="greaterThan">
      <formula>0</formula>
    </cfRule>
    <cfRule type="cellIs" dxfId="178" priority="140" operator="greaterThan">
      <formula>0</formula>
    </cfRule>
    <cfRule type="cellIs" dxfId="177" priority="141" operator="greaterThan">
      <formula>0</formula>
    </cfRule>
    <cfRule type="uniqueValues" dxfId="176" priority="142"/>
    <cfRule type="uniqueValues" dxfId="175" priority="143"/>
    <cfRule type="cellIs" dxfId="174" priority="144" operator="equal">
      <formula>0</formula>
    </cfRule>
    <cfRule type="cellIs" dxfId="173" priority="145" operator="lessThan">
      <formula>1</formula>
    </cfRule>
    <cfRule type="containsText" dxfId="172" priority="146" operator="containsText" text="#NUM!">
      <formula>NOT(ISERROR(SEARCH("#NUM!",AU10)))</formula>
    </cfRule>
    <cfRule type="cellIs" dxfId="171" priority="147" operator="equal">
      <formula>0</formula>
    </cfRule>
    <cfRule type="cellIs" dxfId="170" priority="148" operator="lessThan">
      <formula>0</formula>
    </cfRule>
    <cfRule type="uniqueValues" dxfId="169" priority="149"/>
    <cfRule type="duplicateValues" dxfId="168" priority="150"/>
    <cfRule type="cellIs" dxfId="167" priority="151" operator="equal">
      <formula>0</formula>
    </cfRule>
    <cfRule type="uniqueValues" dxfId="166" priority="152"/>
    <cfRule type="cellIs" dxfId="165" priority="153" operator="equal">
      <formula>0</formula>
    </cfRule>
    <cfRule type="cellIs" dxfId="164" priority="154" operator="between">
      <formula>1</formula>
      <formula>999999999999999</formula>
    </cfRule>
    <cfRule type="containsText" dxfId="163" priority="155" operator="containsText" text="#NUM!">
      <formula>NOT(ISERROR(SEARCH("#NUM!",AU10)))</formula>
    </cfRule>
  </conditionalFormatting>
  <conditionalFormatting sqref="AV5:AV8 AV10">
    <cfRule type="cellIs" dxfId="162" priority="43" operator="equal">
      <formula>0</formula>
    </cfRule>
  </conditionalFormatting>
  <conditionalFormatting sqref="AV10">
    <cfRule type="containsText" dxfId="161" priority="37" operator="containsText" text="#DIV/0!">
      <formula>NOT(ISERROR(SEARCH("#DIV/0!",AV10)))</formula>
    </cfRule>
    <cfRule type="cellIs" dxfId="160" priority="38" operator="lessThan">
      <formula>"&lt;0"</formula>
    </cfRule>
    <cfRule type="cellIs" dxfId="159" priority="39" operator="lessThan">
      <formula>0</formula>
    </cfRule>
    <cfRule type="containsText" dxfId="158" priority="40" operator="containsText" text="#DIV/0!">
      <formula>NOT(ISERROR(SEARCH("#DIV/0!",AV10)))</formula>
    </cfRule>
    <cfRule type="containsText" dxfId="157" priority="41" operator="containsText" text="#DIV/0!">
      <formula>NOT(ISERROR(SEARCH("#DIV/0!",AV10)))</formula>
    </cfRule>
    <cfRule type="containsText" dxfId="156" priority="42" operator="containsText" text="#div/0/!">
      <formula>NOT(ISERROR(SEARCH("#div/0/!",AV10)))</formula>
    </cfRule>
  </conditionalFormatting>
  <conditionalFormatting sqref="AV10">
    <cfRule type="cellIs" dxfId="155" priority="36" operator="lessThan">
      <formula>1</formula>
    </cfRule>
  </conditionalFormatting>
  <conditionalFormatting sqref="AV10">
    <cfRule type="containsErrors" dxfId="154" priority="35">
      <formula>ISERROR(AV10)</formula>
    </cfRule>
  </conditionalFormatting>
  <conditionalFormatting sqref="AV10">
    <cfRule type="cellIs" dxfId="153" priority="34" operator="equal">
      <formula>0</formula>
    </cfRule>
  </conditionalFormatting>
  <conditionalFormatting sqref="AP10:AV10">
    <cfRule type="cellIs" dxfId="152" priority="31" stopIfTrue="1" operator="greaterThanOrEqual">
      <formula>0</formula>
    </cfRule>
  </conditionalFormatting>
  <conditionalFormatting sqref="AV10">
    <cfRule type="cellIs" dxfId="151" priority="44" operator="greaterThan">
      <formula>0</formula>
    </cfRule>
    <cfRule type="cellIs" dxfId="150" priority="45" operator="greaterThan">
      <formula>0</formula>
    </cfRule>
    <cfRule type="uniqueValues" dxfId="149" priority="46"/>
    <cfRule type="uniqueValues" dxfId="148" priority="47"/>
    <cfRule type="cellIs" dxfId="147" priority="48" operator="equal">
      <formula>0</formula>
    </cfRule>
    <cfRule type="cellIs" dxfId="146" priority="49" operator="lessThan">
      <formula>1</formula>
    </cfRule>
    <cfRule type="containsText" dxfId="145" priority="50" operator="containsText" text="#NUM!">
      <formula>NOT(ISERROR(SEARCH("#NUM!",AV10)))</formula>
    </cfRule>
    <cfRule type="cellIs" dxfId="144" priority="51" operator="equal">
      <formula>0</formula>
    </cfRule>
    <cfRule type="cellIs" dxfId="143" priority="52" operator="lessThan">
      <formula>0</formula>
    </cfRule>
    <cfRule type="uniqueValues" dxfId="142" priority="53"/>
    <cfRule type="duplicateValues" dxfId="141" priority="54"/>
    <cfRule type="cellIs" dxfId="140" priority="55" operator="equal">
      <formula>0</formula>
    </cfRule>
    <cfRule type="uniqueValues" dxfId="139" priority="56"/>
    <cfRule type="cellIs" dxfId="138" priority="57" operator="equal">
      <formula>0</formula>
    </cfRule>
    <cfRule type="cellIs" dxfId="137" priority="58" operator="between">
      <formula>1</formula>
      <formula>999999999999999</formula>
    </cfRule>
    <cfRule type="containsText" dxfId="136" priority="59" operator="containsText" text="#NUM!">
      <formula>NOT(ISERROR(SEARCH("#NUM!",AV10)))</formula>
    </cfRule>
  </conditionalFormatting>
  <conditionalFormatting sqref="AV10">
    <cfRule type="cellIs" dxfId="135" priority="60" operator="greaterThan">
      <formula>0</formula>
    </cfRule>
    <cfRule type="cellIs" dxfId="134" priority="61" operator="greaterThan">
      <formula>0</formula>
    </cfRule>
    <cfRule type="uniqueValues" dxfId="133" priority="62"/>
    <cfRule type="uniqueValues" dxfId="132" priority="63"/>
    <cfRule type="cellIs" dxfId="131" priority="64" operator="equal">
      <formula>0</formula>
    </cfRule>
    <cfRule type="cellIs" dxfId="130" priority="65" operator="lessThan">
      <formula>1</formula>
    </cfRule>
    <cfRule type="containsText" dxfId="129" priority="66" operator="containsText" text="#NUM!">
      <formula>NOT(ISERROR(SEARCH("#NUM!",AV10)))</formula>
    </cfRule>
    <cfRule type="cellIs" dxfId="128" priority="67" operator="equal">
      <formula>0</formula>
    </cfRule>
    <cfRule type="cellIs" dxfId="127" priority="68" operator="lessThan">
      <formula>0</formula>
    </cfRule>
    <cfRule type="uniqueValues" dxfId="126" priority="69"/>
    <cfRule type="duplicateValues" dxfId="125" priority="70"/>
    <cfRule type="cellIs" dxfId="124" priority="71" operator="equal">
      <formula>0</formula>
    </cfRule>
    <cfRule type="uniqueValues" dxfId="123" priority="72"/>
    <cfRule type="cellIs" dxfId="122" priority="73" operator="equal">
      <formula>0</formula>
    </cfRule>
    <cfRule type="cellIs" dxfId="121" priority="74" operator="between">
      <formula>1</formula>
      <formula>999999999999999</formula>
    </cfRule>
    <cfRule type="containsText" dxfId="120" priority="75" operator="containsText" text="#NUM!">
      <formula>NOT(ISERROR(SEARCH("#NUM!",AV10)))</formula>
    </cfRule>
  </conditionalFormatting>
  <conditionalFormatting sqref="AV10">
    <cfRule type="cellIs" dxfId="119" priority="76" operator="greaterThan">
      <formula>0</formula>
    </cfRule>
    <cfRule type="cellIs" dxfId="118" priority="77" operator="greaterThan">
      <formula>0</formula>
    </cfRule>
    <cfRule type="cellIs" dxfId="117" priority="78" operator="greaterThan">
      <formula>0</formula>
    </cfRule>
    <cfRule type="uniqueValues" dxfId="116" priority="79"/>
    <cfRule type="uniqueValues" dxfId="115" priority="80"/>
    <cfRule type="cellIs" dxfId="114" priority="81" operator="equal">
      <formula>0</formula>
    </cfRule>
    <cfRule type="cellIs" dxfId="113" priority="82" operator="lessThan">
      <formula>1</formula>
    </cfRule>
    <cfRule type="containsText" dxfId="112" priority="83" operator="containsText" text="#NUM!">
      <formula>NOT(ISERROR(SEARCH("#NUM!",AV10)))</formula>
    </cfRule>
    <cfRule type="cellIs" dxfId="111" priority="84" operator="equal">
      <formula>0</formula>
    </cfRule>
    <cfRule type="cellIs" dxfId="110" priority="85" operator="lessThan">
      <formula>0</formula>
    </cfRule>
    <cfRule type="uniqueValues" dxfId="109" priority="86"/>
    <cfRule type="duplicateValues" dxfId="108" priority="87"/>
    <cfRule type="cellIs" dxfId="107" priority="88" operator="equal">
      <formula>0</formula>
    </cfRule>
    <cfRule type="uniqueValues" dxfId="106" priority="89"/>
    <cfRule type="cellIs" dxfId="105" priority="90" operator="equal">
      <formula>0</formula>
    </cfRule>
    <cfRule type="cellIs" dxfId="104" priority="91" operator="between">
      <formula>1</formula>
      <formula>999999999999999</formula>
    </cfRule>
    <cfRule type="containsText" dxfId="103" priority="92" operator="containsText" text="#NUM!">
      <formula>NOT(ISERROR(SEARCH("#NUM!",AV10)))</formula>
    </cfRule>
  </conditionalFormatting>
  <conditionalFormatting sqref="AU12:AU36 AU40:AU1011">
    <cfRule type="cellIs" dxfId="102" priority="28" operator="equal">
      <formula>0</formula>
    </cfRule>
  </conditionalFormatting>
  <conditionalFormatting sqref="AQ12:AQ36 AQ40:AQ1011">
    <cfRule type="cellIs" dxfId="101" priority="30" operator="equal">
      <formula>0</formula>
    </cfRule>
  </conditionalFormatting>
  <conditionalFormatting sqref="AS12:AS36 AS40:AS1011">
    <cfRule type="cellIs" dxfId="100" priority="29" operator="equal">
      <formula>0</formula>
    </cfRule>
  </conditionalFormatting>
  <conditionalFormatting sqref="AV12:AV36 AV40:AV1011">
    <cfRule type="cellIs" dxfId="99" priority="27" operator="equal">
      <formula>0</formula>
    </cfRule>
  </conditionalFormatting>
  <conditionalFormatting sqref="BB10:BB11 BE10:BE11 BC10:BD10 BF10:BI10">
    <cfRule type="cellIs" dxfId="98" priority="704" operator="greaterThan">
      <formula>0</formula>
    </cfRule>
    <cfRule type="cellIs" dxfId="97" priority="705" operator="greaterThan">
      <formula>0</formula>
    </cfRule>
    <cfRule type="uniqueValues" dxfId="96" priority="706"/>
    <cfRule type="uniqueValues" dxfId="95" priority="707"/>
    <cfRule type="cellIs" dxfId="94" priority="708" operator="equal">
      <formula>0</formula>
    </cfRule>
    <cfRule type="cellIs" dxfId="93" priority="709" operator="lessThan">
      <formula>1</formula>
    </cfRule>
    <cfRule type="containsText" dxfId="92" priority="710" operator="containsText" text="#NUM!">
      <formula>NOT(ISERROR(SEARCH("#NUM!",BB10)))</formula>
    </cfRule>
    <cfRule type="cellIs" dxfId="91" priority="711" operator="equal">
      <formula>0</formula>
    </cfRule>
    <cfRule type="cellIs" dxfId="90" priority="712" operator="lessThan">
      <formula>0</formula>
    </cfRule>
    <cfRule type="uniqueValues" dxfId="89" priority="713"/>
    <cfRule type="duplicateValues" dxfId="88" priority="714"/>
    <cfRule type="cellIs" dxfId="87" priority="715" operator="equal">
      <formula>0</formula>
    </cfRule>
    <cfRule type="uniqueValues" dxfId="86" priority="716"/>
    <cfRule type="cellIs" dxfId="85" priority="717" operator="equal">
      <formula>0</formula>
    </cfRule>
    <cfRule type="cellIs" dxfId="84" priority="718" operator="between">
      <formula>1</formula>
      <formula>999999999999999</formula>
    </cfRule>
    <cfRule type="containsText" dxfId="83" priority="719" operator="containsText" text="#NUM!">
      <formula>NOT(ISERROR(SEARCH("#NUM!",BB10)))</formula>
    </cfRule>
  </conditionalFormatting>
  <conditionalFormatting sqref="BA11 BB10:BB11 BE10:BG11 BC10:BD10 BH10:BI10">
    <cfRule type="cellIs" dxfId="82" priority="720" operator="greaterThan">
      <formula>0</formula>
    </cfRule>
    <cfRule type="cellIs" dxfId="81" priority="721" operator="greaterThan">
      <formula>0</formula>
    </cfRule>
    <cfRule type="uniqueValues" dxfId="80" priority="722"/>
    <cfRule type="uniqueValues" dxfId="79" priority="723"/>
    <cfRule type="cellIs" dxfId="78" priority="724" operator="equal">
      <formula>0</formula>
    </cfRule>
    <cfRule type="cellIs" dxfId="77" priority="725" operator="lessThan">
      <formula>1</formula>
    </cfRule>
    <cfRule type="containsText" dxfId="76" priority="726" operator="containsText" text="#NUM!">
      <formula>NOT(ISERROR(SEARCH("#NUM!",BA10)))</formula>
    </cfRule>
    <cfRule type="cellIs" dxfId="75" priority="727" operator="equal">
      <formula>0</formula>
    </cfRule>
    <cfRule type="cellIs" dxfId="74" priority="728" operator="lessThan">
      <formula>0</formula>
    </cfRule>
    <cfRule type="uniqueValues" dxfId="73" priority="729"/>
    <cfRule type="duplicateValues" dxfId="72" priority="730"/>
    <cfRule type="cellIs" dxfId="71" priority="731" operator="equal">
      <formula>0</formula>
    </cfRule>
    <cfRule type="uniqueValues" dxfId="70" priority="732"/>
    <cfRule type="cellIs" dxfId="69" priority="733" operator="equal">
      <formula>0</formula>
    </cfRule>
    <cfRule type="cellIs" dxfId="68" priority="734" operator="between">
      <formula>1</formula>
      <formula>999999999999999</formula>
    </cfRule>
    <cfRule type="containsText" dxfId="67" priority="735" operator="containsText" text="#NUM!">
      <formula>NOT(ISERROR(SEARCH("#NUM!",BA10)))</formula>
    </cfRule>
  </conditionalFormatting>
  <conditionalFormatting sqref="BC10:BI10">
    <cfRule type="cellIs" dxfId="66" priority="736" operator="greaterThan">
      <formula>0</formula>
    </cfRule>
    <cfRule type="cellIs" dxfId="65" priority="737" operator="greaterThan">
      <formula>0</formula>
    </cfRule>
    <cfRule type="cellIs" dxfId="64" priority="738" operator="greaterThan">
      <formula>0</formula>
    </cfRule>
    <cfRule type="uniqueValues" dxfId="63" priority="739"/>
    <cfRule type="uniqueValues" dxfId="62" priority="740"/>
    <cfRule type="cellIs" dxfId="61" priority="741" operator="equal">
      <formula>0</formula>
    </cfRule>
    <cfRule type="cellIs" dxfId="60" priority="742" operator="lessThan">
      <formula>1</formula>
    </cfRule>
    <cfRule type="containsText" dxfId="59" priority="743" operator="containsText" text="#NUM!">
      <formula>NOT(ISERROR(SEARCH("#NUM!",BC10)))</formula>
    </cfRule>
    <cfRule type="cellIs" dxfId="58" priority="744" operator="equal">
      <formula>0</formula>
    </cfRule>
    <cfRule type="cellIs" dxfId="57" priority="745" operator="lessThan">
      <formula>0</formula>
    </cfRule>
    <cfRule type="uniqueValues" dxfId="56" priority="746"/>
    <cfRule type="duplicateValues" dxfId="55" priority="747"/>
    <cfRule type="cellIs" dxfId="54" priority="748" operator="equal">
      <formula>0</formula>
    </cfRule>
    <cfRule type="uniqueValues" dxfId="53" priority="749"/>
    <cfRule type="cellIs" dxfId="52" priority="750" operator="equal">
      <formula>0</formula>
    </cfRule>
    <cfRule type="cellIs" dxfId="51" priority="751" operator="between">
      <formula>1</formula>
      <formula>999999999999999</formula>
    </cfRule>
    <cfRule type="containsText" dxfId="50" priority="752" operator="containsText" text="#NUM!">
      <formula>NOT(ISERROR(SEARCH("#NUM!",BC10)))</formula>
    </cfRule>
  </conditionalFormatting>
  <conditionalFormatting sqref="N37:N39 Y37:Z39 AB37:AB39 AD37:AE39 AR37:AR39 AT37:AT39 AW37:BI39 AI37:AP39">
    <cfRule type="cellIs" dxfId="24" priority="25" operator="equal">
      <formula>0</formula>
    </cfRule>
  </conditionalFormatting>
  <conditionalFormatting sqref="AI37:AI39">
    <cfRule type="cellIs" dxfId="23" priority="24" operator="lessThan">
      <formula>0</formula>
    </cfRule>
  </conditionalFormatting>
  <conditionalFormatting sqref="AE37:AE39">
    <cfRule type="cellIs" dxfId="22" priority="23" operator="greaterThanOrEqual">
      <formula>0</formula>
    </cfRule>
  </conditionalFormatting>
  <conditionalFormatting sqref="AE37:AE39">
    <cfRule type="cellIs" dxfId="21" priority="21" operator="equal">
      <formula>0</formula>
    </cfRule>
    <cfRule type="cellIs" dxfId="20" priority="22" operator="lessThan">
      <formula>0</formula>
    </cfRule>
  </conditionalFormatting>
  <conditionalFormatting sqref="I37:J39 N37:N39">
    <cfRule type="cellIs" dxfId="19" priority="19" operator="greaterThan">
      <formula>0</formula>
    </cfRule>
  </conditionalFormatting>
  <conditionalFormatting sqref="AE37:AE39">
    <cfRule type="cellIs" dxfId="18" priority="13" operator="lessThan">
      <formula>0</formula>
    </cfRule>
    <cfRule type="cellIs" dxfId="17" priority="15" operator="between">
      <formula>-1</formula>
      <formula>999999999999</formula>
    </cfRule>
    <cfRule type="cellIs" dxfId="16" priority="16" operator="lessThan">
      <formula>0</formula>
    </cfRule>
    <cfRule type="cellIs" dxfId="15" priority="17" operator="greaterThan">
      <formula>0</formula>
    </cfRule>
    <cfRule type="cellIs" dxfId="14" priority="18" operator="equal">
      <formula>0</formula>
    </cfRule>
  </conditionalFormatting>
  <conditionalFormatting sqref="AE37:AE39">
    <cfRule type="cellIs" dxfId="13" priority="14" operator="notBetween">
      <formula>0</formula>
      <formula>1</formula>
    </cfRule>
    <cfRule type="cellIs" dxfId="12" priority="20" operator="notBetween">
      <formula>0</formula>
      <formula>1</formula>
    </cfRule>
  </conditionalFormatting>
  <conditionalFormatting sqref="N37:N39">
    <cfRule type="cellIs" dxfId="11" priority="10" stopIfTrue="1" operator="greaterThan">
      <formula>0</formula>
    </cfRule>
    <cfRule type="cellIs" dxfId="10" priority="11" stopIfTrue="1" operator="greaterThan">
      <formula>1</formula>
    </cfRule>
    <cfRule type="cellIs" dxfId="9" priority="12" stopIfTrue="1" operator="lessThan">
      <formula>1</formula>
    </cfRule>
  </conditionalFormatting>
  <conditionalFormatting sqref="AD37:AD39">
    <cfRule type="cellIs" dxfId="8" priority="8" operator="greaterThan">
      <formula>0</formula>
    </cfRule>
    <cfRule type="cellIs" dxfId="7" priority="9" operator="between">
      <formula>0</formula>
      <formula>9999999999999990</formula>
    </cfRule>
  </conditionalFormatting>
  <conditionalFormatting sqref="AB37:AC39">
    <cfRule type="expression" dxfId="6" priority="7">
      <formula>$F37="x"</formula>
    </cfRule>
  </conditionalFormatting>
  <conditionalFormatting sqref="AB37:AC39">
    <cfRule type="expression" dxfId="5" priority="6">
      <formula>$F37="x"</formula>
    </cfRule>
  </conditionalFormatting>
  <conditionalFormatting sqref="AE37:AE39">
    <cfRule type="cellIs" dxfId="4" priority="5" operator="lessThan">
      <formula>0</formula>
    </cfRule>
  </conditionalFormatting>
  <conditionalFormatting sqref="AU37:AU39">
    <cfRule type="cellIs" dxfId="3" priority="2" operator="equal">
      <formula>0</formula>
    </cfRule>
  </conditionalFormatting>
  <conditionalFormatting sqref="AQ37:AQ39">
    <cfRule type="cellIs" dxfId="2" priority="4" operator="equal">
      <formula>0</formula>
    </cfRule>
  </conditionalFormatting>
  <conditionalFormatting sqref="AS37:AS39">
    <cfRule type="cellIs" dxfId="1" priority="3" operator="equal">
      <formula>0</formula>
    </cfRule>
  </conditionalFormatting>
  <conditionalFormatting sqref="AV37:AV39">
    <cfRule type="cellIs" dxfId="0" priority="1" operator="equal">
      <formula>0</formula>
    </cfRule>
  </conditionalFormatting>
  <dataValidations count="2">
    <dataValidation type="list" errorStyle="information" allowBlank="1" showInputMessage="1" showErrorMessage="1" errorTitle="Agency name" error="Enter your agency name." sqref="A3">
      <formula1>$BJ$12:$FY$12</formula1>
    </dataValidation>
    <dataValidation type="list" allowBlank="1" showInputMessage="1" showErrorMessage="1" sqref="B3">
      <formula1>INDIRECT(A3)</formula1>
    </dataValidation>
  </dataValidations>
  <hyperlinks>
    <hyperlink ref="BO13" r:id="rId1" display="http://web.higov.net/oip/rrs/popup_list_agency_by_login.php?text=opener.document.myform.x_Agency_Codetxt&amp;title=Agency%20Code&amp;id=opener.document.myform.x_Agency_Code&amp;dept=A43"/>
    <hyperlink ref="BO14" r:id="rId2" display="http://web.higov.net/oip/rrs/popup_list_agency_by_login.php?text=opener.document.myform.x_Agency_Codetxt&amp;title=Agency%20Code&amp;id=opener.document.myform.x_Agency_Code&amp;dept=A43"/>
    <hyperlink ref="BO15" r:id="rId3" display="http://web.higov.net/oip/rrs/popup_list_agency_by_login.php?text=opener.document.myform.x_Agency_Codetxt&amp;title=Agency%20Code&amp;id=opener.document.myform.x_Agency_Code&amp;dept=A43"/>
    <hyperlink ref="BO16" r:id="rId4" display="http://web.higov.net/oip/rrs/popup_list_agency_by_login.php?text=opener.document.myform.x_Agency_Codetxt&amp;title=Agency%20Code&amp;id=opener.document.myform.x_Agency_Code&amp;dept=A43"/>
    <hyperlink ref="BO17" r:id="rId5" display="http://web.higov.net/oip/rrs/popup_list_agency_by_login.php?text=opener.document.myform.x_Agency_Codetxt&amp;title=Agency%20Code&amp;id=opener.document.myform.x_Agency_Code&amp;dept=A43"/>
    <hyperlink ref="BO18" r:id="rId6" display="http://web.higov.net/oip/rrs/popup_list_agency_by_login.php?text=opener.document.myform.x_Agency_Codetxt&amp;title=Agency%20Code&amp;id=opener.document.myform.x_Agency_Code&amp;dept=A43"/>
    <hyperlink ref="BO19" r:id="rId7" display="http://web.higov.net/oip/rrs/popup_list_agency_by_login.php?text=opener.document.myform.x_Agency_Codetxt&amp;title=Agency%20Code&amp;id=opener.document.myform.x_Agency_Code&amp;dept=A43"/>
    <hyperlink ref="BO20" r:id="rId8" display="http://web.higov.net/oip/rrs/popup_list_agency_by_login.php?text=opener.document.myform.x_Agency_Codetxt&amp;title=Agency%20Code&amp;id=opener.document.myform.x_Agency_Code&amp;dept=A43"/>
    <hyperlink ref="BO21" r:id="rId9" display="http://web.higov.net/oip/rrs/popup_list_agency_by_login.php?text=opener.document.myform.x_Agency_Codetxt&amp;title=Agency%20Code&amp;id=opener.document.myform.x_Agency_Code&amp;dept=A43"/>
    <hyperlink ref="BO22" r:id="rId10" display="http://web.higov.net/oip/rrs/popup_list_agency_by_login.php?text=opener.document.myform.x_Agency_Codetxt&amp;title=Agency%20Code&amp;id=opener.document.myform.x_Agency_Code&amp;dept=A43"/>
    <hyperlink ref="BO23" r:id="rId11" display="http://web.higov.net/oip/rrs/popup_list_agency_by_login.php?text=opener.document.myform.x_Agency_Codetxt&amp;title=Agency%20Code&amp;id=opener.document.myform.x_Agency_Code&amp;dept=A43"/>
    <hyperlink ref="BO24" r:id="rId12" display="http://web.higov.net/oip/rrs/popup_list_agency_by_login.php?text=opener.document.myform.x_Agency_Codetxt&amp;title=Agency%20Code&amp;id=opener.document.myform.x_Agency_Code&amp;dept=A43"/>
    <hyperlink ref="BO25" r:id="rId13" display="http://web.higov.net/oip/rrs/popup_list_agency_by_login.php?text=opener.document.myform.x_Agency_Codetxt&amp;title=Agency%20Code&amp;id=opener.document.myform.x_Agency_Code&amp;dept=A43"/>
    <hyperlink ref="BO26" r:id="rId14" display="http://web.higov.net/oip/rrs/popup_list_agency_by_login.php?text=opener.document.myform.x_Agency_Codetxt&amp;title=Agency%20Code&amp;id=opener.document.myform.x_Agency_Code&amp;dept=A43"/>
    <hyperlink ref="BO27" r:id="rId15" display="http://web.higov.net/oip/rrs/popup_list_agency_by_login.php?text=opener.document.myform.x_Agency_Codetxt&amp;title=Agency%20Code&amp;id=opener.document.myform.x_Agency_Code&amp;dept=A43"/>
    <hyperlink ref="BO28" r:id="rId16" display="http://web.higov.net/oip/rrs/popup_list_agency_by_login.php?text=opener.document.myform.x_Agency_Codetxt&amp;title=Agency%20Code&amp;id=opener.document.myform.x_Agency_Code&amp;dept=A43"/>
    <hyperlink ref="BO29" r:id="rId17" display="http://web.higov.net/oip/rrs/popup_list_agency_by_login.php?text=opener.document.myform.x_Agency_Codetxt&amp;title=Agency%20Code&amp;id=opener.document.myform.x_Agency_Code&amp;dept=A43"/>
    <hyperlink ref="BO30" r:id="rId18" display="http://web.higov.net/oip/rrs/popup_list_agency_by_login.php?text=opener.document.myform.x_Agency_Codetxt&amp;title=Agency%20Code&amp;id=opener.document.myform.x_Agency_Code&amp;dept=A43"/>
    <hyperlink ref="BO31" r:id="rId19" display="http://web.higov.net/oip/rrs/popup_list_agency_by_login.php?text=opener.document.myform.x_Agency_Codetxt&amp;title=Agency%20Code&amp;id=opener.document.myform.x_Agency_Code&amp;dept=A43"/>
    <hyperlink ref="BO32" r:id="rId20" display="http://web.higov.net/oip/rrs/popup_list_agency_by_login.php?text=opener.document.myform.x_Agency_Codetxt&amp;title=Agency%20Code&amp;id=opener.document.myform.x_Agency_Code&amp;dept=A43"/>
    <hyperlink ref="BO33" r:id="rId21" display="http://web.higov.net/oip/rrs/popup_list_agency_by_login.php?text=opener.document.myform.x_Agency_Codetxt&amp;title=Agency%20Code&amp;id=opener.document.myform.x_Agency_Code&amp;dept=A43"/>
    <hyperlink ref="BO34" r:id="rId22" display="http://web.higov.net/oip/rrs/popup_list_agency_by_login.php?text=opener.document.myform.x_Agency_Codetxt&amp;title=Agency%20Code&amp;id=opener.document.myform.x_Agency_Code&amp;dept=A43"/>
    <hyperlink ref="BO35" r:id="rId23" display="http://web.higov.net/oip/rrs/popup_list_agency_by_login.php?text=opener.document.myform.x_Agency_Codetxt&amp;title=Agency%20Code&amp;id=opener.document.myform.x_Agency_Code&amp;dept=A43"/>
    <hyperlink ref="BO36" r:id="rId24" display="http://web.higov.net/oip/rrs/popup_list_agency_by_login.php?text=opener.document.myform.x_Agency_Codetxt&amp;title=Agency%20Code&amp;id=opener.document.myform.x_Agency_Code&amp;dept=A43"/>
    <hyperlink ref="BO37" r:id="rId25" display="http://web.higov.net/oip/rrs/popup_list_agency_by_login.php?text=opener.document.myform.x_Agency_Codetxt&amp;title=Agency%20Code&amp;id=opener.document.myform.x_Agency_Code&amp;dept=A43"/>
    <hyperlink ref="BO38" r:id="rId26" display="http://web.higov.net/oip/rrs/popup_list_agency_by_login.php?text=opener.document.myform.x_Agency_Codetxt&amp;title=Agency%20Code&amp;id=opener.document.myform.x_Agency_Code&amp;dept=A43"/>
    <hyperlink ref="BO39" r:id="rId27" display="http://web.higov.net/oip/rrs/popup_list_agency_by_login.php?text=opener.document.myform.x_Agency_Codetxt&amp;title=Agency%20Code&amp;id=opener.document.myform.x_Agency_Code&amp;dept=A43"/>
    <hyperlink ref="BO40" r:id="rId28" display="http://web.higov.net/oip/rrs/popup_list_agency_by_login.php?text=opener.document.myform.x_Agency_Codetxt&amp;title=Agency%20Code&amp;id=opener.document.myform.x_Agency_Code&amp;dept=A43"/>
    <hyperlink ref="BO41" r:id="rId29" display="http://web.higov.net/oip/rrs/popup_list_agency_by_login.php?text=opener.document.myform.x_Agency_Codetxt&amp;title=Agency%20Code&amp;id=opener.document.myform.x_Agency_Code&amp;dept=A43"/>
    <hyperlink ref="BO42" r:id="rId30" display="http://web.higov.net/oip/rrs/popup_list_agency_by_login.php?text=opener.document.myform.x_Agency_Codetxt&amp;title=Agency%20Code&amp;id=opener.document.myform.x_Agency_Code&amp;dept=A43"/>
    <hyperlink ref="BO43" r:id="rId31" display="http://web.higov.net/oip/rrs/popup_list_agency_by_login.php?text=opener.document.myform.x_Agency_Codetxt&amp;title=Agency%20Code&amp;id=opener.document.myform.x_Agency_Code&amp;dept=A43"/>
    <hyperlink ref="BO44" r:id="rId32" display="http://web.higov.net/oip/rrs/popup_list_agency_by_login.php?text=opener.document.myform.x_Agency_Codetxt&amp;title=Agency%20Code&amp;id=opener.document.myform.x_Agency_Code&amp;dept=A43"/>
    <hyperlink ref="BO45" r:id="rId33" display="http://web.higov.net/oip/rrs/popup_list_agency_by_login.php?text=opener.document.myform.x_Agency_Codetxt&amp;title=Agency%20Code&amp;id=opener.document.myform.x_Agency_Code&amp;dept=A43"/>
    <hyperlink ref="BO46" r:id="rId34" display="http://web.higov.net/oip/rrs/popup_list_agency_by_login.php?text=opener.document.myform.x_Agency_Codetxt&amp;title=Agency%20Code&amp;id=opener.document.myform.x_Agency_Code&amp;dept=A43"/>
    <hyperlink ref="BO47" r:id="rId35" display="http://web.higov.net/oip/rrs/popup_list_agency_by_login.php?text=opener.document.myform.x_Agency_Codetxt&amp;title=Agency%20Code&amp;id=opener.document.myform.x_Agency_Code&amp;dept=A43"/>
    <hyperlink ref="BO48" r:id="rId36" display="http://web.higov.net/oip/rrs/popup_list_agency_by_login.php?text=opener.document.myform.x_Agency_Codetxt&amp;title=Agency%20Code&amp;id=opener.document.myform.x_Agency_Code&amp;dept=A43"/>
    <hyperlink ref="BO49" r:id="rId37" display="http://web.higov.net/oip/rrs/popup_list_agency_by_login.php?text=opener.document.myform.x_Agency_Codetxt&amp;title=Agency%20Code&amp;id=opener.document.myform.x_Agency_Code&amp;dept=A43"/>
    <hyperlink ref="BO50" r:id="rId38" display="http://web.higov.net/oip/rrs/popup_list_agency_by_login.php?text=opener.document.myform.x_Agency_Codetxt&amp;title=Agency%20Code&amp;id=opener.document.myform.x_Agency_Code&amp;dept=A43"/>
    <hyperlink ref="BO51" r:id="rId39" display="http://web.higov.net/oip/rrs/popup_list_agency_by_login.php?text=opener.document.myform.x_Agency_Codetxt&amp;title=Agency%20Code&amp;id=opener.document.myform.x_Agency_Code&amp;dept=A43"/>
    <hyperlink ref="BO52" r:id="rId40" display="http://web.higov.net/oip/rrs/popup_list_agency_by_login.php?text=opener.document.myform.x_Agency_Codetxt&amp;title=Agency%20Code&amp;id=opener.document.myform.x_Agency_Code&amp;dept=A43"/>
    <hyperlink ref="BO53" r:id="rId41" display="http://web.higov.net/oip/rrs/popup_list_agency_by_login.php?text=opener.document.myform.x_Agency_Codetxt&amp;title=Agency%20Code&amp;id=opener.document.myform.x_Agency_Code&amp;dept=A43"/>
    <hyperlink ref="BO54" r:id="rId42" display="http://web.higov.net/oip/rrs/popup_list_agency_by_login.php?text=opener.document.myform.x_Agency_Codetxt&amp;title=Agency%20Code&amp;id=opener.document.myform.x_Agency_Code&amp;dept=A43"/>
    <hyperlink ref="BO55" r:id="rId43" display="http://web.higov.net/oip/rrs/popup_list_agency_by_login.php?text=opener.document.myform.x_Agency_Codetxt&amp;title=Agency%20Code&amp;id=opener.document.myform.x_Agency_Code&amp;dept=A43"/>
    <hyperlink ref="BO56" r:id="rId44" display="http://web.higov.net/oip/rrs/popup_list_agency_by_login.php?text=opener.document.myform.x_Agency_Codetxt&amp;title=Agency%20Code&amp;id=opener.document.myform.x_Agency_Code&amp;dept=A43"/>
    <hyperlink ref="BO57" r:id="rId45" display="http://web.higov.net/oip/rrs/popup_list_agency_by_login.php?text=opener.document.myform.x_Agency_Codetxt&amp;title=Agency%20Code&amp;id=opener.document.myform.x_Agency_Code&amp;dept=A43"/>
    <hyperlink ref="BO58" r:id="rId46" display="http://web.higov.net/oip/rrs/popup_list_agency_by_login.php?text=opener.document.myform.x_Agency_Codetxt&amp;title=Agency%20Code&amp;id=opener.document.myform.x_Agency_Code&amp;dept=A43"/>
    <hyperlink ref="BO59" r:id="rId47" display="http://web.higov.net/oip/rrs/popup_list_agency_by_login.php?text=opener.document.myform.x_Agency_Codetxt&amp;title=Agency%20Code&amp;id=opener.document.myform.x_Agency_Code&amp;dept=A43"/>
    <hyperlink ref="BO60" r:id="rId48" display="http://web.higov.net/oip/rrs/popup_list_agency_by_login.php?text=opener.document.myform.x_Agency_Codetxt&amp;title=Agency%20Code&amp;id=opener.document.myform.x_Agency_Code&amp;dept=A43"/>
    <hyperlink ref="BO61" r:id="rId49" display="http://web.higov.net/oip/rrs/popup_list_agency_by_login.php?text=opener.document.myform.x_Agency_Codetxt&amp;title=Agency%20Code&amp;id=opener.document.myform.x_Agency_Code&amp;dept=A43"/>
    <hyperlink ref="BO62" r:id="rId50" display="http://web.higov.net/oip/rrs/popup_list_agency_by_login.php?text=opener.document.myform.x_Agency_Codetxt&amp;title=Agency%20Code&amp;id=opener.document.myform.x_Agency_Code&amp;dept=A43"/>
    <hyperlink ref="BO63" r:id="rId51" display="http://web.higov.net/oip/rrs/popup_list_agency_by_login.php?text=opener.document.myform.x_Agency_Codetxt&amp;title=Agency%20Code&amp;id=opener.document.myform.x_Agency_Code&amp;dept=A43"/>
    <hyperlink ref="BO64" r:id="rId52" display="http://web.higov.net/oip/rrs/popup_list_agency_by_login.php?text=opener.document.myform.x_Agency_Codetxt&amp;title=Agency%20Code&amp;id=opener.document.myform.x_Agency_Code&amp;dept=A43"/>
    <hyperlink ref="BO65" r:id="rId53" display="http://web.higov.net/oip/rrs/popup_list_agency_by_login.php?text=opener.document.myform.x_Agency_Codetxt&amp;title=Agency%20Code&amp;id=opener.document.myform.x_Agency_Code&amp;dept=A43"/>
    <hyperlink ref="BO66" r:id="rId54" display="http://web.higov.net/oip/rrs/popup_list_agency_by_login.php?text=opener.document.myform.x_Agency_Codetxt&amp;title=Agency%20Code&amp;id=opener.document.myform.x_Agency_Code&amp;dept=A43"/>
    <hyperlink ref="BP13" r:id="rId55" display="http://web.higov.net/oip/rrs/popup_list_agency_by_login.php?text=opener.document.myform.x_Agency_Codetxt&amp;title=Agency%20Code&amp;id=opener.document.myform.x_Agency_Code&amp;dept=A41"/>
    <hyperlink ref="BP14" r:id="rId56" display="http://web.higov.net/oip/rrs/popup_list_agency_by_login.php?text=opener.document.myform.x_Agency_Codetxt&amp;title=Agency%20Code&amp;id=opener.document.myform.x_Agency_Code&amp;dept=A41"/>
    <hyperlink ref="BP15" r:id="rId57" display="http://web.higov.net/oip/rrs/popup_list_agency_by_login.php?text=opener.document.myform.x_Agency_Codetxt&amp;title=Agency%20Code&amp;id=opener.document.myform.x_Agency_Code&amp;dept=A41"/>
    <hyperlink ref="BP16" r:id="rId58" display="http://web.higov.net/oip/rrs/popup_list_agency_by_login.php?text=opener.document.myform.x_Agency_Codetxt&amp;title=Agency%20Code&amp;id=opener.document.myform.x_Agency_Code&amp;dept=A41"/>
    <hyperlink ref="BP17" r:id="rId59" display="http://web.higov.net/oip/rrs/popup_list_agency_by_login.php?text=opener.document.myform.x_Agency_Codetxt&amp;title=Agency%20Code&amp;id=opener.document.myform.x_Agency_Code&amp;dept=A41"/>
    <hyperlink ref="BP18" r:id="rId60" display="http://web.higov.net/oip/rrs/popup_list_agency_by_login.php?text=opener.document.myform.x_Agency_Codetxt&amp;title=Agency%20Code&amp;id=opener.document.myform.x_Agency_Code&amp;dept=A41"/>
    <hyperlink ref="BP19" r:id="rId61" display="http://web.higov.net/oip/rrs/popup_list_agency_by_login.php?text=opener.document.myform.x_Agency_Codetxt&amp;title=Agency%20Code&amp;id=opener.document.myform.x_Agency_Code&amp;dept=A41"/>
    <hyperlink ref="BP20" r:id="rId62" display="http://web.higov.net/oip/rrs/popup_list_agency_by_login.php?text=opener.document.myform.x_Agency_Codetxt&amp;title=Agency%20Code&amp;id=opener.document.myform.x_Agency_Code&amp;dept=A41"/>
    <hyperlink ref="BP21" r:id="rId63" display="http://web.higov.net/oip/rrs/popup_list_agency_by_login.php?text=opener.document.myform.x_Agency_Codetxt&amp;title=Agency%20Code&amp;id=opener.document.myform.x_Agency_Code&amp;dept=A41"/>
    <hyperlink ref="BP22" r:id="rId64" display="http://web.higov.net/oip/rrs/popup_list_agency_by_login.php?text=opener.document.myform.x_Agency_Codetxt&amp;title=Agency%20Code&amp;id=opener.document.myform.x_Agency_Code&amp;dept=A41"/>
    <hyperlink ref="BP23" r:id="rId65" display="http://web.higov.net/oip/rrs/popup_list_agency_by_login.php?text=opener.document.myform.x_Agency_Codetxt&amp;title=Agency%20Code&amp;id=opener.document.myform.x_Agency_Code&amp;dept=A41"/>
    <hyperlink ref="BP24" r:id="rId66" display="http://web.higov.net/oip/rrs/popup_list_agency_by_login.php?text=opener.document.myform.x_Agency_Codetxt&amp;title=Agency%20Code&amp;id=opener.document.myform.x_Agency_Code&amp;dept=A41"/>
    <hyperlink ref="BP25" r:id="rId67" display="http://web.higov.net/oip/rrs/popup_list_agency_by_login.php?text=opener.document.myform.x_Agency_Codetxt&amp;title=Agency%20Code&amp;id=opener.document.myform.x_Agency_Code&amp;dept=A41"/>
    <hyperlink ref="BP26" r:id="rId68" display="http://web.higov.net/oip/rrs/popup_list_agency_by_login.php?text=opener.document.myform.x_Agency_Codetxt&amp;title=Agency%20Code&amp;id=opener.document.myform.x_Agency_Code&amp;dept=A41"/>
    <hyperlink ref="BP27" r:id="rId69" display="http://web.higov.net/oip/rrs/popup_list_agency_by_login.php?text=opener.document.myform.x_Agency_Codetxt&amp;title=Agency%20Code&amp;id=opener.document.myform.x_Agency_Code&amp;dept=A41"/>
    <hyperlink ref="BP28" r:id="rId70" display="http://web.higov.net/oip/rrs/popup_list_agency_by_login.php?text=opener.document.myform.x_Agency_Codetxt&amp;title=Agency%20Code&amp;id=opener.document.myform.x_Agency_Code&amp;dept=A41"/>
    <hyperlink ref="BP29" r:id="rId71" display="http://web.higov.net/oip/rrs/popup_list_agency_by_login.php?text=opener.document.myform.x_Agency_Codetxt&amp;title=Agency%20Code&amp;id=opener.document.myform.x_Agency_Code&amp;dept=A41"/>
    <hyperlink ref="BP30" r:id="rId72" display="http://web.higov.net/oip/rrs/popup_list_agency_by_login.php?text=opener.document.myform.x_Agency_Codetxt&amp;title=Agency%20Code&amp;id=opener.document.myform.x_Agency_Code&amp;dept=A41"/>
    <hyperlink ref="BP31" r:id="rId73" display="http://web.higov.net/oip/rrs/popup_list_agency_by_login.php?text=opener.document.myform.x_Agency_Codetxt&amp;title=Agency%20Code&amp;id=opener.document.myform.x_Agency_Code&amp;dept=A41"/>
    <hyperlink ref="BP32" r:id="rId74" display="http://web.higov.net/oip/rrs/popup_list_agency_by_login.php?text=opener.document.myform.x_Agency_Codetxt&amp;title=Agency%20Code&amp;id=opener.document.myform.x_Agency_Code&amp;dept=A41"/>
    <hyperlink ref="BP33" r:id="rId75" display="http://web.higov.net/oip/rrs/popup_list_agency_by_login.php?text=opener.document.myform.x_Agency_Codetxt&amp;title=Agency%20Code&amp;id=opener.document.myform.x_Agency_Code&amp;dept=A41"/>
    <hyperlink ref="BP34" r:id="rId76" display="http://web.higov.net/oip/rrs/popup_list_agency_by_login.php?text=opener.document.myform.x_Agency_Codetxt&amp;title=Agency%20Code&amp;id=opener.document.myform.x_Agency_Code&amp;dept=A41"/>
    <hyperlink ref="BP35" r:id="rId77" display="http://web.higov.net/oip/rrs/popup_list_agency_by_login.php?text=opener.document.myform.x_Agency_Codetxt&amp;title=Agency%20Code&amp;id=opener.document.myform.x_Agency_Code&amp;dept=A41"/>
    <hyperlink ref="BP36" r:id="rId78" display="http://web.higov.net/oip/rrs/popup_list_agency_by_login.php?text=opener.document.myform.x_Agency_Codetxt&amp;title=Agency%20Code&amp;id=opener.document.myform.x_Agency_Code&amp;dept=A41"/>
    <hyperlink ref="BP37" r:id="rId79" display="http://web.higov.net/oip/rrs/popup_list_agency_by_login.php?text=opener.document.myform.x_Agency_Codetxt&amp;title=Agency%20Code&amp;id=opener.document.myform.x_Agency_Code&amp;dept=A41"/>
    <hyperlink ref="BP38" r:id="rId80" display="http://web.higov.net/oip/rrs/popup_list_agency_by_login.php?text=opener.document.myform.x_Agency_Codetxt&amp;title=Agency%20Code&amp;id=opener.document.myform.x_Agency_Code&amp;dept=A41"/>
    <hyperlink ref="BP39" r:id="rId81" display="http://web.higov.net/oip/rrs/popup_list_agency_by_login.php?text=opener.document.myform.x_Agency_Codetxt&amp;title=Agency%20Code&amp;id=opener.document.myform.x_Agency_Code&amp;dept=A41"/>
    <hyperlink ref="BP40" r:id="rId82" display="http://web.higov.net/oip/rrs/popup_list_agency_by_login.php?text=opener.document.myform.x_Agency_Codetxt&amp;title=Agency%20Code&amp;id=opener.document.myform.x_Agency_Code&amp;dept=A41"/>
    <hyperlink ref="BP41" r:id="rId83" display="http://web.higov.net/oip/rrs/popup_list_agency_by_login.php?text=opener.document.myform.x_Agency_Codetxt&amp;title=Agency%20Code&amp;id=opener.document.myform.x_Agency_Code&amp;dept=A41"/>
    <hyperlink ref="BP42" r:id="rId84" display="http://web.higov.net/oip/rrs/popup_list_agency_by_login.php?text=opener.document.myform.x_Agency_Codetxt&amp;title=Agency%20Code&amp;id=opener.document.myform.x_Agency_Code&amp;dept=A41"/>
    <hyperlink ref="BP43" r:id="rId85" display="http://web.higov.net/oip/rrs/popup_list_agency_by_login.php?text=opener.document.myform.x_Agency_Codetxt&amp;title=Agency%20Code&amp;id=opener.document.myform.x_Agency_Code&amp;dept=A41"/>
    <hyperlink ref="BP44" r:id="rId86" display="http://web.higov.net/oip/rrs/popup_list_agency_by_login.php?text=opener.document.myform.x_Agency_Codetxt&amp;title=Agency%20Code&amp;id=opener.document.myform.x_Agency_Code&amp;dept=A41"/>
    <hyperlink ref="BP45" r:id="rId87" display="http://web.higov.net/oip/rrs/popup_list_agency_by_login.php?text=opener.document.myform.x_Agency_Codetxt&amp;title=Agency%20Code&amp;id=opener.document.myform.x_Agency_Code&amp;dept=A41"/>
    <hyperlink ref="BP46" r:id="rId88" display="http://web.higov.net/oip/rrs/popup_list_agency_by_login.php?text=opener.document.myform.x_Agency_Codetxt&amp;title=Agency%20Code&amp;id=opener.document.myform.x_Agency_Code&amp;dept=A41"/>
    <hyperlink ref="BP47" r:id="rId89" display="http://web.higov.net/oip/rrs/popup_list_agency_by_login.php?text=opener.document.myform.x_Agency_Codetxt&amp;title=Agency%20Code&amp;id=opener.document.myform.x_Agency_Code&amp;dept=A41"/>
    <hyperlink ref="BP48" r:id="rId90" display="http://web.higov.net/oip/rrs/popup_list_agency_by_login.php?text=opener.document.myform.x_Agency_Codetxt&amp;title=Agency%20Code&amp;id=opener.document.myform.x_Agency_Code&amp;dept=A41"/>
    <hyperlink ref="BP49" r:id="rId91" display="http://web.higov.net/oip/rrs/popup_list_agency_by_login.php?text=opener.document.myform.x_Agency_Codetxt&amp;title=Agency%20Code&amp;id=opener.document.myform.x_Agency_Code&amp;dept=A41"/>
    <hyperlink ref="BP50" r:id="rId92" display="http://web.higov.net/oip/rrs/popup_list_agency_by_login.php?text=opener.document.myform.x_Agency_Codetxt&amp;title=Agency%20Code&amp;id=opener.document.myform.x_Agency_Code&amp;dept=A41"/>
    <hyperlink ref="BP51" r:id="rId93" display="http://web.higov.net/oip/rrs/popup_list_agency_by_login.php?text=opener.document.myform.x_Agency_Codetxt&amp;title=Agency%20Code&amp;id=opener.document.myform.x_Agency_Code&amp;dept=A41"/>
    <hyperlink ref="BP52" r:id="rId94" display="http://web.higov.net/oip/rrs/popup_list_agency_by_login.php?text=opener.document.myform.x_Agency_Codetxt&amp;title=Agency%20Code&amp;id=opener.document.myform.x_Agency_Code&amp;dept=A41"/>
    <hyperlink ref="BP53" r:id="rId95" display="http://web.higov.net/oip/rrs/popup_list_agency_by_login.php?text=opener.document.myform.x_Agency_Codetxt&amp;title=Agency%20Code&amp;id=opener.document.myform.x_Agency_Code&amp;dept=A41"/>
    <hyperlink ref="BP54" r:id="rId96" display="http://web.higov.net/oip/rrs/popup_list_agency_by_login.php?text=opener.document.myform.x_Agency_Codetxt&amp;title=Agency%20Code&amp;id=opener.document.myform.x_Agency_Code&amp;dept=A41"/>
    <hyperlink ref="BP55" r:id="rId97" display="http://web.higov.net/oip/rrs/popup_list_agency_by_login.php?text=opener.document.myform.x_Agency_Codetxt&amp;title=Agency%20Code&amp;id=opener.document.myform.x_Agency_Code&amp;dept=A41"/>
    <hyperlink ref="BP56" r:id="rId98" display="http://web.higov.net/oip/rrs/popup_list_agency_by_login.php?text=opener.document.myform.x_Agency_Codetxt&amp;title=Agency%20Code&amp;id=opener.document.myform.x_Agency_Code&amp;dept=A41"/>
    <hyperlink ref="BP57" r:id="rId99" display="http://web.higov.net/oip/rrs/popup_list_agency_by_login.php?text=opener.document.myform.x_Agency_Codetxt&amp;title=Agency%20Code&amp;id=opener.document.myform.x_Agency_Code&amp;dept=A41"/>
    <hyperlink ref="BP58" r:id="rId100" display="http://web.higov.net/oip/rrs/popup_list_agency_by_login.php?text=opener.document.myform.x_Agency_Codetxt&amp;title=Agency%20Code&amp;id=opener.document.myform.x_Agency_Code&amp;dept=A41"/>
    <hyperlink ref="BP59" r:id="rId101" display="http://web.higov.net/oip/rrs/popup_list_agency_by_login.php?text=opener.document.myform.x_Agency_Codetxt&amp;title=Agency%20Code&amp;id=opener.document.myform.x_Agency_Code&amp;dept=A41"/>
    <hyperlink ref="BP60" r:id="rId102" display="http://web.higov.net/oip/rrs/popup_list_agency_by_login.php?text=opener.document.myform.x_Agency_Codetxt&amp;title=Agency%20Code&amp;id=opener.document.myform.x_Agency_Code&amp;dept=A41"/>
    <hyperlink ref="BP61" r:id="rId103" display="http://web.higov.net/oip/rrs/popup_list_agency_by_login.php?text=opener.document.myform.x_Agency_Codetxt&amp;title=Agency%20Code&amp;id=opener.document.myform.x_Agency_Code&amp;dept=A41"/>
    <hyperlink ref="BP62" r:id="rId104" display="http://web.higov.net/oip/rrs/popup_list_agency_by_login.php?text=opener.document.myform.x_Agency_Codetxt&amp;title=Agency%20Code&amp;id=opener.document.myform.x_Agency_Code&amp;dept=A41"/>
    <hyperlink ref="BP63" r:id="rId105" display="http://web.higov.net/oip/rrs/popup_list_agency_by_login.php?text=opener.document.myform.x_Agency_Codetxt&amp;title=Agency%20Code&amp;id=opener.document.myform.x_Agency_Code&amp;dept=A41"/>
    <hyperlink ref="BP64" r:id="rId106" display="http://web.higov.net/oip/rrs/popup_list_agency_by_login.php?text=opener.document.myform.x_Agency_Codetxt&amp;title=Agency%20Code&amp;id=opener.document.myform.x_Agency_Code&amp;dept=A41"/>
    <hyperlink ref="BP65" r:id="rId107" display="http://web.higov.net/oip/rrs/popup_list_agency_by_login.php?text=opener.document.myform.x_Agency_Codetxt&amp;title=Agency%20Code&amp;id=opener.document.myform.x_Agency_Code&amp;dept=A41"/>
    <hyperlink ref="BP66" r:id="rId108" display="http://web.higov.net/oip/rrs/popup_list_agency_by_login.php?text=opener.document.myform.x_Agency_Codetxt&amp;title=Agency%20Code&amp;id=opener.document.myform.x_Agency_Code&amp;dept=A41"/>
    <hyperlink ref="BP67" r:id="rId109" display="http://web.higov.net/oip/rrs/popup_list_agency_by_login.php?text=opener.document.myform.x_Agency_Codetxt&amp;title=Agency%20Code&amp;id=opener.document.myform.x_Agency_Code&amp;dept=A41"/>
    <hyperlink ref="BP68" r:id="rId110" display="http://web.higov.net/oip/rrs/popup_list_agency_by_login.php?text=opener.document.myform.x_Agency_Codetxt&amp;title=Agency%20Code&amp;id=opener.document.myform.x_Agency_Code&amp;dept=A41"/>
    <hyperlink ref="BP69" r:id="rId111" display="http://web.higov.net/oip/rrs/popup_list_agency_by_login.php?text=opener.document.myform.x_Agency_Codetxt&amp;title=Agency%20Code&amp;id=opener.document.myform.x_Agency_Code&amp;dept=A41"/>
    <hyperlink ref="BP70" r:id="rId112" display="http://web.higov.net/oip/rrs/popup_list_agency_by_login.php?text=opener.document.myform.x_Agency_Codetxt&amp;title=Agency%20Code&amp;id=opener.document.myform.x_Agency_Code&amp;dept=A41"/>
    <hyperlink ref="BP71" r:id="rId113" display="http://web.higov.net/oip/rrs/popup_list_agency_by_login.php?text=opener.document.myform.x_Agency_Codetxt&amp;title=Agency%20Code&amp;id=opener.document.myform.x_Agency_Code&amp;dept=A41"/>
    <hyperlink ref="BP72" r:id="rId114" display="http://web.higov.net/oip/rrs/popup_list_agency_by_login.php?text=opener.document.myform.x_Agency_Codetxt&amp;title=Agency%20Code&amp;id=opener.document.myform.x_Agency_Code&amp;dept=A41"/>
    <hyperlink ref="BP73" r:id="rId115" display="http://web.higov.net/oip/rrs/popup_list_agency_by_login.php?text=opener.document.myform.x_Agency_Codetxt&amp;title=Agency%20Code&amp;id=opener.document.myform.x_Agency_Code&amp;dept=A41"/>
    <hyperlink ref="BP74" r:id="rId116" display="http://web.higov.net/oip/rrs/popup_list_agency_by_login.php?text=opener.document.myform.x_Agency_Codetxt&amp;title=Agency%20Code&amp;id=opener.document.myform.x_Agency_Code&amp;dept=A41"/>
    <hyperlink ref="BP75" r:id="rId117" display="http://web.higov.net/oip/rrs/popup_list_agency_by_login.php?text=opener.document.myform.x_Agency_Codetxt&amp;title=Agency%20Code&amp;id=opener.document.myform.x_Agency_Code&amp;dept=A41"/>
    <hyperlink ref="BP76" r:id="rId118" display="http://web.higov.net/oip/rrs/popup_list_agency_by_login.php?text=opener.document.myform.x_Agency_Codetxt&amp;title=Agency%20Code&amp;id=opener.document.myform.x_Agency_Code&amp;dept=A41"/>
    <hyperlink ref="BP77" r:id="rId119" display="http://web.higov.net/oip/rrs/popup_list_agency_by_login.php?text=opener.document.myform.x_Agency_Codetxt&amp;title=Agency%20Code&amp;id=opener.document.myform.x_Agency_Code&amp;dept=A41"/>
    <hyperlink ref="BP78" r:id="rId120" display="http://web.higov.net/oip/rrs/popup_list_agency_by_login.php?text=opener.document.myform.x_Agency_Codetxt&amp;title=Agency%20Code&amp;id=opener.document.myform.x_Agency_Code&amp;dept=A41"/>
    <hyperlink ref="BP79" r:id="rId121" display="http://web.higov.net/oip/rrs/popup_list_agency_by_login.php?text=opener.document.myform.x_Agency_Codetxt&amp;title=Agency%20Code&amp;id=opener.document.myform.x_Agency_Code&amp;dept=A41"/>
    <hyperlink ref="BP80" r:id="rId122" display="http://web.higov.net/oip/rrs/popup_list_agency_by_login.php?text=opener.document.myform.x_Agency_Codetxt&amp;title=Agency%20Code&amp;id=opener.document.myform.x_Agency_Code&amp;dept=A41"/>
    <hyperlink ref="BP81" r:id="rId123" display="http://web.higov.net/oip/rrs/popup_list_agency_by_login.php?text=opener.document.myform.x_Agency_Codetxt&amp;title=Agency%20Code&amp;id=opener.document.myform.x_Agency_Code&amp;dept=A41"/>
    <hyperlink ref="BP82" r:id="rId124" display="http://web.higov.net/oip/rrs/popup_list_agency_by_login.php?text=opener.document.myform.x_Agency_Codetxt&amp;title=Agency%20Code&amp;id=opener.document.myform.x_Agency_Code&amp;dept=A41"/>
    <hyperlink ref="BP83" r:id="rId125" display="http://web.higov.net/oip/rrs/popup_list_agency_by_login.php?text=opener.document.myform.x_Agency_Codetxt&amp;title=Agency%20Code&amp;id=opener.document.myform.x_Agency_Code&amp;dept=A41"/>
    <hyperlink ref="BP84" r:id="rId126" display="http://web.higov.net/oip/rrs/popup_list_agency_by_login.php?text=opener.document.myform.x_Agency_Codetxt&amp;title=Agency%20Code&amp;id=opener.document.myform.x_Agency_Code&amp;dept=A41"/>
    <hyperlink ref="BP85" r:id="rId127" display="http://web.higov.net/oip/rrs/popup_list_agency_by_login.php?text=opener.document.myform.x_Agency_Codetxt&amp;title=Agency%20Code&amp;id=opener.document.myform.x_Agency_Code&amp;dept=A41"/>
    <hyperlink ref="BP86" r:id="rId128" display="http://web.higov.net/oip/rrs/popup_list_agency_by_login.php?text=opener.document.myform.x_Agency_Codetxt&amp;title=Agency%20Code&amp;id=opener.document.myform.x_Agency_Code&amp;dept=A41"/>
    <hyperlink ref="BP87" r:id="rId129" display="http://web.higov.net/oip/rrs/popup_list_agency_by_login.php?text=opener.document.myform.x_Agency_Codetxt&amp;title=Agency%20Code&amp;id=opener.document.myform.x_Agency_Code&amp;dept=A41"/>
    <hyperlink ref="BP88" r:id="rId130" display="http://web.higov.net/oip/rrs/popup_list_agency_by_login.php?text=opener.document.myform.x_Agency_Codetxt&amp;title=Agency%20Code&amp;id=opener.document.myform.x_Agency_Code&amp;dept=A41"/>
    <hyperlink ref="BP89" r:id="rId131" display="http://web.higov.net/oip/rrs/popup_list_agency_by_login.php?text=opener.document.myform.x_Agency_Codetxt&amp;title=Agency%20Code&amp;id=opener.document.myform.x_Agency_Code&amp;dept=A41"/>
    <hyperlink ref="BP90" r:id="rId132" display="http://web.higov.net/oip/rrs/popup_list_agency_by_login.php?text=opener.document.myform.x_Agency_Codetxt&amp;title=Agency%20Code&amp;id=opener.document.myform.x_Agency_Code&amp;dept=A41"/>
    <hyperlink ref="BP91" r:id="rId133" display="http://web.higov.net/oip/rrs/popup_list_agency_by_login.php?text=opener.document.myform.x_Agency_Codetxt&amp;title=Agency%20Code&amp;id=opener.document.myform.x_Agency_Code&amp;dept=A41"/>
    <hyperlink ref="BP92" r:id="rId134" display="http://web.higov.net/oip/rrs/popup_list_agency_by_login.php?text=opener.document.myform.x_Agency_Codetxt&amp;title=Agency%20Code&amp;id=opener.document.myform.x_Agency_Code&amp;dept=A41"/>
    <hyperlink ref="BP93" r:id="rId135" display="http://web.higov.net/oip/rrs/popup_list_agency_by_login.php?text=opener.document.myform.x_Agency_Codetxt&amp;title=Agency%20Code&amp;id=opener.document.myform.x_Agency_Code&amp;dept=A41"/>
    <hyperlink ref="BP94" r:id="rId136" display="http://web.higov.net/oip/rrs/popup_list_agency_by_login.php?text=opener.document.myform.x_Agency_Codetxt&amp;title=Agency%20Code&amp;id=opener.document.myform.x_Agency_Code&amp;dept=A41"/>
    <hyperlink ref="BP95" r:id="rId137" display="http://web.higov.net/oip/rrs/popup_list_agency_by_login.php?text=opener.document.myform.x_Agency_Codetxt&amp;title=Agency%20Code&amp;id=opener.document.myform.x_Agency_Code&amp;dept=A41"/>
    <hyperlink ref="BP96" r:id="rId138" display="http://web.higov.net/oip/rrs/popup_list_agency_by_login.php?text=opener.document.myform.x_Agency_Codetxt&amp;title=Agency%20Code&amp;id=opener.document.myform.x_Agency_Code&amp;dept=A41"/>
    <hyperlink ref="BP97" r:id="rId139" display="http://web.higov.net/oip/rrs/popup_list_agency_by_login.php?text=opener.document.myform.x_Agency_Codetxt&amp;title=Agency%20Code&amp;id=opener.document.myform.x_Agency_Code&amp;dept=A41"/>
    <hyperlink ref="BP98" r:id="rId140" display="http://web.higov.net/oip/rrs/popup_list_agency_by_login.php?text=opener.document.myform.x_Agency_Codetxt&amp;title=Agency%20Code&amp;id=opener.document.myform.x_Agency_Code&amp;dept=A41"/>
    <hyperlink ref="BP99" r:id="rId141" display="http://web.higov.net/oip/rrs/popup_list_agency_by_login.php?text=opener.document.myform.x_Agency_Codetxt&amp;title=Agency%20Code&amp;id=opener.document.myform.x_Agency_Code&amp;dept=A41"/>
    <hyperlink ref="BP100" r:id="rId142" display="http://web.higov.net/oip/rrs/popup_list_agency_by_login.php?text=opener.document.myform.x_Agency_Codetxt&amp;title=Agency%20Code&amp;id=opener.document.myform.x_Agency_Code&amp;dept=A41"/>
    <hyperlink ref="BP101" r:id="rId143" display="http://web.higov.net/oip/rrs/popup_list_agency_by_login.php?text=opener.document.myform.x_Agency_Codetxt&amp;title=Agency%20Code&amp;id=opener.document.myform.x_Agency_Code&amp;dept=A41"/>
    <hyperlink ref="BP102" r:id="rId144" display="http://web.higov.net/oip/rrs/popup_list_agency_by_login.php?text=opener.document.myform.x_Agency_Codetxt&amp;title=Agency%20Code&amp;id=opener.document.myform.x_Agency_Code&amp;dept=A41"/>
    <hyperlink ref="BP103" r:id="rId145" display="http://web.higov.net/oip/rrs/popup_list_agency_by_login.php?text=opener.document.myform.x_Agency_Codetxt&amp;title=Agency%20Code&amp;id=opener.document.myform.x_Agency_Code&amp;dept=A41"/>
    <hyperlink ref="BP104" r:id="rId146" display="http://web.higov.net/oip/rrs/popup_list_agency_by_login.php?text=opener.document.myform.x_Agency_Codetxt&amp;title=Agency%20Code&amp;id=opener.document.myform.x_Agency_Code&amp;dept=A41"/>
    <hyperlink ref="BP105" r:id="rId147" display="http://web.higov.net/oip/rrs/popup_list_agency_by_login.php?text=opener.document.myform.x_Agency_Codetxt&amp;title=Agency%20Code&amp;id=opener.document.myform.x_Agency_Code&amp;dept=A41"/>
    <hyperlink ref="BP106" r:id="rId148" display="http://web.higov.net/oip/rrs/popup_list_agency_by_login.php?text=opener.document.myform.x_Agency_Codetxt&amp;title=Agency%20Code&amp;id=opener.document.myform.x_Agency_Code&amp;dept=A41"/>
    <hyperlink ref="BP107" r:id="rId149" display="http://web.higov.net/oip/rrs/popup_list_agency_by_login.php?text=opener.document.myform.x_Agency_Codetxt&amp;title=Agency%20Code&amp;id=opener.document.myform.x_Agency_Code&amp;dept=A41"/>
    <hyperlink ref="BP108" r:id="rId150" display="http://web.higov.net/oip/rrs/popup_list_agency_by_login.php?text=opener.document.myform.x_Agency_Codetxt&amp;title=Agency%20Code&amp;id=opener.document.myform.x_Agency_Code&amp;dept=A41"/>
    <hyperlink ref="BP109" r:id="rId151" display="http://web.higov.net/oip/rrs/popup_list_agency_by_login.php?text=opener.document.myform.x_Agency_Codetxt&amp;title=Agency%20Code&amp;id=opener.document.myform.x_Agency_Code&amp;dept=A41"/>
    <hyperlink ref="BP110" r:id="rId152" display="http://web.higov.net/oip/rrs/popup_list_agency_by_login.php?text=opener.document.myform.x_Agency_Codetxt&amp;title=Agency%20Code&amp;id=opener.document.myform.x_Agency_Code&amp;dept=A41"/>
    <hyperlink ref="BP111" r:id="rId153" display="http://web.higov.net/oip/rrs/popup_list_agency_by_login.php?text=opener.document.myform.x_Agency_Codetxt&amp;title=Agency%20Code&amp;id=opener.document.myform.x_Agency_Code&amp;dept=A41"/>
    <hyperlink ref="BP112" r:id="rId154" display="http://web.higov.net/oip/rrs/popup_list_agency_by_login.php?text=opener.document.myform.x_Agency_Codetxt&amp;title=Agency%20Code&amp;id=opener.document.myform.x_Agency_Code&amp;dept=A41"/>
    <hyperlink ref="BP113" r:id="rId155" display="http://web.higov.net/oip/rrs/popup_list_agency_by_login.php?text=opener.document.myform.x_Agency_Codetxt&amp;title=Agency%20Code&amp;id=opener.document.myform.x_Agency_Code&amp;dept=A41"/>
    <hyperlink ref="BP114" r:id="rId156" display="http://web.higov.net/oip/rrs/popup_list_agency_by_login.php?text=opener.document.myform.x_Agency_Codetxt&amp;title=Agency%20Code&amp;id=opener.document.myform.x_Agency_Code&amp;dept=A41"/>
    <hyperlink ref="BP115" r:id="rId157" display="http://web.higov.net/oip/rrs/popup_list_agency_by_login.php?text=opener.document.myform.x_Agency_Codetxt&amp;title=Agency%20Code&amp;id=opener.document.myform.x_Agency_Code&amp;dept=A41"/>
    <hyperlink ref="BP116" r:id="rId158" display="http://web.higov.net/oip/rrs/popup_list_agency_by_login.php?text=opener.document.myform.x_Agency_Codetxt&amp;title=Agency%20Code&amp;id=opener.document.myform.x_Agency_Code&amp;dept=A41"/>
    <hyperlink ref="BP117" r:id="rId159" display="http://web.higov.net/oip/rrs/popup_list_agency_by_login.php?text=opener.document.myform.x_Agency_Codetxt&amp;title=Agency%20Code&amp;id=opener.document.myform.x_Agency_Code&amp;dept=A41"/>
    <hyperlink ref="BP118" r:id="rId160" display="http://web.higov.net/oip/rrs/popup_list_agency_by_login.php?text=opener.document.myform.x_Agency_Codetxt&amp;title=Agency%20Code&amp;id=opener.document.myform.x_Agency_Code&amp;dept=A41"/>
    <hyperlink ref="BP119" r:id="rId161" display="http://web.higov.net/oip/rrs/popup_list_agency_by_login.php?text=opener.document.myform.x_Agency_Codetxt&amp;title=Agency%20Code&amp;id=opener.document.myform.x_Agency_Code&amp;dept=A41"/>
    <hyperlink ref="BP120" r:id="rId162" display="http://web.higov.net/oip/rrs/popup_list_agency_by_login.php?text=opener.document.myform.x_Agency_Codetxt&amp;title=Agency%20Code&amp;id=opener.document.myform.x_Agency_Code&amp;dept=A41"/>
    <hyperlink ref="BP121" r:id="rId163" display="http://web.higov.net/oip/rrs/popup_list_agency_by_login.php?text=opener.document.myform.x_Agency_Codetxt&amp;title=Agency%20Code&amp;id=opener.document.myform.x_Agency_Code&amp;dept=A41"/>
    <hyperlink ref="BP122" r:id="rId164" display="http://web.higov.net/oip/rrs/popup_list_agency_by_login.php?text=opener.document.myform.x_Agency_Codetxt&amp;title=Agency%20Code&amp;id=opener.document.myform.x_Agency_Code&amp;dept=A41"/>
    <hyperlink ref="BP123" r:id="rId165" display="http://web.higov.net/oip/rrs/popup_list_agency_by_login.php?text=opener.document.myform.x_Agency_Codetxt&amp;title=Agency%20Code&amp;id=opener.document.myform.x_Agency_Code&amp;dept=A41"/>
    <hyperlink ref="BP124" r:id="rId166" display="http://web.higov.net/oip/rrs/popup_list_agency_by_login.php?text=opener.document.myform.x_Agency_Codetxt&amp;title=Agency%20Code&amp;id=opener.document.myform.x_Agency_Code&amp;dept=A41"/>
    <hyperlink ref="BP125" r:id="rId167" display="http://web.higov.net/oip/rrs/popup_list_agency_by_login.php?text=opener.document.myform.x_Agency_Codetxt&amp;title=Agency%20Code&amp;id=opener.document.myform.x_Agency_Code&amp;dept=A41"/>
    <hyperlink ref="BP126" r:id="rId168" display="http://web.higov.net/oip/rrs/popup_list_agency_by_login.php?text=opener.document.myform.x_Agency_Codetxt&amp;title=Agency%20Code&amp;id=opener.document.myform.x_Agency_Code&amp;dept=A41"/>
    <hyperlink ref="BP127" r:id="rId169" display="http://web.higov.net/oip/rrs/popup_list_agency_by_login.php?text=opener.document.myform.x_Agency_Codetxt&amp;title=Agency%20Code&amp;id=opener.document.myform.x_Agency_Code&amp;dept=A41"/>
    <hyperlink ref="BP128" r:id="rId170" display="http://web.higov.net/oip/rrs/popup_list_agency_by_login.php?text=opener.document.myform.x_Agency_Codetxt&amp;title=Agency%20Code&amp;id=opener.document.myform.x_Agency_Code&amp;dept=A41"/>
    <hyperlink ref="BP129" r:id="rId171" display="http://web.higov.net/oip/rrs/popup_list_agency_by_login.php?text=opener.document.myform.x_Agency_Codetxt&amp;title=Agency%20Code&amp;id=opener.document.myform.x_Agency_Code&amp;dept=A41"/>
    <hyperlink ref="BP130" r:id="rId172" display="http://web.higov.net/oip/rrs/popup_list_agency_by_login.php?text=opener.document.myform.x_Agency_Codetxt&amp;title=Agency%20Code&amp;id=opener.document.myform.x_Agency_Code&amp;dept=A41"/>
    <hyperlink ref="BP131" r:id="rId173" display="http://web.higov.net/oip/rrs/popup_list_agency_by_login.php?text=opener.document.myform.x_Agency_Codetxt&amp;title=Agency%20Code&amp;id=opener.document.myform.x_Agency_Code&amp;dept=A41"/>
    <hyperlink ref="BP132" r:id="rId174" display="http://web.higov.net/oip/rrs/popup_list_agency_by_login.php?text=opener.document.myform.x_Agency_Codetxt&amp;title=Agency%20Code&amp;id=opener.document.myform.x_Agency_Code&amp;dept=A41"/>
    <hyperlink ref="BP133" r:id="rId175" display="http://web.higov.net/oip/rrs/popup_list_agency_by_login.php?text=opener.document.myform.x_Agency_Codetxt&amp;title=Agency%20Code&amp;id=opener.document.myform.x_Agency_Code&amp;dept=A41"/>
    <hyperlink ref="BP134" r:id="rId176" display="http://web.higov.net/oip/rrs/popup_list_agency_by_login.php?text=opener.document.myform.x_Agency_Codetxt&amp;title=Agency%20Code&amp;id=opener.document.myform.x_Agency_Code&amp;dept=A41"/>
    <hyperlink ref="BP135" r:id="rId177" display="http://web.higov.net/oip/rrs/popup_list_agency_by_login.php?text=opener.document.myform.x_Agency_Codetxt&amp;title=Agency%20Code&amp;id=opener.document.myform.x_Agency_Code&amp;dept=A41"/>
    <hyperlink ref="BP136" r:id="rId178" display="http://web.higov.net/oip/rrs/popup_list_agency_by_login.php?text=opener.document.myform.x_Agency_Codetxt&amp;title=Agency%20Code&amp;id=opener.document.myform.x_Agency_Code&amp;dept=A41"/>
    <hyperlink ref="BP137" r:id="rId179" display="http://web.higov.net/oip/rrs/popup_list_agency_by_login.php?text=opener.document.myform.x_Agency_Codetxt&amp;title=Agency%20Code&amp;id=opener.document.myform.x_Agency_Code&amp;dept=A41"/>
    <hyperlink ref="BP138" r:id="rId180" display="http://web.higov.net/oip/rrs/popup_list_agency_by_login.php?text=opener.document.myform.x_Agency_Codetxt&amp;title=Agency%20Code&amp;id=opener.document.myform.x_Agency_Code&amp;dept=A41"/>
    <hyperlink ref="BP139" r:id="rId181" display="http://web.higov.net/oip/rrs/popup_list_agency_by_login.php?text=opener.document.myform.x_Agency_Codetxt&amp;title=Agency%20Code&amp;id=opener.document.myform.x_Agency_Code&amp;dept=A41"/>
    <hyperlink ref="BP140" r:id="rId182" display="http://web.higov.net/oip/rrs/popup_list_agency_by_login.php?text=opener.document.myform.x_Agency_Codetxt&amp;title=Agency%20Code&amp;id=opener.document.myform.x_Agency_Code&amp;dept=A41"/>
    <hyperlink ref="BP141" r:id="rId183" display="http://web.higov.net/oip/rrs/popup_list_agency_by_login.php?text=opener.document.myform.x_Agency_Codetxt&amp;title=Agency%20Code&amp;id=opener.document.myform.x_Agency_Code&amp;dept=A41"/>
    <hyperlink ref="BP142" r:id="rId184" display="http://web.higov.net/oip/rrs/popup_list_agency_by_login.php?text=opener.document.myform.x_Agency_Codetxt&amp;title=Agency%20Code&amp;id=opener.document.myform.x_Agency_Code&amp;dept=A41"/>
    <hyperlink ref="BP143" r:id="rId185" display="http://web.higov.net/oip/rrs/popup_list_agency_by_login.php?text=opener.document.myform.x_Agency_Codetxt&amp;title=Agency%20Code&amp;id=opener.document.myform.x_Agency_Code&amp;dept=A41"/>
    <hyperlink ref="BP144" r:id="rId186" display="http://web.higov.net/oip/rrs/popup_list_agency_by_login.php?text=opener.document.myform.x_Agency_Codetxt&amp;title=Agency%20Code&amp;id=opener.document.myform.x_Agency_Code&amp;dept=A41"/>
    <hyperlink ref="BP145" r:id="rId187" display="http://web.higov.net/oip/rrs/popup_list_agency_by_login.php?text=opener.document.myform.x_Agency_Codetxt&amp;title=Agency%20Code&amp;id=opener.document.myform.x_Agency_Code&amp;dept=A41"/>
    <hyperlink ref="BP146" r:id="rId188" display="http://web.higov.net/oip/rrs/popup_list_agency_by_login.php?text=opener.document.myform.x_Agency_Codetxt&amp;title=Agency%20Code&amp;id=opener.document.myform.x_Agency_Code&amp;dept=A41"/>
    <hyperlink ref="BP147" r:id="rId189" display="http://web.higov.net/oip/rrs/popup_list_agency_by_login.php?text=opener.document.myform.x_Agency_Codetxt&amp;title=Agency%20Code&amp;id=opener.document.myform.x_Agency_Code&amp;dept=A41"/>
    <hyperlink ref="BP148" r:id="rId190" display="http://web.higov.net/oip/rrs/popup_list_agency_by_login.php?text=opener.document.myform.x_Agency_Codetxt&amp;title=Agency%20Code&amp;id=opener.document.myform.x_Agency_Code&amp;dept=A41"/>
    <hyperlink ref="BP149" r:id="rId191" display="http://web.higov.net/oip/rrs/popup_list_agency_by_login.php?text=opener.document.myform.x_Agency_Codetxt&amp;title=Agency%20Code&amp;id=opener.document.myform.x_Agency_Code&amp;dept=A41"/>
    <hyperlink ref="BP150" r:id="rId192" display="http://web.higov.net/oip/rrs/popup_list_agency_by_login.php?text=opener.document.myform.x_Agency_Codetxt&amp;title=Agency%20Code&amp;id=opener.document.myform.x_Agency_Code&amp;dept=A41"/>
    <hyperlink ref="BP151" r:id="rId193" display="http://web.higov.net/oip/rrs/popup_list_agency_by_login.php?text=opener.document.myform.x_Agency_Codetxt&amp;title=Agency%20Code&amp;id=opener.document.myform.x_Agency_Code&amp;dept=A41"/>
    <hyperlink ref="BP152" r:id="rId194" display="http://web.higov.net/oip/rrs/popup_list_agency_by_login.php?text=opener.document.myform.x_Agency_Codetxt&amp;title=Agency%20Code&amp;id=opener.document.myform.x_Agency_Code&amp;dept=A41"/>
    <hyperlink ref="BP153" r:id="rId195" display="http://web.higov.net/oip/rrs/popup_list_agency_by_login.php?text=opener.document.myform.x_Agency_Codetxt&amp;title=Agency%20Code&amp;id=opener.document.myform.x_Agency_Code&amp;dept=A41"/>
    <hyperlink ref="BP154" r:id="rId196" display="http://web.higov.net/oip/rrs/popup_list_agency_by_login.php?text=opener.document.myform.x_Agency_Codetxt&amp;title=Agency%20Code&amp;id=opener.document.myform.x_Agency_Code&amp;dept=A41"/>
    <hyperlink ref="BP155" r:id="rId197" display="http://web.higov.net/oip/rrs/popup_list_agency_by_login.php?text=opener.document.myform.x_Agency_Codetxt&amp;title=Agency%20Code&amp;id=opener.document.myform.x_Agency_Code&amp;dept=A41"/>
    <hyperlink ref="BP156" r:id="rId198" display="http://web.higov.net/oip/rrs/popup_list_agency_by_login.php?text=opener.document.myform.x_Agency_Codetxt&amp;title=Agency%20Code&amp;id=opener.document.myform.x_Agency_Code&amp;dept=A41"/>
    <hyperlink ref="BP157" r:id="rId199" display="http://web.higov.net/oip/rrs/popup_list_agency_by_login.php?text=opener.document.myform.x_Agency_Codetxt&amp;title=Agency%20Code&amp;id=opener.document.myform.x_Agency_Code&amp;dept=A41"/>
    <hyperlink ref="BP158" r:id="rId200" display="http://web.higov.net/oip/rrs/popup_list_agency_by_login.php?text=opener.document.myform.x_Agency_Codetxt&amp;title=Agency%20Code&amp;id=opener.document.myform.x_Agency_Code&amp;dept=A41"/>
    <hyperlink ref="BP159" r:id="rId201" display="http://web.higov.net/oip/rrs/popup_list_agency_by_login.php?text=opener.document.myform.x_Agency_Codetxt&amp;title=Agency%20Code&amp;id=opener.document.myform.x_Agency_Code&amp;dept=A41"/>
    <hyperlink ref="BP160" r:id="rId202" display="http://web.higov.net/oip/rrs/popup_list_agency_by_login.php?text=opener.document.myform.x_Agency_Codetxt&amp;title=Agency%20Code&amp;id=opener.document.myform.x_Agency_Code&amp;dept=A41"/>
    <hyperlink ref="BP161" r:id="rId203" display="http://web.higov.net/oip/rrs/popup_list_agency_by_login.php?text=opener.document.myform.x_Agency_Codetxt&amp;title=Agency%20Code&amp;id=opener.document.myform.x_Agency_Code&amp;dept=A41"/>
    <hyperlink ref="BP162" r:id="rId204" display="http://web.higov.net/oip/rrs/popup_list_agency_by_login.php?text=opener.document.myform.x_Agency_Codetxt&amp;title=Agency%20Code&amp;id=opener.document.myform.x_Agency_Code&amp;dept=A41"/>
    <hyperlink ref="BQ13" r:id="rId205" display="http://web.higov.net/oip/rrs/popup_list_agency_by_login.php?text=opener.document.myform.x_Agency_Codetxt&amp;title=Agency%20Code&amp;id=opener.document.myform.x_Agency_Code&amp;dept=A21"/>
    <hyperlink ref="BQ14" r:id="rId206" display="http://web.higov.net/oip/rrs/popup_list_agency_by_login.php?text=opener.document.myform.x_Agency_Codetxt&amp;title=Agency%20Code&amp;id=opener.document.myform.x_Agency_Code&amp;dept=A21"/>
    <hyperlink ref="BQ15" r:id="rId207" display="http://web.higov.net/oip/rrs/popup_list_agency_by_login.php?text=opener.document.myform.x_Agency_Codetxt&amp;title=Agency%20Code&amp;id=opener.document.myform.x_Agency_Code&amp;dept=A21"/>
    <hyperlink ref="BQ16" r:id="rId208" display="http://web.higov.net/oip/rrs/popup_list_agency_by_login.php?text=opener.document.myform.x_Agency_Codetxt&amp;title=Agency%20Code&amp;id=opener.document.myform.x_Agency_Code&amp;dept=A21"/>
    <hyperlink ref="BQ17" r:id="rId209" display="http://web.higov.net/oip/rrs/popup_list_agency_by_login.php?text=opener.document.myform.x_Agency_Codetxt&amp;title=Agency%20Code&amp;id=opener.document.myform.x_Agency_Code&amp;dept=A21"/>
    <hyperlink ref="BQ18" r:id="rId210" display="http://web.higov.net/oip/rrs/popup_list_agency_by_login.php?text=opener.document.myform.x_Agency_Codetxt&amp;title=Agency%20Code&amp;id=opener.document.myform.x_Agency_Code&amp;dept=A21"/>
    <hyperlink ref="BQ19" r:id="rId211" display="http://web.higov.net/oip/rrs/popup_list_agency_by_login.php?text=opener.document.myform.x_Agency_Codetxt&amp;title=Agency%20Code&amp;id=opener.document.myform.x_Agency_Code&amp;dept=A21"/>
    <hyperlink ref="BQ20" r:id="rId212" display="http://web.higov.net/oip/rrs/popup_list_agency_by_login.php?text=opener.document.myform.x_Agency_Codetxt&amp;title=Agency%20Code&amp;id=opener.document.myform.x_Agency_Code&amp;dept=A21"/>
    <hyperlink ref="BQ21" r:id="rId213" display="http://web.higov.net/oip/rrs/popup_list_agency_by_login.php?text=opener.document.myform.x_Agency_Codetxt&amp;title=Agency%20Code&amp;id=opener.document.myform.x_Agency_Code&amp;dept=A21"/>
    <hyperlink ref="BQ22" r:id="rId214" display="http://web.higov.net/oip/rrs/popup_list_agency_by_login.php?text=opener.document.myform.x_Agency_Codetxt&amp;title=Agency%20Code&amp;id=opener.document.myform.x_Agency_Code&amp;dept=A21"/>
    <hyperlink ref="BQ23" r:id="rId215" display="http://web.higov.net/oip/rrs/popup_list_agency_by_login.php?text=opener.document.myform.x_Agency_Codetxt&amp;title=Agency%20Code&amp;id=opener.document.myform.x_Agency_Code&amp;dept=A21"/>
    <hyperlink ref="BQ24" r:id="rId216" display="http://web.higov.net/oip/rrs/popup_list_agency_by_login.php?text=opener.document.myform.x_Agency_Codetxt&amp;title=Agency%20Code&amp;id=opener.document.myform.x_Agency_Code&amp;dept=A21"/>
    <hyperlink ref="BQ25" r:id="rId217" display="http://web.higov.net/oip/rrs/popup_list_agency_by_login.php?text=opener.document.myform.x_Agency_Codetxt&amp;title=Agency%20Code&amp;id=opener.document.myform.x_Agency_Code&amp;dept=A21"/>
    <hyperlink ref="BQ26" r:id="rId218" display="http://web.higov.net/oip/rrs/popup_list_agency_by_login.php?text=opener.document.myform.x_Agency_Codetxt&amp;title=Agency%20Code&amp;id=opener.document.myform.x_Agency_Code&amp;dept=A21"/>
    <hyperlink ref="BQ27" r:id="rId219" display="http://web.higov.net/oip/rrs/popup_list_agency_by_login.php?text=opener.document.myform.x_Agency_Codetxt&amp;title=Agency%20Code&amp;id=opener.document.myform.x_Agency_Code&amp;dept=A21"/>
    <hyperlink ref="BQ28" r:id="rId220" display="http://web.higov.net/oip/rrs/popup_list_agency_by_login.php?text=opener.document.myform.x_Agency_Codetxt&amp;title=Agency%20Code&amp;id=opener.document.myform.x_Agency_Code&amp;dept=A21"/>
    <hyperlink ref="BQ29" r:id="rId221" display="http://web.higov.net/oip/rrs/popup_list_agency_by_login.php?text=opener.document.myform.x_Agency_Codetxt&amp;title=Agency%20Code&amp;id=opener.document.myform.x_Agency_Code&amp;dept=A21"/>
    <hyperlink ref="BQ30" r:id="rId222" display="http://web.higov.net/oip/rrs/popup_list_agency_by_login.php?text=opener.document.myform.x_Agency_Codetxt&amp;title=Agency%20Code&amp;id=opener.document.myform.x_Agency_Code&amp;dept=A21"/>
    <hyperlink ref="BQ31" r:id="rId223" display="http://web.higov.net/oip/rrs/popup_list_agency_by_login.php?text=opener.document.myform.x_Agency_Codetxt&amp;title=Agency%20Code&amp;id=opener.document.myform.x_Agency_Code&amp;dept=A21"/>
    <hyperlink ref="BQ32" r:id="rId224" display="http://web.higov.net/oip/rrs/popup_list_agency_by_login.php?text=opener.document.myform.x_Agency_Codetxt&amp;title=Agency%20Code&amp;id=opener.document.myform.x_Agency_Code&amp;dept=A21"/>
    <hyperlink ref="BQ33" r:id="rId225" display="http://web.higov.net/oip/rrs/popup_list_agency_by_login.php?text=opener.document.myform.x_Agency_Codetxt&amp;title=Agency%20Code&amp;id=opener.document.myform.x_Agency_Code&amp;dept=A21"/>
    <hyperlink ref="BQ34" r:id="rId226" display="http://web.higov.net/oip/rrs/popup_list_agency_by_login.php?text=opener.document.myform.x_Agency_Codetxt&amp;title=Agency%20Code&amp;id=opener.document.myform.x_Agency_Code&amp;dept=A21"/>
    <hyperlink ref="BQ35" r:id="rId227" display="http://web.higov.net/oip/rrs/popup_list_agency_by_login.php?text=opener.document.myform.x_Agency_Codetxt&amp;title=Agency%20Code&amp;id=opener.document.myform.x_Agency_Code&amp;dept=A21"/>
    <hyperlink ref="BQ36" r:id="rId228" display="http://web.higov.net/oip/rrs/popup_list_agency_by_login.php?text=opener.document.myform.x_Agency_Codetxt&amp;title=Agency%20Code&amp;id=opener.document.myform.x_Agency_Code&amp;dept=A21"/>
    <hyperlink ref="BQ37" r:id="rId229" display="http://web.higov.net/oip/rrs/popup_list_agency_by_login.php?text=opener.document.myform.x_Agency_Codetxt&amp;title=Agency%20Code&amp;id=opener.document.myform.x_Agency_Code&amp;dept=A21"/>
    <hyperlink ref="BQ38" r:id="rId230" display="http://web.higov.net/oip/rrs/popup_list_agency_by_login.php?text=opener.document.myform.x_Agency_Codetxt&amp;title=Agency%20Code&amp;id=opener.document.myform.x_Agency_Code&amp;dept=A21"/>
    <hyperlink ref="BQ39" r:id="rId231" display="http://web.higov.net/oip/rrs/popup_list_agency_by_login.php?text=opener.document.myform.x_Agency_Codetxt&amp;title=Agency%20Code&amp;id=opener.document.myform.x_Agency_Code&amp;dept=A21"/>
    <hyperlink ref="BQ40" r:id="rId232" display="http://web.higov.net/oip/rrs/popup_list_agency_by_login.php?text=opener.document.myform.x_Agency_Codetxt&amp;title=Agency%20Code&amp;id=opener.document.myform.x_Agency_Code&amp;dept=A21"/>
    <hyperlink ref="BQ41" r:id="rId233" display="http://web.higov.net/oip/rrs/popup_list_agency_by_login.php?text=opener.document.myform.x_Agency_Codetxt&amp;title=Agency%20Code&amp;id=opener.document.myform.x_Agency_Code&amp;dept=A21"/>
    <hyperlink ref="BQ42" r:id="rId234" display="http://web.higov.net/oip/rrs/popup_list_agency_by_login.php?text=opener.document.myform.x_Agency_Codetxt&amp;title=Agency%20Code&amp;id=opener.document.myform.x_Agency_Code&amp;dept=A21"/>
    <hyperlink ref="BQ43" r:id="rId235" display="http://web.higov.net/oip/rrs/popup_list_agency_by_login.php?text=opener.document.myform.x_Agency_Codetxt&amp;title=Agency%20Code&amp;id=opener.document.myform.x_Agency_Code&amp;dept=A21"/>
    <hyperlink ref="BQ44" r:id="rId236" display="http://web.higov.net/oip/rrs/popup_list_agency_by_login.php?text=opener.document.myform.x_Agency_Codetxt&amp;title=Agency%20Code&amp;id=opener.document.myform.x_Agency_Code&amp;dept=A21"/>
    <hyperlink ref="BQ45" r:id="rId237" display="http://web.higov.net/oip/rrs/popup_list_agency_by_login.php?text=opener.document.myform.x_Agency_Codetxt&amp;title=Agency%20Code&amp;id=opener.document.myform.x_Agency_Code&amp;dept=A21"/>
    <hyperlink ref="BQ46" r:id="rId238" display="http://web.higov.net/oip/rrs/popup_list_agency_by_login.php?text=opener.document.myform.x_Agency_Codetxt&amp;title=Agency%20Code&amp;id=opener.document.myform.x_Agency_Code&amp;dept=A21"/>
    <hyperlink ref="BQ47" r:id="rId239" display="http://web.higov.net/oip/rrs/popup_list_agency_by_login.php?text=opener.document.myform.x_Agency_Codetxt&amp;title=Agency%20Code&amp;id=opener.document.myform.x_Agency_Code&amp;dept=A21"/>
    <hyperlink ref="BQ48" r:id="rId240" display="http://web.higov.net/oip/rrs/popup_list_agency_by_login.php?text=opener.document.myform.x_Agency_Codetxt&amp;title=Agency%20Code&amp;id=opener.document.myform.x_Agency_Code&amp;dept=A21"/>
    <hyperlink ref="BQ49" r:id="rId241" display="http://web.higov.net/oip/rrs/popup_list_agency_by_login.php?text=opener.document.myform.x_Agency_Codetxt&amp;title=Agency%20Code&amp;id=opener.document.myform.x_Agency_Code&amp;dept=A21"/>
    <hyperlink ref="BQ50" r:id="rId242" display="http://web.higov.net/oip/rrs/popup_list_agency_by_login.php?text=opener.document.myform.x_Agency_Codetxt&amp;title=Agency%20Code&amp;id=opener.document.myform.x_Agency_Code&amp;dept=A21"/>
    <hyperlink ref="BQ51" r:id="rId243" display="http://web.higov.net/oip/rrs/popup_list_agency_by_login.php?text=opener.document.myform.x_Agency_Codetxt&amp;title=Agency%20Code&amp;id=opener.document.myform.x_Agency_Code&amp;dept=A21"/>
    <hyperlink ref="BQ52" r:id="rId244" display="http://web.higov.net/oip/rrs/popup_list_agency_by_login.php?text=opener.document.myform.x_Agency_Codetxt&amp;title=Agency%20Code&amp;id=opener.document.myform.x_Agency_Code&amp;dept=A21"/>
    <hyperlink ref="BQ53" r:id="rId245" display="http://web.higov.net/oip/rrs/popup_list_agency_by_login.php?text=opener.document.myform.x_Agency_Codetxt&amp;title=Agency%20Code&amp;id=opener.document.myform.x_Agency_Code&amp;dept=A21"/>
    <hyperlink ref="BQ54" r:id="rId246" display="http://web.higov.net/oip/rrs/popup_list_agency_by_login.php?text=opener.document.myform.x_Agency_Codetxt&amp;title=Agency%20Code&amp;id=opener.document.myform.x_Agency_Code&amp;dept=A21"/>
    <hyperlink ref="BQ55" r:id="rId247" display="http://web.higov.net/oip/rrs/popup_list_agency_by_login.php?text=opener.document.myform.x_Agency_Codetxt&amp;title=Agency%20Code&amp;id=opener.document.myform.x_Agency_Code&amp;dept=A21"/>
    <hyperlink ref="BQ56" r:id="rId248" display="http://web.higov.net/oip/rrs/popup_list_agency_by_login.php?text=opener.document.myform.x_Agency_Codetxt&amp;title=Agency%20Code&amp;id=opener.document.myform.x_Agency_Code&amp;dept=A21"/>
    <hyperlink ref="BQ57" r:id="rId249" display="http://web.higov.net/oip/rrs/popup_list_agency_by_login.php?text=opener.document.myform.x_Agency_Codetxt&amp;title=Agency%20Code&amp;id=opener.document.myform.x_Agency_Code&amp;dept=A21"/>
    <hyperlink ref="BQ58" r:id="rId250" display="http://web.higov.net/oip/rrs/popup_list_agency_by_login.php?text=opener.document.myform.x_Agency_Codetxt&amp;title=Agency%20Code&amp;id=opener.document.myform.x_Agency_Code&amp;dept=A21"/>
    <hyperlink ref="BQ59" r:id="rId251" display="http://web.higov.net/oip/rrs/popup_list_agency_by_login.php?text=opener.document.myform.x_Agency_Codetxt&amp;title=Agency%20Code&amp;id=opener.document.myform.x_Agency_Code&amp;dept=A21"/>
    <hyperlink ref="BQ60" r:id="rId252" display="http://web.higov.net/oip/rrs/popup_list_agency_by_login.php?text=opener.document.myform.x_Agency_Codetxt&amp;title=Agency%20Code&amp;id=opener.document.myform.x_Agency_Code&amp;dept=A21"/>
    <hyperlink ref="BQ61" r:id="rId253" display="http://web.higov.net/oip/rrs/popup_list_agency_by_login.php?text=opener.document.myform.x_Agency_Codetxt&amp;title=Agency%20Code&amp;id=opener.document.myform.x_Agency_Code&amp;dept=A21"/>
    <hyperlink ref="BQ62" r:id="rId254" display="http://web.higov.net/oip/rrs/popup_list_agency_by_login.php?text=opener.document.myform.x_Agency_Codetxt&amp;title=Agency%20Code&amp;id=opener.document.myform.x_Agency_Code&amp;dept=A21"/>
    <hyperlink ref="BQ63" r:id="rId255" display="http://web.higov.net/oip/rrs/popup_list_agency_by_login.php?text=opener.document.myform.x_Agency_Codetxt&amp;title=Agency%20Code&amp;id=opener.document.myform.x_Agency_Code&amp;dept=A21"/>
    <hyperlink ref="BQ64" r:id="rId256" display="http://web.higov.net/oip/rrs/popup_list_agency_by_login.php?text=opener.document.myform.x_Agency_Codetxt&amp;title=Agency%20Code&amp;id=opener.document.myform.x_Agency_Code&amp;dept=A21"/>
    <hyperlink ref="BQ65" r:id="rId257" display="http://web.higov.net/oip/rrs/popup_list_agency_by_login.php?text=opener.document.myform.x_Agency_Codetxt&amp;title=Agency%20Code&amp;id=opener.document.myform.x_Agency_Code&amp;dept=A21"/>
    <hyperlink ref="BQ66" r:id="rId258" display="http://web.higov.net/oip/rrs/popup_list_agency_by_login.php?text=opener.document.myform.x_Agency_Codetxt&amp;title=Agency%20Code&amp;id=opener.document.myform.x_Agency_Code&amp;dept=A21"/>
    <hyperlink ref="BQ67" r:id="rId259" display="http://web.higov.net/oip/rrs/popup_list_agency_by_login.php?text=opener.document.myform.x_Agency_Codetxt&amp;title=Agency%20Code&amp;id=opener.document.myform.x_Agency_Code&amp;dept=A21"/>
    <hyperlink ref="BQ68" r:id="rId260" display="http://web.higov.net/oip/rrs/popup_list_agency_by_login.php?text=opener.document.myform.x_Agency_Codetxt&amp;title=Agency%20Code&amp;id=opener.document.myform.x_Agency_Code&amp;dept=A21"/>
    <hyperlink ref="BQ69" r:id="rId261" display="http://web.higov.net/oip/rrs/popup_list_agency_by_login.php?text=opener.document.myform.x_Agency_Codetxt&amp;title=Agency%20Code&amp;id=opener.document.myform.x_Agency_Code&amp;dept=A21"/>
    <hyperlink ref="BQ70" r:id="rId262" display="http://web.higov.net/oip/rrs/popup_list_agency_by_login.php?text=opener.document.myform.x_Agency_Codetxt&amp;title=Agency%20Code&amp;id=opener.document.myform.x_Agency_Code&amp;dept=A21"/>
    <hyperlink ref="BQ71" r:id="rId263" display="http://web.higov.net/oip/rrs/popup_list_agency_by_login.php?text=opener.document.myform.x_Agency_Codetxt&amp;title=Agency%20Code&amp;id=opener.document.myform.x_Agency_Code&amp;dept=A21"/>
    <hyperlink ref="BQ72" r:id="rId264" display="http://web.higov.net/oip/rrs/popup_list_agency_by_login.php?text=opener.document.myform.x_Agency_Codetxt&amp;title=Agency%20Code&amp;id=opener.document.myform.x_Agency_Code&amp;dept=A21"/>
    <hyperlink ref="BQ73" r:id="rId265" display="http://web.higov.net/oip/rrs/popup_list_agency_by_login.php?text=opener.document.myform.x_Agency_Codetxt&amp;title=Agency%20Code&amp;id=opener.document.myform.x_Agency_Code&amp;dept=A21"/>
    <hyperlink ref="BQ74" r:id="rId266" display="http://web.higov.net/oip/rrs/popup_list_agency_by_login.php?text=opener.document.myform.x_Agency_Codetxt&amp;title=Agency%20Code&amp;id=opener.document.myform.x_Agency_Code&amp;dept=A21"/>
    <hyperlink ref="BQ75" r:id="rId267" display="http://web.higov.net/oip/rrs/popup_list_agency_by_login.php?text=opener.document.myform.x_Agency_Codetxt&amp;title=Agency%20Code&amp;id=opener.document.myform.x_Agency_Code&amp;dept=A21"/>
    <hyperlink ref="BQ76" r:id="rId268" display="http://web.higov.net/oip/rrs/popup_list_agency_by_login.php?text=opener.document.myform.x_Agency_Codetxt&amp;title=Agency%20Code&amp;id=opener.document.myform.x_Agency_Code&amp;dept=A21"/>
    <hyperlink ref="BQ77" r:id="rId269" display="http://web.higov.net/oip/rrs/popup_list_agency_by_login.php?text=opener.document.myform.x_Agency_Codetxt&amp;title=Agency%20Code&amp;id=opener.document.myform.x_Agency_Code&amp;dept=A21"/>
    <hyperlink ref="BQ78" r:id="rId270" display="http://web.higov.net/oip/rrs/popup_list_agency_by_login.php?text=opener.document.myform.x_Agency_Codetxt&amp;title=Agency%20Code&amp;id=opener.document.myform.x_Agency_Code&amp;dept=A21"/>
    <hyperlink ref="BQ79" r:id="rId271" display="http://web.higov.net/oip/rrs/popup_list_agency_by_login.php?text=opener.document.myform.x_Agency_Codetxt&amp;title=Agency%20Code&amp;id=opener.document.myform.x_Agency_Code&amp;dept=A21"/>
    <hyperlink ref="BQ80" r:id="rId272" display="http://web.higov.net/oip/rrs/popup_list_agency_by_login.php?text=opener.document.myform.x_Agency_Codetxt&amp;title=Agency%20Code&amp;id=opener.document.myform.x_Agency_Code&amp;dept=A21"/>
    <hyperlink ref="BQ81" r:id="rId273" display="http://web.higov.net/oip/rrs/popup_list_agency_by_login.php?text=opener.document.myform.x_Agency_Codetxt&amp;title=Agency%20Code&amp;id=opener.document.myform.x_Agency_Code&amp;dept=A21"/>
    <hyperlink ref="BQ82" r:id="rId274" display="http://web.higov.net/oip/rrs/popup_list_agency_by_login.php?text=opener.document.myform.x_Agency_Codetxt&amp;title=Agency%20Code&amp;id=opener.document.myform.x_Agency_Code&amp;dept=A21"/>
    <hyperlink ref="BQ83" r:id="rId275" display="http://web.higov.net/oip/rrs/popup_list_agency_by_login.php?text=opener.document.myform.x_Agency_Codetxt&amp;title=Agency%20Code&amp;id=opener.document.myform.x_Agency_Code&amp;dept=A21"/>
    <hyperlink ref="BQ84" r:id="rId276" display="http://web.higov.net/oip/rrs/popup_list_agency_by_login.php?text=opener.document.myform.x_Agency_Codetxt&amp;title=Agency%20Code&amp;id=opener.document.myform.x_Agency_Code&amp;dept=A21"/>
    <hyperlink ref="BQ85" r:id="rId277" display="http://web.higov.net/oip/rrs/popup_list_agency_by_login.php?text=opener.document.myform.x_Agency_Codetxt&amp;title=Agency%20Code&amp;id=opener.document.myform.x_Agency_Code&amp;dept=A21"/>
    <hyperlink ref="BQ86" r:id="rId278" display="http://web.higov.net/oip/rrs/popup_list_agency_by_login.php?text=opener.document.myform.x_Agency_Codetxt&amp;title=Agency%20Code&amp;id=opener.document.myform.x_Agency_Code&amp;dept=A21"/>
    <hyperlink ref="BQ87" r:id="rId279" display="http://web.higov.net/oip/rrs/popup_list_agency_by_login.php?text=opener.document.myform.x_Agency_Codetxt&amp;title=Agency%20Code&amp;id=opener.document.myform.x_Agency_Code&amp;dept=A21"/>
    <hyperlink ref="BQ88" r:id="rId280" display="http://web.higov.net/oip/rrs/popup_list_agency_by_login.php?text=opener.document.myform.x_Agency_Codetxt&amp;title=Agency%20Code&amp;id=opener.document.myform.x_Agency_Code&amp;dept=A21"/>
    <hyperlink ref="BQ89" r:id="rId281" display="http://web.higov.net/oip/rrs/popup_list_agency_by_login.php?text=opener.document.myform.x_Agency_Codetxt&amp;title=Agency%20Code&amp;id=opener.document.myform.x_Agency_Code&amp;dept=A21"/>
    <hyperlink ref="BQ90" r:id="rId282" display="http://web.higov.net/oip/rrs/popup_list_agency_by_login.php?text=opener.document.myform.x_Agency_Codetxt&amp;title=Agency%20Code&amp;id=opener.document.myform.x_Agency_Code&amp;dept=A21"/>
    <hyperlink ref="BQ91" r:id="rId283" display="http://web.higov.net/oip/rrs/popup_list_agency_by_login.php?text=opener.document.myform.x_Agency_Codetxt&amp;title=Agency%20Code&amp;id=opener.document.myform.x_Agency_Code&amp;dept=A21"/>
    <hyperlink ref="BQ92" r:id="rId284" display="http://web.higov.net/oip/rrs/popup_list_agency_by_login.php?text=opener.document.myform.x_Agency_Codetxt&amp;title=Agency%20Code&amp;id=opener.document.myform.x_Agency_Code&amp;dept=A21"/>
    <hyperlink ref="BQ93" r:id="rId285" display="http://web.higov.net/oip/rrs/popup_list_agency_by_login.php?text=opener.document.myform.x_Agency_Codetxt&amp;title=Agency%20Code&amp;id=opener.document.myform.x_Agency_Code&amp;dept=A21"/>
    <hyperlink ref="BQ94" r:id="rId286" display="http://web.higov.net/oip/rrs/popup_list_agency_by_login.php?text=opener.document.myform.x_Agency_Codetxt&amp;title=Agency%20Code&amp;id=opener.document.myform.x_Agency_Code&amp;dept=A21"/>
    <hyperlink ref="BQ95" r:id="rId287" display="http://web.higov.net/oip/rrs/popup_list_agency_by_login.php?text=opener.document.myform.x_Agency_Codetxt&amp;title=Agency%20Code&amp;id=opener.document.myform.x_Agency_Code&amp;dept=A21"/>
    <hyperlink ref="BQ96" r:id="rId288" display="http://web.higov.net/oip/rrs/popup_list_agency_by_login.php?text=opener.document.myform.x_Agency_Codetxt&amp;title=Agency%20Code&amp;id=opener.document.myform.x_Agency_Code&amp;dept=A21"/>
    <hyperlink ref="BQ97" r:id="rId289" display="http://web.higov.net/oip/rrs/popup_list_agency_by_login.php?text=opener.document.myform.x_Agency_Codetxt&amp;title=Agency%20Code&amp;id=opener.document.myform.x_Agency_Code&amp;dept=A21"/>
    <hyperlink ref="BQ98" r:id="rId290" display="http://web.higov.net/oip/rrs/popup_list_agency_by_login.php?text=opener.document.myform.x_Agency_Codetxt&amp;title=Agency%20Code&amp;id=opener.document.myform.x_Agency_Code&amp;dept=A21"/>
    <hyperlink ref="BQ99" r:id="rId291" display="http://web.higov.net/oip/rrs/popup_list_agency_by_login.php?text=opener.document.myform.x_Agency_Codetxt&amp;title=Agency%20Code&amp;id=opener.document.myform.x_Agency_Code&amp;dept=A21"/>
    <hyperlink ref="BQ100" r:id="rId292" display="http://web.higov.net/oip/rrs/popup_list_agency_by_login.php?text=opener.document.myform.x_Agency_Codetxt&amp;title=Agency%20Code&amp;id=opener.document.myform.x_Agency_Code&amp;dept=A21"/>
    <hyperlink ref="BQ101" r:id="rId293" display="http://web.higov.net/oip/rrs/popup_list_agency_by_login.php?text=opener.document.myform.x_Agency_Codetxt&amp;title=Agency%20Code&amp;id=opener.document.myform.x_Agency_Code&amp;dept=A21"/>
    <hyperlink ref="BQ102" r:id="rId294" display="http://web.higov.net/oip/rrs/popup_list_agency_by_login.php?text=opener.document.myform.x_Agency_Codetxt&amp;title=Agency%20Code&amp;id=opener.document.myform.x_Agency_Code&amp;dept=A21"/>
    <hyperlink ref="BQ103" r:id="rId295" display="http://web.higov.net/oip/rrs/popup_list_agency_by_login.php?text=opener.document.myform.x_Agency_Codetxt&amp;title=Agency%20Code&amp;id=opener.document.myform.x_Agency_Code&amp;dept=A21"/>
    <hyperlink ref="BQ104" r:id="rId296" display="http://web.higov.net/oip/rrs/popup_list_agency_by_login.php?text=opener.document.myform.x_Agency_Codetxt&amp;title=Agency%20Code&amp;id=opener.document.myform.x_Agency_Code&amp;dept=A21"/>
    <hyperlink ref="BQ105" r:id="rId297" display="http://web.higov.net/oip/rrs/popup_list_agency_by_login.php?text=opener.document.myform.x_Agency_Codetxt&amp;title=Agency%20Code&amp;id=opener.document.myform.x_Agency_Code&amp;dept=A21"/>
    <hyperlink ref="BQ106" r:id="rId298" display="http://web.higov.net/oip/rrs/popup_list_agency_by_login.php?text=opener.document.myform.x_Agency_Codetxt&amp;title=Agency%20Code&amp;id=opener.document.myform.x_Agency_Code&amp;dept=A21"/>
    <hyperlink ref="BQ107" r:id="rId299" display="http://web.higov.net/oip/rrs/popup_list_agency_by_login.php?text=opener.document.myform.x_Agency_Codetxt&amp;title=Agency%20Code&amp;id=opener.document.myform.x_Agency_Code&amp;dept=A21"/>
    <hyperlink ref="BQ108" r:id="rId300" display="http://web.higov.net/oip/rrs/popup_list_agency_by_login.php?text=opener.document.myform.x_Agency_Codetxt&amp;title=Agency%20Code&amp;id=opener.document.myform.x_Agency_Code&amp;dept=A21"/>
    <hyperlink ref="BQ109" r:id="rId301" display="http://web.higov.net/oip/rrs/popup_list_agency_by_login.php?text=opener.document.myform.x_Agency_Codetxt&amp;title=Agency%20Code&amp;id=opener.document.myform.x_Agency_Code&amp;dept=A21"/>
    <hyperlink ref="BQ110" r:id="rId302" display="http://web.higov.net/oip/rrs/popup_list_agency_by_login.php?text=opener.document.myform.x_Agency_Codetxt&amp;title=Agency%20Code&amp;id=opener.document.myform.x_Agency_Code&amp;dept=A21"/>
    <hyperlink ref="BQ111" r:id="rId303" display="http://web.higov.net/oip/rrs/popup_list_agency_by_login.php?text=opener.document.myform.x_Agency_Codetxt&amp;title=Agency%20Code&amp;id=opener.document.myform.x_Agency_Code&amp;dept=A21"/>
    <hyperlink ref="BQ112" r:id="rId304" display="http://web.higov.net/oip/rrs/popup_list_agency_by_login.php?text=opener.document.myform.x_Agency_Codetxt&amp;title=Agency%20Code&amp;id=opener.document.myform.x_Agency_Code&amp;dept=A21"/>
    <hyperlink ref="BQ113" r:id="rId305" display="http://web.higov.net/oip/rrs/popup_list_agency_by_login.php?text=opener.document.myform.x_Agency_Codetxt&amp;title=Agency%20Code&amp;id=opener.document.myform.x_Agency_Code&amp;dept=A21"/>
    <hyperlink ref="BQ114" r:id="rId306" display="http://web.higov.net/oip/rrs/popup_list_agency_by_login.php?text=opener.document.myform.x_Agency_Codetxt&amp;title=Agency%20Code&amp;id=opener.document.myform.x_Agency_Code&amp;dept=A21"/>
    <hyperlink ref="BQ115" r:id="rId307" display="http://web.higov.net/oip/rrs/popup_list_agency_by_login.php?text=opener.document.myform.x_Agency_Codetxt&amp;title=Agency%20Code&amp;id=opener.document.myform.x_Agency_Code&amp;dept=A21"/>
    <hyperlink ref="BQ116" r:id="rId308" display="http://web.higov.net/oip/rrs/popup_list_agency_by_login.php?text=opener.document.myform.x_Agency_Codetxt&amp;title=Agency%20Code&amp;id=opener.document.myform.x_Agency_Code&amp;dept=A21"/>
    <hyperlink ref="BQ117" r:id="rId309" display="http://web.higov.net/oip/rrs/popup_list_agency_by_login.php?text=opener.document.myform.x_Agency_Codetxt&amp;title=Agency%20Code&amp;id=opener.document.myform.x_Agency_Code&amp;dept=A21"/>
    <hyperlink ref="BQ118" r:id="rId310" display="http://web.higov.net/oip/rrs/popup_list_agency_by_login.php?text=opener.document.myform.x_Agency_Codetxt&amp;title=Agency%20Code&amp;id=opener.document.myform.x_Agency_Code&amp;dept=A21"/>
    <hyperlink ref="BQ119" r:id="rId311" display="http://web.higov.net/oip/rrs/popup_list_agency_by_login.php?text=opener.document.myform.x_Agency_Codetxt&amp;title=Agency%20Code&amp;id=opener.document.myform.x_Agency_Code&amp;dept=A21"/>
    <hyperlink ref="BQ120" r:id="rId312" display="http://web.higov.net/oip/rrs/popup_list_agency_by_login.php?text=opener.document.myform.x_Agency_Codetxt&amp;title=Agency%20Code&amp;id=opener.document.myform.x_Agency_Code&amp;dept=A21"/>
    <hyperlink ref="BQ121" r:id="rId313" display="http://web.higov.net/oip/rrs/popup_list_agency_by_login.php?text=opener.document.myform.x_Agency_Codetxt&amp;title=Agency%20Code&amp;id=opener.document.myform.x_Agency_Code&amp;dept=A21"/>
    <hyperlink ref="BQ122" r:id="rId314" display="http://web.higov.net/oip/rrs/popup_list_agency_by_login.php?text=opener.document.myform.x_Agency_Codetxt&amp;title=Agency%20Code&amp;id=opener.document.myform.x_Agency_Code&amp;dept=A21"/>
    <hyperlink ref="BQ123" r:id="rId315" display="http://web.higov.net/oip/rrs/popup_list_agency_by_login.php?text=opener.document.myform.x_Agency_Codetxt&amp;title=Agency%20Code&amp;id=opener.document.myform.x_Agency_Code&amp;dept=A21"/>
    <hyperlink ref="BQ124" r:id="rId316" display="http://web.higov.net/oip/rrs/popup_list_agency_by_login.php?text=opener.document.myform.x_Agency_Codetxt&amp;title=Agency%20Code&amp;id=opener.document.myform.x_Agency_Code&amp;dept=A21"/>
    <hyperlink ref="BQ125" r:id="rId317" display="http://web.higov.net/oip/rrs/popup_list_agency_by_login.php?text=opener.document.myform.x_Agency_Codetxt&amp;title=Agency%20Code&amp;id=opener.document.myform.x_Agency_Code&amp;dept=A21"/>
    <hyperlink ref="BQ126" r:id="rId318" display="http://web.higov.net/oip/rrs/popup_list_agency_by_login.php?text=opener.document.myform.x_Agency_Codetxt&amp;title=Agency%20Code&amp;id=opener.document.myform.x_Agency_Code&amp;dept=A21"/>
    <hyperlink ref="BQ127" r:id="rId319" display="http://web.higov.net/oip/rrs/popup_list_agency_by_login.php?text=opener.document.myform.x_Agency_Codetxt&amp;title=Agency%20Code&amp;id=opener.document.myform.x_Agency_Code&amp;dept=A21"/>
    <hyperlink ref="BQ128" r:id="rId320" display="http://web.higov.net/oip/rrs/popup_list_agency_by_login.php?text=opener.document.myform.x_Agency_Codetxt&amp;title=Agency%20Code&amp;id=opener.document.myform.x_Agency_Code&amp;dept=A21"/>
    <hyperlink ref="BQ129" r:id="rId321" display="http://web.higov.net/oip/rrs/popup_list_agency_by_login.php?text=opener.document.myform.x_Agency_Codetxt&amp;title=Agency%20Code&amp;id=opener.document.myform.x_Agency_Code&amp;dept=A21"/>
    <hyperlink ref="BQ130" r:id="rId322" display="http://web.higov.net/oip/rrs/popup_list_agency_by_login.php?text=opener.document.myform.x_Agency_Codetxt&amp;title=Agency%20Code&amp;id=opener.document.myform.x_Agency_Code&amp;dept=A21"/>
    <hyperlink ref="BQ131" r:id="rId323" display="http://web.higov.net/oip/rrs/popup_list_agency_by_login.php?text=opener.document.myform.x_Agency_Codetxt&amp;title=Agency%20Code&amp;id=opener.document.myform.x_Agency_Code&amp;dept=A21"/>
    <hyperlink ref="BQ132" r:id="rId324" display="http://web.higov.net/oip/rrs/popup_list_agency_by_login.php?text=opener.document.myform.x_Agency_Codetxt&amp;title=Agency%20Code&amp;id=opener.document.myform.x_Agency_Code&amp;dept=A21"/>
    <hyperlink ref="BQ133" r:id="rId325" display="http://web.higov.net/oip/rrs/popup_list_agency_by_login.php?text=opener.document.myform.x_Agency_Codetxt&amp;title=Agency%20Code&amp;id=opener.document.myform.x_Agency_Code&amp;dept=A21"/>
    <hyperlink ref="BQ134" r:id="rId326" display="http://web.higov.net/oip/rrs/popup_list_agency_by_login.php?text=opener.document.myform.x_Agency_Codetxt&amp;title=Agency%20Code&amp;id=opener.document.myform.x_Agency_Code&amp;dept=A21"/>
    <hyperlink ref="BQ135" r:id="rId327" display="http://web.higov.net/oip/rrs/popup_list_agency_by_login.php?text=opener.document.myform.x_Agency_Codetxt&amp;title=Agency%20Code&amp;id=opener.document.myform.x_Agency_Code&amp;dept=A21"/>
    <hyperlink ref="BQ136" r:id="rId328" display="http://web.higov.net/oip/rrs/popup_list_agency_by_login.php?text=opener.document.myform.x_Agency_Codetxt&amp;title=Agency%20Code&amp;id=opener.document.myform.x_Agency_Code&amp;dept=A21"/>
    <hyperlink ref="BQ137" r:id="rId329" display="http://web.higov.net/oip/rrs/popup_list_agency_by_login.php?text=opener.document.myform.x_Agency_Codetxt&amp;title=Agency%20Code&amp;id=opener.document.myform.x_Agency_Code&amp;dept=A21"/>
    <hyperlink ref="BQ138" r:id="rId330" display="http://web.higov.net/oip/rrs/popup_list_agency_by_login.php?text=opener.document.myform.x_Agency_Codetxt&amp;title=Agency%20Code&amp;id=opener.document.myform.x_Agency_Code&amp;dept=A21"/>
    <hyperlink ref="BQ139" r:id="rId331" display="http://web.higov.net/oip/rrs/popup_list_agency_by_login.php?text=opener.document.myform.x_Agency_Codetxt&amp;title=Agency%20Code&amp;id=opener.document.myform.x_Agency_Code&amp;dept=A21"/>
    <hyperlink ref="BQ140" r:id="rId332" display="http://web.higov.net/oip/rrs/popup_list_agency_by_login.php?text=opener.document.myform.x_Agency_Codetxt&amp;title=Agency%20Code&amp;id=opener.document.myform.x_Agency_Code&amp;dept=A21"/>
    <hyperlink ref="BQ141" r:id="rId333" display="http://web.higov.net/oip/rrs/popup_list_agency_by_login.php?text=opener.document.myform.x_Agency_Codetxt&amp;title=Agency%20Code&amp;id=opener.document.myform.x_Agency_Code&amp;dept=A21"/>
    <hyperlink ref="BQ142" r:id="rId334" display="http://web.higov.net/oip/rrs/popup_list_agency_by_login.php?text=opener.document.myform.x_Agency_Codetxt&amp;title=Agency%20Code&amp;id=opener.document.myform.x_Agency_Code&amp;dept=A21"/>
    <hyperlink ref="BQ143" r:id="rId335" display="http://web.higov.net/oip/rrs/popup_list_agency_by_login.php?text=opener.document.myform.x_Agency_Codetxt&amp;title=Agency%20Code&amp;id=opener.document.myform.x_Agency_Code&amp;dept=A21"/>
    <hyperlink ref="BQ144" r:id="rId336" display="http://web.higov.net/oip/rrs/popup_list_agency_by_login.php?text=opener.document.myform.x_Agency_Codetxt&amp;title=Agency%20Code&amp;id=opener.document.myform.x_Agency_Code&amp;dept=A21"/>
    <hyperlink ref="BQ145" r:id="rId337" display="http://web.higov.net/oip/rrs/popup_list_agency_by_login.php?text=opener.document.myform.x_Agency_Codetxt&amp;title=Agency%20Code&amp;id=opener.document.myform.x_Agency_Code&amp;dept=A21"/>
    <hyperlink ref="BQ146" r:id="rId338" display="http://web.higov.net/oip/rrs/popup_list_agency_by_login.php?text=opener.document.myform.x_Agency_Codetxt&amp;title=Agency%20Code&amp;id=opener.document.myform.x_Agency_Code&amp;dept=A21"/>
    <hyperlink ref="BQ147" r:id="rId339" display="http://web.higov.net/oip/rrs/popup_list_agency_by_login.php?text=opener.document.myform.x_Agency_Codetxt&amp;title=Agency%20Code&amp;id=opener.document.myform.x_Agency_Code&amp;dept=A21"/>
    <hyperlink ref="BQ148" r:id="rId340" display="http://web.higov.net/oip/rrs/popup_list_agency_by_login.php?text=opener.document.myform.x_Agency_Codetxt&amp;title=Agency%20Code&amp;id=opener.document.myform.x_Agency_Code&amp;dept=A21"/>
    <hyperlink ref="BQ149" r:id="rId341" display="http://web.higov.net/oip/rrs/popup_list_agency_by_login.php?text=opener.document.myform.x_Agency_Codetxt&amp;title=Agency%20Code&amp;id=opener.document.myform.x_Agency_Code&amp;dept=A21"/>
    <hyperlink ref="BQ150" r:id="rId342" display="http://web.higov.net/oip/rrs/popup_list_agency_by_login.php?text=opener.document.myform.x_Agency_Codetxt&amp;title=Agency%20Code&amp;id=opener.document.myform.x_Agency_Code&amp;dept=A21"/>
    <hyperlink ref="BQ151" r:id="rId343" display="http://web.higov.net/oip/rrs/popup_list_agency_by_login.php?text=opener.document.myform.x_Agency_Codetxt&amp;title=Agency%20Code&amp;id=opener.document.myform.x_Agency_Code&amp;dept=A21"/>
    <hyperlink ref="BQ152" r:id="rId344" display="http://web.higov.net/oip/rrs/popup_list_agency_by_login.php?text=opener.document.myform.x_Agency_Codetxt&amp;title=Agency%20Code&amp;id=opener.document.myform.x_Agency_Code&amp;dept=A21"/>
    <hyperlink ref="BQ153" r:id="rId345" display="http://web.higov.net/oip/rrs/popup_list_agency_by_login.php?text=opener.document.myform.x_Agency_Codetxt&amp;title=Agency%20Code&amp;id=opener.document.myform.x_Agency_Code&amp;dept=A21"/>
    <hyperlink ref="BQ154" r:id="rId346" display="http://web.higov.net/oip/rrs/popup_list_agency_by_login.php?text=opener.document.myform.x_Agency_Codetxt&amp;title=Agency%20Code&amp;id=opener.document.myform.x_Agency_Code&amp;dept=A21"/>
    <hyperlink ref="BQ155" r:id="rId347" display="http://web.higov.net/oip/rrs/popup_list_agency_by_login.php?text=opener.document.myform.x_Agency_Codetxt&amp;title=Agency%20Code&amp;id=opener.document.myform.x_Agency_Code&amp;dept=A21"/>
    <hyperlink ref="BQ156" r:id="rId348" display="http://web.higov.net/oip/rrs/popup_list_agency_by_login.php?text=opener.document.myform.x_Agency_Codetxt&amp;title=Agency%20Code&amp;id=opener.document.myform.x_Agency_Code&amp;dept=A21"/>
    <hyperlink ref="BQ157" r:id="rId349" display="http://web.higov.net/oip/rrs/popup_list_agency_by_login.php?text=opener.document.myform.x_Agency_Codetxt&amp;title=Agency%20Code&amp;id=opener.document.myform.x_Agency_Code&amp;dept=A21"/>
    <hyperlink ref="BQ158" r:id="rId350" display="http://web.higov.net/oip/rrs/popup_list_agency_by_login.php?text=opener.document.myform.x_Agency_Codetxt&amp;title=Agency%20Code&amp;id=opener.document.myform.x_Agency_Code&amp;dept=A21"/>
    <hyperlink ref="BQ159" r:id="rId351" display="http://web.higov.net/oip/rrs/popup_list_agency_by_login.php?text=opener.document.myform.x_Agency_Codetxt&amp;title=Agency%20Code&amp;id=opener.document.myform.x_Agency_Code&amp;dept=A21"/>
    <hyperlink ref="BQ160" r:id="rId352" display="http://web.higov.net/oip/rrs/popup_list_agency_by_login.php?text=opener.document.myform.x_Agency_Codetxt&amp;title=Agency%20Code&amp;id=opener.document.myform.x_Agency_Code&amp;dept=A21"/>
    <hyperlink ref="BQ161" r:id="rId353" display="http://web.higov.net/oip/rrs/popup_list_agency_by_login.php?text=opener.document.myform.x_Agency_Codetxt&amp;title=Agency%20Code&amp;id=opener.document.myform.x_Agency_Code&amp;dept=A21"/>
    <hyperlink ref="BQ162" r:id="rId354" display="http://web.higov.net/oip/rrs/popup_list_agency_by_login.php?text=opener.document.myform.x_Agency_Codetxt&amp;title=Agency%20Code&amp;id=opener.document.myform.x_Agency_Code&amp;dept=A21"/>
    <hyperlink ref="BQ163" r:id="rId355" display="http://web.higov.net/oip/rrs/popup_list_agency_by_login.php?text=opener.document.myform.x_Agency_Codetxt&amp;title=Agency%20Code&amp;id=opener.document.myform.x_Agency_Code&amp;dept=A21"/>
    <hyperlink ref="BQ164" r:id="rId356" display="http://web.higov.net/oip/rrs/popup_list_agency_by_login.php?text=opener.document.myform.x_Agency_Codetxt&amp;title=Agency%20Code&amp;id=opener.document.myform.x_Agency_Code&amp;dept=A21"/>
    <hyperlink ref="BQ165" r:id="rId357" display="http://web.higov.net/oip/rrs/popup_list_agency_by_login.php?text=opener.document.myform.x_Agency_Codetxt&amp;title=Agency%20Code&amp;id=opener.document.myform.x_Agency_Code&amp;dept=A21"/>
    <hyperlink ref="BQ166" r:id="rId358" display="http://web.higov.net/oip/rrs/popup_list_agency_by_login.php?text=opener.document.myform.x_Agency_Codetxt&amp;title=Agency%20Code&amp;id=opener.document.myform.x_Agency_Code&amp;dept=A21"/>
    <hyperlink ref="BQ167" r:id="rId359" display="http://web.higov.net/oip/rrs/popup_list_agency_by_login.php?text=opener.document.myform.x_Agency_Codetxt&amp;title=Agency%20Code&amp;id=opener.document.myform.x_Agency_Code&amp;dept=A21"/>
    <hyperlink ref="BQ168" r:id="rId360" display="http://web.higov.net/oip/rrs/popup_list_agency_by_login.php?text=opener.document.myform.x_Agency_Codetxt&amp;title=Agency%20Code&amp;id=opener.document.myform.x_Agency_Code&amp;dept=A21"/>
    <hyperlink ref="BQ169" r:id="rId361" display="http://web.higov.net/oip/rrs/popup_list_agency_by_login.php?text=opener.document.myform.x_Agency_Codetxt&amp;title=Agency%20Code&amp;id=opener.document.myform.x_Agency_Code&amp;dept=A21"/>
    <hyperlink ref="BQ170" r:id="rId362" display="http://web.higov.net/oip/rrs/popup_list_agency_by_login.php?text=opener.document.myform.x_Agency_Codetxt&amp;title=Agency%20Code&amp;id=opener.document.myform.x_Agency_Code&amp;dept=A21"/>
    <hyperlink ref="BQ171" r:id="rId363" display="http://web.higov.net/oip/rrs/popup_list_agency_by_login.php?text=opener.document.myform.x_Agency_Codetxt&amp;title=Agency%20Code&amp;id=opener.document.myform.x_Agency_Code&amp;dept=A21"/>
    <hyperlink ref="BQ172" r:id="rId364" display="http://web.higov.net/oip/rrs/popup_list_agency_by_login.php?text=opener.document.myform.x_Agency_Codetxt&amp;title=Agency%20Code&amp;id=opener.document.myform.x_Agency_Code&amp;dept=A21"/>
    <hyperlink ref="BQ173" r:id="rId365" display="http://web.higov.net/oip/rrs/popup_list_agency_by_login.php?text=opener.document.myform.x_Agency_Codetxt&amp;title=Agency%20Code&amp;id=opener.document.myform.x_Agency_Code&amp;dept=A21"/>
    <hyperlink ref="BQ174" r:id="rId366" display="http://web.higov.net/oip/rrs/popup_list_agency_by_login.php?text=opener.document.myform.x_Agency_Codetxt&amp;title=Agency%20Code&amp;id=opener.document.myform.x_Agency_Code&amp;dept=A21"/>
    <hyperlink ref="BQ175" r:id="rId367" display="http://web.higov.net/oip/rrs/popup_list_agency_by_login.php?text=opener.document.myform.x_Agency_Codetxt&amp;title=Agency%20Code&amp;id=opener.document.myform.x_Agency_Code&amp;dept=A21"/>
    <hyperlink ref="BQ176" r:id="rId368" display="http://web.higov.net/oip/rrs/popup_list_agency_by_login.php?text=opener.document.myform.x_Agency_Codetxt&amp;title=Agency%20Code&amp;id=opener.document.myform.x_Agency_Code&amp;dept=A21"/>
    <hyperlink ref="BQ177" r:id="rId369" display="http://web.higov.net/oip/rrs/popup_list_agency_by_login.php?text=opener.document.myform.x_Agency_Codetxt&amp;title=Agency%20Code&amp;id=opener.document.myform.x_Agency_Code&amp;dept=A21"/>
    <hyperlink ref="BQ178" r:id="rId370" display="http://web.higov.net/oip/rrs/popup_list_agency_by_login.php?text=opener.document.myform.x_Agency_Codetxt&amp;title=Agency%20Code&amp;id=opener.document.myform.x_Agency_Code&amp;dept=A21"/>
    <hyperlink ref="BQ179" r:id="rId371" display="http://web.higov.net/oip/rrs/popup_list_agency_by_login.php?text=opener.document.myform.x_Agency_Codetxt&amp;title=Agency%20Code&amp;id=opener.document.myform.x_Agency_Code&amp;dept=A21"/>
    <hyperlink ref="BQ180" r:id="rId372" display="http://web.higov.net/oip/rrs/popup_list_agency_by_login.php?text=opener.document.myform.x_Agency_Codetxt&amp;title=Agency%20Code&amp;id=opener.document.myform.x_Agency_Code&amp;dept=A21"/>
    <hyperlink ref="BQ181" r:id="rId373" display="http://web.higov.net/oip/rrs/popup_list_agency_by_login.php?text=opener.document.myform.x_Agency_Codetxt&amp;title=Agency%20Code&amp;id=opener.document.myform.x_Agency_Code&amp;dept=A21"/>
    <hyperlink ref="BQ182" r:id="rId374" display="http://web.higov.net/oip/rrs/popup_list_agency_by_login.php?text=opener.document.myform.x_Agency_Codetxt&amp;title=Agency%20Code&amp;id=opener.document.myform.x_Agency_Code&amp;dept=A21"/>
    <hyperlink ref="BQ183" r:id="rId375" display="http://web.higov.net/oip/rrs/popup_list_agency_by_login.php?text=opener.document.myform.x_Agency_Codetxt&amp;title=Agency%20Code&amp;id=opener.document.myform.x_Agency_Code&amp;dept=A21"/>
    <hyperlink ref="BQ184" r:id="rId376" display="http://web.higov.net/oip/rrs/popup_list_agency_by_login.php?text=opener.document.myform.x_Agency_Codetxt&amp;title=Agency%20Code&amp;id=opener.document.myform.x_Agency_Code&amp;dept=A21"/>
    <hyperlink ref="BQ185" r:id="rId377" display="http://web.higov.net/oip/rrs/popup_list_agency_by_login.php?text=opener.document.myform.x_Agency_Codetxt&amp;title=Agency%20Code&amp;id=opener.document.myform.x_Agency_Code&amp;dept=A21"/>
    <hyperlink ref="BQ186" r:id="rId378" display="http://web.higov.net/oip/rrs/popup_list_agency_by_login.php?text=opener.document.myform.x_Agency_Codetxt&amp;title=Agency%20Code&amp;id=opener.document.myform.x_Agency_Code&amp;dept=A21"/>
    <hyperlink ref="BQ187" r:id="rId379" display="http://web.higov.net/oip/rrs/popup_list_agency_by_login.php?text=opener.document.myform.x_Agency_Codetxt&amp;title=Agency%20Code&amp;id=opener.document.myform.x_Agency_Code&amp;dept=A21"/>
    <hyperlink ref="BQ188" r:id="rId380" display="http://web.higov.net/oip/rrs/popup_list_agency_by_login.php?text=opener.document.myform.x_Agency_Codetxt&amp;title=Agency%20Code&amp;id=opener.document.myform.x_Agency_Code&amp;dept=A21"/>
    <hyperlink ref="BQ189" r:id="rId381" display="http://web.higov.net/oip/rrs/popup_list_agency_by_login.php?text=opener.document.myform.x_Agency_Codetxt&amp;title=Agency%20Code&amp;id=opener.document.myform.x_Agency_Code&amp;dept=A21"/>
    <hyperlink ref="BQ190" r:id="rId382" display="http://web.higov.net/oip/rrs/popup_list_agency_by_login.php?text=opener.document.myform.x_Agency_Codetxt&amp;title=Agency%20Code&amp;id=opener.document.myform.x_Agency_Code&amp;dept=A21"/>
    <hyperlink ref="BQ191" r:id="rId383" display="http://web.higov.net/oip/rrs/popup_list_agency_by_login.php?text=opener.document.myform.x_Agency_Codetxt&amp;title=Agency%20Code&amp;id=opener.document.myform.x_Agency_Code&amp;dept=A21"/>
    <hyperlink ref="BQ192" r:id="rId384" display="http://web.higov.net/oip/rrs/popup_list_agency_by_login.php?text=opener.document.myform.x_Agency_Codetxt&amp;title=Agency%20Code&amp;id=opener.document.myform.x_Agency_Code&amp;dept=A21"/>
    <hyperlink ref="BQ193" r:id="rId385" display="http://web.higov.net/oip/rrs/popup_list_agency_by_login.php?text=opener.document.myform.x_Agency_Codetxt&amp;title=Agency%20Code&amp;id=opener.document.myform.x_Agency_Code&amp;dept=A21"/>
    <hyperlink ref="BQ194" r:id="rId386" display="http://web.higov.net/oip/rrs/popup_list_agency_by_login.php?text=opener.document.myform.x_Agency_Codetxt&amp;title=Agency%20Code&amp;id=opener.document.myform.x_Agency_Code&amp;dept=A21"/>
    <hyperlink ref="BQ195" r:id="rId387" display="http://web.higov.net/oip/rrs/popup_list_agency_by_login.php?text=opener.document.myform.x_Agency_Codetxt&amp;title=Agency%20Code&amp;id=opener.document.myform.x_Agency_Code&amp;dept=A21"/>
    <hyperlink ref="BQ196" r:id="rId388" display="http://web.higov.net/oip/rrs/popup_list_agency_by_login.php?text=opener.document.myform.x_Agency_Codetxt&amp;title=Agency%20Code&amp;id=opener.document.myform.x_Agency_Code&amp;dept=A21"/>
    <hyperlink ref="BQ197" r:id="rId389" display="http://web.higov.net/oip/rrs/popup_list_agency_by_login.php?text=opener.document.myform.x_Agency_Codetxt&amp;title=Agency%20Code&amp;id=opener.document.myform.x_Agency_Code&amp;dept=A21"/>
    <hyperlink ref="BQ198" r:id="rId390" display="http://web.higov.net/oip/rrs/popup_list_agency_by_login.php?text=opener.document.myform.x_Agency_Codetxt&amp;title=Agency%20Code&amp;id=opener.document.myform.x_Agency_Code&amp;dept=A21"/>
    <hyperlink ref="BQ199" r:id="rId391" display="http://web.higov.net/oip/rrs/popup_list_agency_by_login.php?text=opener.document.myform.x_Agency_Codetxt&amp;title=Agency%20Code&amp;id=opener.document.myform.x_Agency_Code&amp;dept=A21"/>
    <hyperlink ref="BQ200" r:id="rId392" display="http://web.higov.net/oip/rrs/popup_list_agency_by_login.php?text=opener.document.myform.x_Agency_Codetxt&amp;title=Agency%20Code&amp;id=opener.document.myform.x_Agency_Code&amp;dept=A21"/>
    <hyperlink ref="BQ201" r:id="rId393" display="http://web.higov.net/oip/rrs/popup_list_agency_by_login.php?text=opener.document.myform.x_Agency_Codetxt&amp;title=Agency%20Code&amp;id=opener.document.myform.x_Agency_Code&amp;dept=A21"/>
    <hyperlink ref="BQ202" r:id="rId394" display="http://web.higov.net/oip/rrs/popup_list_agency_by_login.php?text=opener.document.myform.x_Agency_Codetxt&amp;title=Agency%20Code&amp;id=opener.document.myform.x_Agency_Code&amp;dept=A21"/>
    <hyperlink ref="BQ203" r:id="rId395" display="http://web.higov.net/oip/rrs/popup_list_agency_by_login.php?text=opener.document.myform.x_Agency_Codetxt&amp;title=Agency%20Code&amp;id=opener.document.myform.x_Agency_Code&amp;dept=A21"/>
    <hyperlink ref="BQ204" r:id="rId396" display="http://web.higov.net/oip/rrs/popup_list_agency_by_login.php?text=opener.document.myform.x_Agency_Codetxt&amp;title=Agency%20Code&amp;id=opener.document.myform.x_Agency_Code&amp;dept=A21"/>
    <hyperlink ref="BQ205" r:id="rId397" display="http://web.higov.net/oip/rrs/popup_list_agency_by_login.php?text=opener.document.myform.x_Agency_Codetxt&amp;title=Agency%20Code&amp;id=opener.document.myform.x_Agency_Code&amp;dept=A21"/>
    <hyperlink ref="BQ206" r:id="rId398" display="http://web.higov.net/oip/rrs/popup_list_agency_by_login.php?text=opener.document.myform.x_Agency_Codetxt&amp;title=Agency%20Code&amp;id=opener.document.myform.x_Agency_Code&amp;dept=A21"/>
    <hyperlink ref="BQ207" r:id="rId399" display="http://web.higov.net/oip/rrs/popup_list_agency_by_login.php?text=opener.document.myform.x_Agency_Codetxt&amp;title=Agency%20Code&amp;id=opener.document.myform.x_Agency_Code&amp;dept=A21"/>
    <hyperlink ref="BQ208" r:id="rId400" display="http://web.higov.net/oip/rrs/popup_list_agency_by_login.php?text=opener.document.myform.x_Agency_Codetxt&amp;title=Agency%20Code&amp;id=opener.document.myform.x_Agency_Code&amp;dept=A21"/>
    <hyperlink ref="BQ209" r:id="rId401" display="http://web.higov.net/oip/rrs/popup_list_agency_by_login.php?text=opener.document.myform.x_Agency_Codetxt&amp;title=Agency%20Code&amp;id=opener.document.myform.x_Agency_Code&amp;dept=A21"/>
    <hyperlink ref="BQ210" r:id="rId402" display="http://web.higov.net/oip/rrs/popup_list_agency_by_login.php?text=opener.document.myform.x_Agency_Codetxt&amp;title=Agency%20Code&amp;id=opener.document.myform.x_Agency_Code&amp;dept=A21"/>
    <hyperlink ref="BQ211" r:id="rId403" display="http://web.higov.net/oip/rrs/popup_list_agency_by_login.php?text=opener.document.myform.x_Agency_Codetxt&amp;title=Agency%20Code&amp;id=opener.document.myform.x_Agency_Code&amp;dept=A21"/>
    <hyperlink ref="BQ212" r:id="rId404" display="http://web.higov.net/oip/rrs/popup_list_agency_by_login.php?text=opener.document.myform.x_Agency_Codetxt&amp;title=Agency%20Code&amp;id=opener.document.myform.x_Agency_Code&amp;dept=A21"/>
    <hyperlink ref="BQ213" r:id="rId405" display="http://web.higov.net/oip/rrs/popup_list_agency_by_login.php?text=opener.document.myform.x_Agency_Codetxt&amp;title=Agency%20Code&amp;id=opener.document.myform.x_Agency_Code&amp;dept=A21"/>
    <hyperlink ref="BQ214" r:id="rId406" display="http://web.higov.net/oip/rrs/popup_list_agency_by_login.php?text=opener.document.myform.x_Agency_Codetxt&amp;title=Agency%20Code&amp;id=opener.document.myform.x_Agency_Code&amp;dept=A21"/>
    <hyperlink ref="BQ215" r:id="rId407" display="http://web.higov.net/oip/rrs/popup_list_agency_by_login.php?text=opener.document.myform.x_Agency_Codetxt&amp;title=Agency%20Code&amp;id=opener.document.myform.x_Agency_Code&amp;dept=A21"/>
    <hyperlink ref="BQ216" r:id="rId408" display="http://web.higov.net/oip/rrs/popup_list_agency_by_login.php?text=opener.document.myform.x_Agency_Codetxt&amp;title=Agency%20Code&amp;id=opener.document.myform.x_Agency_Code&amp;dept=A21"/>
    <hyperlink ref="BQ217" r:id="rId409" display="http://web.higov.net/oip/rrs/popup_list_agency_by_login.php?text=opener.document.myform.x_Agency_Codetxt&amp;title=Agency%20Code&amp;id=opener.document.myform.x_Agency_Code&amp;dept=A21"/>
    <hyperlink ref="BQ218" r:id="rId410" display="http://web.higov.net/oip/rrs/popup_list_agency_by_login.php?text=opener.document.myform.x_Agency_Codetxt&amp;title=Agency%20Code&amp;id=opener.document.myform.x_Agency_Code&amp;dept=A21"/>
    <hyperlink ref="BQ219" r:id="rId411" display="http://web.higov.net/oip/rrs/popup_list_agency_by_login.php?text=opener.document.myform.x_Agency_Codetxt&amp;title=Agency%20Code&amp;id=opener.document.myform.x_Agency_Code&amp;dept=A21"/>
    <hyperlink ref="BQ220" r:id="rId412" display="http://web.higov.net/oip/rrs/popup_list_agency_by_login.php?text=opener.document.myform.x_Agency_Codetxt&amp;title=Agency%20Code&amp;id=opener.document.myform.x_Agency_Code&amp;dept=A21"/>
    <hyperlink ref="BQ221" r:id="rId413" display="http://web.higov.net/oip/rrs/popup_list_agency_by_login.php?text=opener.document.myform.x_Agency_Codetxt&amp;title=Agency%20Code&amp;id=opener.document.myform.x_Agency_Code&amp;dept=A21"/>
    <hyperlink ref="BQ222" r:id="rId414" display="http://web.higov.net/oip/rrs/popup_list_agency_by_login.php?text=opener.document.myform.x_Agency_Codetxt&amp;title=Agency%20Code&amp;id=opener.document.myform.x_Agency_Code&amp;dept=A21"/>
    <hyperlink ref="BQ223" r:id="rId415" display="http://web.higov.net/oip/rrs/popup_list_agency_by_login.php?text=opener.document.myform.x_Agency_Codetxt&amp;title=Agency%20Code&amp;id=opener.document.myform.x_Agency_Code&amp;dept=A21"/>
    <hyperlink ref="BQ224" r:id="rId416" display="http://web.higov.net/oip/rrs/popup_list_agency_by_login.php?text=opener.document.myform.x_Agency_Codetxt&amp;title=Agency%20Code&amp;id=opener.document.myform.x_Agency_Code&amp;dept=A21"/>
    <hyperlink ref="BQ225" r:id="rId417" display="http://web.higov.net/oip/rrs/popup_list_agency_by_login.php?text=opener.document.myform.x_Agency_Codetxt&amp;title=Agency%20Code&amp;id=opener.document.myform.x_Agency_Code&amp;dept=A21"/>
    <hyperlink ref="BQ226" r:id="rId418" display="http://web.higov.net/oip/rrs/popup_list_agency_by_login.php?text=opener.document.myform.x_Agency_Codetxt&amp;title=Agency%20Code&amp;id=opener.document.myform.x_Agency_Code&amp;dept=A21"/>
    <hyperlink ref="BQ227" r:id="rId419" display="http://web.higov.net/oip/rrs/popup_list_agency_by_login.php?text=opener.document.myform.x_Agency_Codetxt&amp;title=Agency%20Code&amp;id=opener.document.myform.x_Agency_Code&amp;dept=A21"/>
    <hyperlink ref="BQ228" r:id="rId420" display="http://web.higov.net/oip/rrs/popup_list_agency_by_login.php?text=opener.document.myform.x_Agency_Codetxt&amp;title=Agency%20Code&amp;id=opener.document.myform.x_Agency_Code&amp;dept=A21"/>
    <hyperlink ref="BQ229" r:id="rId421" display="http://web.higov.net/oip/rrs/popup_list_agency_by_login.php?text=opener.document.myform.x_Agency_Codetxt&amp;title=Agency%20Code&amp;id=opener.document.myform.x_Agency_Code&amp;dept=A21"/>
    <hyperlink ref="BQ230" r:id="rId422" display="http://web.higov.net/oip/rrs/popup_list_agency_by_login.php?text=opener.document.myform.x_Agency_Codetxt&amp;title=Agency%20Code&amp;id=opener.document.myform.x_Agency_Code&amp;dept=A21"/>
    <hyperlink ref="BQ231" r:id="rId423" display="http://web.higov.net/oip/rrs/popup_list_agency_by_login.php?text=opener.document.myform.x_Agency_Codetxt&amp;title=Agency%20Code&amp;id=opener.document.myform.x_Agency_Code&amp;dept=A21"/>
    <hyperlink ref="BQ232" r:id="rId424" display="http://web.higov.net/oip/rrs/popup_list_agency_by_login.php?text=opener.document.myform.x_Agency_Codetxt&amp;title=Agency%20Code&amp;id=opener.document.myform.x_Agency_Code&amp;dept=A21"/>
    <hyperlink ref="BQ233" r:id="rId425" display="http://web.higov.net/oip/rrs/popup_list_agency_by_login.php?text=opener.document.myform.x_Agency_Codetxt&amp;title=Agency%20Code&amp;id=opener.document.myform.x_Agency_Code&amp;dept=A21"/>
    <hyperlink ref="BQ234" r:id="rId426" display="http://web.higov.net/oip/rrs/popup_list_agency_by_login.php?text=opener.document.myform.x_Agency_Codetxt&amp;title=Agency%20Code&amp;id=opener.document.myform.x_Agency_Code&amp;dept=A21"/>
    <hyperlink ref="BQ235" r:id="rId427" display="http://web.higov.net/oip/rrs/popup_list_agency_by_login.php?text=opener.document.myform.x_Agency_Codetxt&amp;title=Agency%20Code&amp;id=opener.document.myform.x_Agency_Code&amp;dept=A21"/>
    <hyperlink ref="BQ236" r:id="rId428" display="http://web.higov.net/oip/rrs/popup_list_agency_by_login.php?text=opener.document.myform.x_Agency_Codetxt&amp;title=Agency%20Code&amp;id=opener.document.myform.x_Agency_Code&amp;dept=A21"/>
    <hyperlink ref="BQ237" r:id="rId429" display="http://web.higov.net/oip/rrs/popup_list_agency_by_login.php?text=opener.document.myform.x_Agency_Codetxt&amp;title=Agency%20Code&amp;id=opener.document.myform.x_Agency_Code&amp;dept=A21"/>
    <hyperlink ref="BQ238" r:id="rId430" display="http://web.higov.net/oip/rrs/popup_list_agency_by_login.php?text=opener.document.myform.x_Agency_Codetxt&amp;title=Agency%20Code&amp;id=opener.document.myform.x_Agency_Code&amp;dept=A21"/>
    <hyperlink ref="BQ239" r:id="rId431" display="http://web.higov.net/oip/rrs/popup_list_agency_by_login.php?text=opener.document.myform.x_Agency_Codetxt&amp;title=Agency%20Code&amp;id=opener.document.myform.x_Agency_Code&amp;dept=A21"/>
    <hyperlink ref="BQ240" r:id="rId432" display="http://web.higov.net/oip/rrs/popup_list_agency_by_login.php?text=opener.document.myform.x_Agency_Codetxt&amp;title=Agency%20Code&amp;id=opener.document.myform.x_Agency_Code&amp;dept=A21"/>
    <hyperlink ref="BQ241" r:id="rId433" display="http://web.higov.net/oip/rrs/popup_list_agency_by_login.php?text=opener.document.myform.x_Agency_Codetxt&amp;title=Agency%20Code&amp;id=opener.document.myform.x_Agency_Code&amp;dept=A21"/>
    <hyperlink ref="BQ242" r:id="rId434" display="http://web.higov.net/oip/rrs/popup_list_agency_by_login.php?text=opener.document.myform.x_Agency_Codetxt&amp;title=Agency%20Code&amp;id=opener.document.myform.x_Agency_Code&amp;dept=A21"/>
    <hyperlink ref="BQ243" r:id="rId435" display="http://web.higov.net/oip/rrs/popup_list_agency_by_login.php?text=opener.document.myform.x_Agency_Codetxt&amp;title=Agency%20Code&amp;id=opener.document.myform.x_Agency_Code&amp;dept=A21"/>
    <hyperlink ref="BQ244" r:id="rId436" display="http://web.higov.net/oip/rrs/popup_list_agency_by_login.php?text=opener.document.myform.x_Agency_Codetxt&amp;title=Agency%20Code&amp;id=opener.document.myform.x_Agency_Code&amp;dept=A21"/>
    <hyperlink ref="BQ245" r:id="rId437" display="http://web.higov.net/oip/rrs/popup_list_agency_by_login.php?text=opener.document.myform.x_Agency_Codetxt&amp;title=Agency%20Code&amp;id=opener.document.myform.x_Agency_Code&amp;dept=A21"/>
    <hyperlink ref="BQ246" r:id="rId438" display="http://web.higov.net/oip/rrs/popup_list_agency_by_login.php?text=opener.document.myform.x_Agency_Codetxt&amp;title=Agency%20Code&amp;id=opener.document.myform.x_Agency_Code&amp;dept=A21"/>
    <hyperlink ref="BQ247" r:id="rId439" display="http://web.higov.net/oip/rrs/popup_list_agency_by_login.php?text=opener.document.myform.x_Agency_Codetxt&amp;title=Agency%20Code&amp;id=opener.document.myform.x_Agency_Code&amp;dept=A21"/>
    <hyperlink ref="BQ248" r:id="rId440" display="http://web.higov.net/oip/rrs/popup_list_agency_by_login.php?text=opener.document.myform.x_Agency_Codetxt&amp;title=Agency%20Code&amp;id=opener.document.myform.x_Agency_Code&amp;dept=A21"/>
    <hyperlink ref="BQ249" r:id="rId441" display="http://web.higov.net/oip/rrs/popup_list_agency_by_login.php?text=opener.document.myform.x_Agency_Codetxt&amp;title=Agency%20Code&amp;id=opener.document.myform.x_Agency_Code&amp;dept=A21"/>
    <hyperlink ref="BQ250" r:id="rId442" display="http://web.higov.net/oip/rrs/popup_list_agency_by_login.php?text=opener.document.myform.x_Agency_Codetxt&amp;title=Agency%20Code&amp;id=opener.document.myform.x_Agency_Code&amp;dept=A21"/>
    <hyperlink ref="BQ251" r:id="rId443" display="http://web.higov.net/oip/rrs/popup_list_agency_by_login.php?text=opener.document.myform.x_Agency_Codetxt&amp;title=Agency%20Code&amp;id=opener.document.myform.x_Agency_Code&amp;dept=A21"/>
    <hyperlink ref="BQ252" r:id="rId444" display="http://web.higov.net/oip/rrs/popup_list_agency_by_login.php?text=opener.document.myform.x_Agency_Codetxt&amp;title=Agency%20Code&amp;id=opener.document.myform.x_Agency_Code&amp;dept=A21"/>
    <hyperlink ref="BQ253" r:id="rId445" display="http://web.higov.net/oip/rrs/popup_list_agency_by_login.php?text=opener.document.myform.x_Agency_Codetxt&amp;title=Agency%20Code&amp;id=opener.document.myform.x_Agency_Code&amp;dept=A21"/>
    <hyperlink ref="BQ254" r:id="rId446" display="http://web.higov.net/oip/rrs/popup_list_agency_by_login.php?text=opener.document.myform.x_Agency_Codetxt&amp;title=Agency%20Code&amp;id=opener.document.myform.x_Agency_Code&amp;dept=A21"/>
    <hyperlink ref="BQ255" r:id="rId447" display="http://web.higov.net/oip/rrs/popup_list_agency_by_login.php?text=opener.document.myform.x_Agency_Codetxt&amp;title=Agency%20Code&amp;id=opener.document.myform.x_Agency_Code&amp;dept=A21"/>
    <hyperlink ref="BQ256" r:id="rId448" display="http://web.higov.net/oip/rrs/popup_list_agency_by_login.php?text=opener.document.myform.x_Agency_Codetxt&amp;title=Agency%20Code&amp;id=opener.document.myform.x_Agency_Code&amp;dept=A21"/>
    <hyperlink ref="BQ257" r:id="rId449" display="http://web.higov.net/oip/rrs/popup_list_agency_by_login.php?text=opener.document.myform.x_Agency_Codetxt&amp;title=Agency%20Code&amp;id=opener.document.myform.x_Agency_Code&amp;dept=A21"/>
    <hyperlink ref="BQ258" r:id="rId450" display="http://web.higov.net/oip/rrs/popup_list_agency_by_login.php?text=opener.document.myform.x_Agency_Codetxt&amp;title=Agency%20Code&amp;id=opener.document.myform.x_Agency_Code&amp;dept=A21"/>
    <hyperlink ref="BQ259" r:id="rId451" display="http://web.higov.net/oip/rrs/popup_list_agency_by_login.php?text=opener.document.myform.x_Agency_Codetxt&amp;title=Agency%20Code&amp;id=opener.document.myform.x_Agency_Code&amp;dept=A21"/>
    <hyperlink ref="BQ260" r:id="rId452" display="http://web.higov.net/oip/rrs/popup_list_agency_by_login.php?text=opener.document.myform.x_Agency_Codetxt&amp;title=Agency%20Code&amp;id=opener.document.myform.x_Agency_Code&amp;dept=A21"/>
    <hyperlink ref="BQ261" r:id="rId453" display="http://web.higov.net/oip/rrs/popup_list_agency_by_login.php?text=opener.document.myform.x_Agency_Codetxt&amp;title=Agency%20Code&amp;id=opener.document.myform.x_Agency_Code&amp;dept=A21"/>
    <hyperlink ref="BQ262" r:id="rId454" display="http://web.higov.net/oip/rrs/popup_list_agency_by_login.php?text=opener.document.myform.x_Agency_Codetxt&amp;title=Agency%20Code&amp;id=opener.document.myform.x_Agency_Code&amp;dept=A21"/>
    <hyperlink ref="BQ263" r:id="rId455" display="http://web.higov.net/oip/rrs/popup_list_agency_by_login.php?text=opener.document.myform.x_Agency_Codetxt&amp;title=Agency%20Code&amp;id=opener.document.myform.x_Agency_Code&amp;dept=A21"/>
    <hyperlink ref="BQ264" r:id="rId456" display="http://web.higov.net/oip/rrs/popup_list_agency_by_login.php?text=opener.document.myform.x_Agency_Codetxt&amp;title=Agency%20Code&amp;id=opener.document.myform.x_Agency_Code&amp;dept=A21"/>
    <hyperlink ref="BQ265" r:id="rId457" display="http://web.higov.net/oip/rrs/popup_list_agency_by_login.php?text=opener.document.myform.x_Agency_Codetxt&amp;title=Agency%20Code&amp;id=opener.document.myform.x_Agency_Code&amp;dept=A21"/>
    <hyperlink ref="BQ266" r:id="rId458" display="http://web.higov.net/oip/rrs/popup_list_agency_by_login.php?text=opener.document.myform.x_Agency_Codetxt&amp;title=Agency%20Code&amp;id=opener.document.myform.x_Agency_Code&amp;dept=A21"/>
    <hyperlink ref="BQ267" r:id="rId459" display="http://web.higov.net/oip/rrs/popup_list_agency_by_login.php?text=opener.document.myform.x_Agency_Codetxt&amp;title=Agency%20Code&amp;id=opener.document.myform.x_Agency_Code&amp;dept=A21"/>
    <hyperlink ref="BQ268" r:id="rId460" display="http://web.higov.net/oip/rrs/popup_list_agency_by_login.php?text=opener.document.myform.x_Agency_Codetxt&amp;title=Agency%20Code&amp;id=opener.document.myform.x_Agency_Code&amp;dept=A21"/>
    <hyperlink ref="BQ269" r:id="rId461" display="http://web.higov.net/oip/rrs/popup_list_agency_by_login.php?text=opener.document.myform.x_Agency_Codetxt&amp;title=Agency%20Code&amp;id=opener.document.myform.x_Agency_Code&amp;dept=A21"/>
    <hyperlink ref="BQ270" r:id="rId462" display="http://web.higov.net/oip/rrs/popup_list_agency_by_login.php?text=opener.document.myform.x_Agency_Codetxt&amp;title=Agency%20Code&amp;id=opener.document.myform.x_Agency_Code&amp;dept=A21"/>
    <hyperlink ref="BQ271" r:id="rId463" display="http://web.higov.net/oip/rrs/popup_list_agency_by_login.php?text=opener.document.myform.x_Agency_Codetxt&amp;title=Agency%20Code&amp;id=opener.document.myform.x_Agency_Code&amp;dept=A21"/>
    <hyperlink ref="BQ272" r:id="rId464" display="http://web.higov.net/oip/rrs/popup_list_agency_by_login.php?text=opener.document.myform.x_Agency_Codetxt&amp;title=Agency%20Code&amp;id=opener.document.myform.x_Agency_Code&amp;dept=A21"/>
    <hyperlink ref="BQ273" r:id="rId465" display="http://web.higov.net/oip/rrs/popup_list_agency_by_login.php?text=opener.document.myform.x_Agency_Codetxt&amp;title=Agency%20Code&amp;id=opener.document.myform.x_Agency_Code&amp;dept=A21"/>
    <hyperlink ref="BQ274" r:id="rId466" display="http://web.higov.net/oip/rrs/popup_list_agency_by_login.php?text=opener.document.myform.x_Agency_Codetxt&amp;title=Agency%20Code&amp;id=opener.document.myform.x_Agency_Code&amp;dept=A21"/>
    <hyperlink ref="BQ275" r:id="rId467" display="http://web.higov.net/oip/rrs/popup_list_agency_by_login.php?text=opener.document.myform.x_Agency_Codetxt&amp;title=Agency%20Code&amp;id=opener.document.myform.x_Agency_Code&amp;dept=A21"/>
    <hyperlink ref="BQ276" r:id="rId468" display="http://web.higov.net/oip/rrs/popup_list_agency_by_login.php?text=opener.document.myform.x_Agency_Codetxt&amp;title=Agency%20Code&amp;id=opener.document.myform.x_Agency_Code&amp;dept=A21"/>
    <hyperlink ref="BQ277" r:id="rId469" display="http://web.higov.net/oip/rrs/popup_list_agency_by_login.php?text=opener.document.myform.x_Agency_Codetxt&amp;title=Agency%20Code&amp;id=opener.document.myform.x_Agency_Code&amp;dept=A21"/>
    <hyperlink ref="BQ278" r:id="rId470" display="http://web.higov.net/oip/rrs/popup_list_agency_by_login.php?text=opener.document.myform.x_Agency_Codetxt&amp;title=Agency%20Code&amp;id=opener.document.myform.x_Agency_Code&amp;dept=A21"/>
    <hyperlink ref="BQ279" r:id="rId471" display="http://web.higov.net/oip/rrs/popup_list_agency_by_login.php?text=opener.document.myform.x_Agency_Codetxt&amp;title=Agency%20Code&amp;id=opener.document.myform.x_Agency_Code&amp;dept=A21"/>
    <hyperlink ref="BQ280" r:id="rId472" display="http://web.higov.net/oip/rrs/popup_list_agency_by_login.php?text=opener.document.myform.x_Agency_Codetxt&amp;title=Agency%20Code&amp;id=opener.document.myform.x_Agency_Code&amp;dept=A21"/>
    <hyperlink ref="BQ281" r:id="rId473" display="http://web.higov.net/oip/rrs/popup_list_agency_by_login.php?text=opener.document.myform.x_Agency_Codetxt&amp;title=Agency%20Code&amp;id=opener.document.myform.x_Agency_Code&amp;dept=A21"/>
    <hyperlink ref="BQ282" r:id="rId474" display="http://web.higov.net/oip/rrs/popup_list_agency_by_login.php?text=opener.document.myform.x_Agency_Codetxt&amp;title=Agency%20Code&amp;id=opener.document.myform.x_Agency_Code&amp;dept=A21"/>
    <hyperlink ref="BQ283" r:id="rId475" display="http://web.higov.net/oip/rrs/popup_list_agency_by_login.php?text=opener.document.myform.x_Agency_Codetxt&amp;title=Agency%20Code&amp;id=opener.document.myform.x_Agency_Code&amp;dept=A21"/>
    <hyperlink ref="BQ284" r:id="rId476" display="http://web.higov.net/oip/rrs/popup_list_agency_by_login.php?text=opener.document.myform.x_Agency_Codetxt&amp;title=Agency%20Code&amp;id=opener.document.myform.x_Agency_Code&amp;dept=A21"/>
    <hyperlink ref="BQ285" r:id="rId477" display="http://web.higov.net/oip/rrs/popup_list_agency_by_login.php?text=opener.document.myform.x_Agency_Codetxt&amp;title=Agency%20Code&amp;id=opener.document.myform.x_Agency_Code&amp;dept=A21"/>
    <hyperlink ref="BQ286" r:id="rId478" display="http://web.higov.net/oip/rrs/popup_list_agency_by_login.php?text=opener.document.myform.x_Agency_Codetxt&amp;title=Agency%20Code&amp;id=opener.document.myform.x_Agency_Code&amp;dept=A21"/>
    <hyperlink ref="BQ287" r:id="rId479" display="http://web.higov.net/oip/rrs/popup_list_agency_by_login.php?text=opener.document.myform.x_Agency_Codetxt&amp;title=Agency%20Code&amp;id=opener.document.myform.x_Agency_Code&amp;dept=A21"/>
    <hyperlink ref="BQ288" r:id="rId480" display="http://web.higov.net/oip/rrs/popup_list_agency_by_login.php?text=opener.document.myform.x_Agency_Codetxt&amp;title=Agency%20Code&amp;id=opener.document.myform.x_Agency_Code&amp;dept=A21"/>
    <hyperlink ref="BQ289" r:id="rId481" display="http://web.higov.net/oip/rrs/popup_list_agency_by_login.php?text=opener.document.myform.x_Agency_Codetxt&amp;title=Agency%20Code&amp;id=opener.document.myform.x_Agency_Code&amp;dept=A21"/>
    <hyperlink ref="BQ290" r:id="rId482" display="http://web.higov.net/oip/rrs/popup_list_agency_by_login.php?text=opener.document.myform.x_Agency_Codetxt&amp;title=Agency%20Code&amp;id=opener.document.myform.x_Agency_Code&amp;dept=A21"/>
    <hyperlink ref="BQ291" r:id="rId483" display="http://web.higov.net/oip/rrs/popup_list_agency_by_login.php?text=opener.document.myform.x_Agency_Codetxt&amp;title=Agency%20Code&amp;id=opener.document.myform.x_Agency_Code&amp;dept=A21"/>
    <hyperlink ref="BQ292" r:id="rId484" display="http://web.higov.net/oip/rrs/popup_list_agency_by_login.php?text=opener.document.myform.x_Agency_Codetxt&amp;title=Agency%20Code&amp;id=opener.document.myform.x_Agency_Code&amp;dept=A21"/>
    <hyperlink ref="BQ293" r:id="rId485" display="http://web.higov.net/oip/rrs/popup_list_agency_by_login.php?text=opener.document.myform.x_Agency_Codetxt&amp;title=Agency%20Code&amp;id=opener.document.myform.x_Agency_Code&amp;dept=A21"/>
    <hyperlink ref="BQ294" r:id="rId486" display="http://web.higov.net/oip/rrs/popup_list_agency_by_login.php?text=opener.document.myform.x_Agency_Codetxt&amp;title=Agency%20Code&amp;id=opener.document.myform.x_Agency_Code&amp;dept=A21"/>
    <hyperlink ref="BQ295" r:id="rId487" display="http://web.higov.net/oip/rrs/popup_list_agency_by_login.php?text=opener.document.myform.x_Agency_Codetxt&amp;title=Agency%20Code&amp;id=opener.document.myform.x_Agency_Code&amp;dept=A21"/>
    <hyperlink ref="BQ296" r:id="rId488" display="http://web.higov.net/oip/rrs/popup_list_agency_by_login.php?text=opener.document.myform.x_Agency_Codetxt&amp;title=Agency%20Code&amp;id=opener.document.myform.x_Agency_Code&amp;dept=A21"/>
    <hyperlink ref="BQ297" r:id="rId489" display="http://web.higov.net/oip/rrs/popup_list_agency_by_login.php?text=opener.document.myform.x_Agency_Codetxt&amp;title=Agency%20Code&amp;id=opener.document.myform.x_Agency_Code&amp;dept=A21"/>
    <hyperlink ref="BQ298" r:id="rId490" display="http://web.higov.net/oip/rrs/popup_list_agency_by_login.php?text=opener.document.myform.x_Agency_Codetxt&amp;title=Agency%20Code&amp;id=opener.document.myform.x_Agency_Code&amp;dept=A21"/>
    <hyperlink ref="BQ299" r:id="rId491" display="http://web.higov.net/oip/rrs/popup_list_agency_by_login.php?text=opener.document.myform.x_Agency_Codetxt&amp;title=Agency%20Code&amp;id=opener.document.myform.x_Agency_Code&amp;dept=A21"/>
    <hyperlink ref="BQ300" r:id="rId492" display="http://web.higov.net/oip/rrs/popup_list_agency_by_login.php?text=opener.document.myform.x_Agency_Codetxt&amp;title=Agency%20Code&amp;id=opener.document.myform.x_Agency_Code&amp;dept=A21"/>
    <hyperlink ref="BQ301" r:id="rId493" display="http://web.higov.net/oip/rrs/popup_list_agency_by_login.php?text=opener.document.myform.x_Agency_Codetxt&amp;title=Agency%20Code&amp;id=opener.document.myform.x_Agency_Code&amp;dept=A21"/>
    <hyperlink ref="BQ302" r:id="rId494" display="http://web.higov.net/oip/rrs/popup_list_agency_by_login.php?text=opener.document.myform.x_Agency_Codetxt&amp;title=Agency%20Code&amp;id=opener.document.myform.x_Agency_Code&amp;dept=A21"/>
    <hyperlink ref="BQ303" r:id="rId495" display="http://web.higov.net/oip/rrs/popup_list_agency_by_login.php?text=opener.document.myform.x_Agency_Codetxt&amp;title=Agency%20Code&amp;id=opener.document.myform.x_Agency_Code&amp;dept=A21"/>
    <hyperlink ref="BQ304" r:id="rId496" display="http://web.higov.net/oip/rrs/popup_list_agency_by_login.php?text=opener.document.myform.x_Agency_Codetxt&amp;title=Agency%20Code&amp;id=opener.document.myform.x_Agency_Code&amp;dept=A21"/>
    <hyperlink ref="BQ305" r:id="rId497" display="http://web.higov.net/oip/rrs/popup_list_agency_by_login.php?text=opener.document.myform.x_Agency_Codetxt&amp;title=Agency%20Code&amp;id=opener.document.myform.x_Agency_Code&amp;dept=A21"/>
    <hyperlink ref="BQ306" r:id="rId498" display="http://web.higov.net/oip/rrs/popup_list_agency_by_login.php?text=opener.document.myform.x_Agency_Codetxt&amp;title=Agency%20Code&amp;id=opener.document.myform.x_Agency_Code&amp;dept=A21"/>
    <hyperlink ref="BQ307" r:id="rId499" display="http://web.higov.net/oip/rrs/popup_list_agency_by_login.php?text=opener.document.myform.x_Agency_Codetxt&amp;title=Agency%20Code&amp;id=opener.document.myform.x_Agency_Code&amp;dept=A21"/>
    <hyperlink ref="BQ308" r:id="rId500" display="http://web.higov.net/oip/rrs/popup_list_agency_by_login.php?text=opener.document.myform.x_Agency_Codetxt&amp;title=Agency%20Code&amp;id=opener.document.myform.x_Agency_Code&amp;dept=A21"/>
    <hyperlink ref="BQ309" r:id="rId501" display="http://web.higov.net/oip/rrs/popup_list_agency_by_login.php?text=opener.document.myform.x_Agency_Codetxt&amp;title=Agency%20Code&amp;id=opener.document.myform.x_Agency_Code&amp;dept=A21"/>
    <hyperlink ref="BQ310" r:id="rId502" display="http://web.higov.net/oip/rrs/popup_list_agency_by_login.php?text=opener.document.myform.x_Agency_Codetxt&amp;title=Agency%20Code&amp;id=opener.document.myform.x_Agency_Code&amp;dept=A21"/>
    <hyperlink ref="BQ311" r:id="rId503" display="http://web.higov.net/oip/rrs/popup_list_agency_by_login.php?text=opener.document.myform.x_Agency_Codetxt&amp;title=Agency%20Code&amp;id=opener.document.myform.x_Agency_Code&amp;dept=A21"/>
    <hyperlink ref="BQ312" r:id="rId504" display="http://web.higov.net/oip/rrs/popup_list_agency_by_login.php?text=opener.document.myform.x_Agency_Codetxt&amp;title=Agency%20Code&amp;id=opener.document.myform.x_Agency_Code&amp;dept=A21"/>
    <hyperlink ref="BQ313" r:id="rId505" display="http://web.higov.net/oip/rrs/popup_list_agency_by_login.php?text=opener.document.myform.x_Agency_Codetxt&amp;title=Agency%20Code&amp;id=opener.document.myform.x_Agency_Code&amp;dept=A21"/>
    <hyperlink ref="BQ314" r:id="rId506" display="http://web.higov.net/oip/rrs/popup_list_agency_by_login.php?text=opener.document.myform.x_Agency_Codetxt&amp;title=Agency%20Code&amp;id=opener.document.myform.x_Agency_Code&amp;dept=A21"/>
    <hyperlink ref="BQ315" r:id="rId507" display="http://web.higov.net/oip/rrs/popup_list_agency_by_login.php?text=opener.document.myform.x_Agency_Codetxt&amp;title=Agency%20Code&amp;id=opener.document.myform.x_Agency_Code&amp;dept=A21"/>
    <hyperlink ref="BQ316" r:id="rId508" display="http://web.higov.net/oip/rrs/popup_list_agency_by_login.php?text=opener.document.myform.x_Agency_Codetxt&amp;title=Agency%20Code&amp;id=opener.document.myform.x_Agency_Code&amp;dept=A21"/>
    <hyperlink ref="BQ317" r:id="rId509" display="http://web.higov.net/oip/rrs/popup_list_agency_by_login.php?text=opener.document.myform.x_Agency_Codetxt&amp;title=Agency%20Code&amp;id=opener.document.myform.x_Agency_Code&amp;dept=A21"/>
    <hyperlink ref="BQ318" r:id="rId510" display="http://web.higov.net/oip/rrs/popup_list_agency_by_login.php?text=opener.document.myform.x_Agency_Codetxt&amp;title=Agency%20Code&amp;id=opener.document.myform.x_Agency_Code&amp;dept=A21"/>
    <hyperlink ref="BQ319" r:id="rId511" display="http://web.higov.net/oip/rrs/popup_list_agency_by_login.php?text=opener.document.myform.x_Agency_Codetxt&amp;title=Agency%20Code&amp;id=opener.document.myform.x_Agency_Code&amp;dept=A21"/>
    <hyperlink ref="BQ320" r:id="rId512" display="http://web.higov.net/oip/rrs/popup_list_agency_by_login.php?text=opener.document.myform.x_Agency_Codetxt&amp;title=Agency%20Code&amp;id=opener.document.myform.x_Agency_Code&amp;dept=A21"/>
    <hyperlink ref="BQ321" r:id="rId513" display="http://web.higov.net/oip/rrs/popup_list_agency_by_login.php?text=opener.document.myform.x_Agency_Codetxt&amp;title=Agency%20Code&amp;id=opener.document.myform.x_Agency_Code&amp;dept=A21"/>
    <hyperlink ref="BQ322" r:id="rId514" display="http://web.higov.net/oip/rrs/popup_list_agency_by_login.php?text=opener.document.myform.x_Agency_Codetxt&amp;title=Agency%20Code&amp;id=opener.document.myform.x_Agency_Code&amp;dept=A21"/>
    <hyperlink ref="BQ323" r:id="rId515" display="http://web.higov.net/oip/rrs/popup_list_agency_by_login.php?text=opener.document.myform.x_Agency_Codetxt&amp;title=Agency%20Code&amp;id=opener.document.myform.x_Agency_Code&amp;dept=A21"/>
    <hyperlink ref="BQ324" r:id="rId516" display="http://web.higov.net/oip/rrs/popup_list_agency_by_login.php?text=opener.document.myform.x_Agency_Codetxt&amp;title=Agency%20Code&amp;id=opener.document.myform.x_Agency_Code&amp;dept=A21"/>
    <hyperlink ref="BQ325" r:id="rId517" display="http://web.higov.net/oip/rrs/popup_list_agency_by_login.php?text=opener.document.myform.x_Agency_Codetxt&amp;title=Agency%20Code&amp;id=opener.document.myform.x_Agency_Code&amp;dept=A21"/>
    <hyperlink ref="BQ326" r:id="rId518" display="http://web.higov.net/oip/rrs/popup_list_agency_by_login.php?text=opener.document.myform.x_Agency_Codetxt&amp;title=Agency%20Code&amp;id=opener.document.myform.x_Agency_Code&amp;dept=A21"/>
    <hyperlink ref="BQ327" r:id="rId519" display="http://web.higov.net/oip/rrs/popup_list_agency_by_login.php?text=opener.document.myform.x_Agency_Codetxt&amp;title=Agency%20Code&amp;id=opener.document.myform.x_Agency_Code&amp;dept=A21"/>
    <hyperlink ref="BQ328" r:id="rId520" display="http://web.higov.net/oip/rrs/popup_list_agency_by_login.php?text=opener.document.myform.x_Agency_Codetxt&amp;title=Agency%20Code&amp;id=opener.document.myform.x_Agency_Code&amp;dept=A21"/>
    <hyperlink ref="BQ329" r:id="rId521" display="http://web.higov.net/oip/rrs/popup_list_agency_by_login.php?text=opener.document.myform.x_Agency_Codetxt&amp;title=Agency%20Code&amp;id=opener.document.myform.x_Agency_Code&amp;dept=A21"/>
    <hyperlink ref="BQ330" r:id="rId522" display="http://web.higov.net/oip/rrs/popup_list_agency_by_login.php?text=opener.document.myform.x_Agency_Codetxt&amp;title=Agency%20Code&amp;id=opener.document.myform.x_Agency_Code&amp;dept=A21"/>
    <hyperlink ref="BQ331" r:id="rId523" display="http://web.higov.net/oip/rrs/popup_list_agency_by_login.php?text=opener.document.myform.x_Agency_Codetxt&amp;title=Agency%20Code&amp;id=opener.document.myform.x_Agency_Code&amp;dept=A21"/>
    <hyperlink ref="BQ332" r:id="rId524" display="http://web.higov.net/oip/rrs/popup_list_agency_by_login.php?text=opener.document.myform.x_Agency_Codetxt&amp;title=Agency%20Code&amp;id=opener.document.myform.x_Agency_Code&amp;dept=A21"/>
    <hyperlink ref="BQ333" r:id="rId525" display="http://web.higov.net/oip/rrs/popup_list_agency_by_login.php?text=opener.document.myform.x_Agency_Codetxt&amp;title=Agency%20Code&amp;id=opener.document.myform.x_Agency_Code&amp;dept=A21"/>
    <hyperlink ref="BQ334" r:id="rId526" display="http://web.higov.net/oip/rrs/popup_list_agency_by_login.php?text=opener.document.myform.x_Agency_Codetxt&amp;title=Agency%20Code&amp;id=opener.document.myform.x_Agency_Code&amp;dept=A21"/>
    <hyperlink ref="BQ335" r:id="rId527" display="http://web.higov.net/oip/rrs/popup_list_agency_by_login.php?text=opener.document.myform.x_Agency_Codetxt&amp;title=Agency%20Code&amp;id=opener.document.myform.x_Agency_Code&amp;dept=A21"/>
    <hyperlink ref="BQ336" r:id="rId528" display="http://web.higov.net/oip/rrs/popup_list_agency_by_login.php?text=opener.document.myform.x_Agency_Codetxt&amp;title=Agency%20Code&amp;id=opener.document.myform.x_Agency_Code&amp;dept=A21"/>
    <hyperlink ref="BQ337" r:id="rId529" display="http://web.higov.net/oip/rrs/popup_list_agency_by_login.php?text=opener.document.myform.x_Agency_Codetxt&amp;title=Agency%20Code&amp;id=opener.document.myform.x_Agency_Code&amp;dept=A21"/>
    <hyperlink ref="BQ338" r:id="rId530" display="http://web.higov.net/oip/rrs/popup_list_agency_by_login.php?text=opener.document.myform.x_Agency_Codetxt&amp;title=Agency%20Code&amp;id=opener.document.myform.x_Agency_Code&amp;dept=A21"/>
    <hyperlink ref="BQ339" r:id="rId531" display="http://web.higov.net/oip/rrs/popup_list_agency_by_login.php?text=opener.document.myform.x_Agency_Codetxt&amp;title=Agency%20Code&amp;id=opener.document.myform.x_Agency_Code&amp;dept=A21"/>
    <hyperlink ref="BQ340" r:id="rId532" display="http://web.higov.net/oip/rrs/popup_list_agency_by_login.php?text=opener.document.myform.x_Agency_Codetxt&amp;title=Agency%20Code&amp;id=opener.document.myform.x_Agency_Code&amp;dept=A21"/>
    <hyperlink ref="BQ341" r:id="rId533" display="http://web.higov.net/oip/rrs/popup_list_agency_by_login.php?text=opener.document.myform.x_Agency_Codetxt&amp;title=Agency%20Code&amp;id=opener.document.myform.x_Agency_Code&amp;dept=A21"/>
    <hyperlink ref="BQ342" r:id="rId534" display="http://web.higov.net/oip/rrs/popup_list_agency_by_login.php?text=opener.document.myform.x_Agency_Codetxt&amp;title=Agency%20Code&amp;id=opener.document.myform.x_Agency_Code&amp;dept=A21"/>
    <hyperlink ref="BQ343" r:id="rId535" display="http://web.higov.net/oip/rrs/popup_list_agency_by_login.php?text=opener.document.myform.x_Agency_Codetxt&amp;title=Agency%20Code&amp;id=opener.document.myform.x_Agency_Code&amp;dept=A21"/>
    <hyperlink ref="BQ344" r:id="rId536" display="http://web.higov.net/oip/rrs/popup_list_agency_by_login.php?text=opener.document.myform.x_Agency_Codetxt&amp;title=Agency%20Code&amp;id=opener.document.myform.x_Agency_Code&amp;dept=A21"/>
    <hyperlink ref="BQ345" r:id="rId537" display="http://web.higov.net/oip/rrs/popup_list_agency_by_login.php?text=opener.document.myform.x_Agency_Codetxt&amp;title=Agency%20Code&amp;id=opener.document.myform.x_Agency_Code&amp;dept=A21"/>
    <hyperlink ref="BQ346" r:id="rId538" display="http://web.higov.net/oip/rrs/popup_list_agency_by_login.php?text=opener.document.myform.x_Agency_Codetxt&amp;title=Agency%20Code&amp;id=opener.document.myform.x_Agency_Code&amp;dept=A21"/>
    <hyperlink ref="BQ347" r:id="rId539" display="http://web.higov.net/oip/rrs/popup_list_agency_by_login.php?text=opener.document.myform.x_Agency_Codetxt&amp;title=Agency%20Code&amp;id=opener.document.myform.x_Agency_Code&amp;dept=A21"/>
    <hyperlink ref="BQ348" r:id="rId540" display="http://web.higov.net/oip/rrs/popup_list_agency_by_login.php?text=opener.document.myform.x_Agency_Codetxt&amp;title=Agency%20Code&amp;id=opener.document.myform.x_Agency_Code&amp;dept=A21"/>
    <hyperlink ref="BQ349" r:id="rId541" display="http://web.higov.net/oip/rrs/popup_list_agency_by_login.php?text=opener.document.myform.x_Agency_Codetxt&amp;title=Agency%20Code&amp;id=opener.document.myform.x_Agency_Code&amp;dept=A21"/>
    <hyperlink ref="BQ350" r:id="rId542" display="http://web.higov.net/oip/rrs/popup_list_agency_by_login.php?text=opener.document.myform.x_Agency_Codetxt&amp;title=Agency%20Code&amp;id=opener.document.myform.x_Agency_Code&amp;dept=A21"/>
    <hyperlink ref="BQ351" r:id="rId543" display="http://web.higov.net/oip/rrs/popup_list_agency_by_login.php?text=opener.document.myform.x_Agency_Codetxt&amp;title=Agency%20Code&amp;id=opener.document.myform.x_Agency_Code&amp;dept=A21"/>
    <hyperlink ref="BQ352" r:id="rId544" display="http://web.higov.net/oip/rrs/popup_list_agency_by_login.php?text=opener.document.myform.x_Agency_Codetxt&amp;title=Agency%20Code&amp;id=opener.document.myform.x_Agency_Code&amp;dept=A21"/>
    <hyperlink ref="BQ353" r:id="rId545" display="http://web.higov.net/oip/rrs/popup_list_agency_by_login.php?text=opener.document.myform.x_Agency_Codetxt&amp;title=Agency%20Code&amp;id=opener.document.myform.x_Agency_Code&amp;dept=A21"/>
    <hyperlink ref="BQ354" r:id="rId546" display="http://web.higov.net/oip/rrs/popup_list_agency_by_login.php?text=opener.document.myform.x_Agency_Codetxt&amp;title=Agency%20Code&amp;id=opener.document.myform.x_Agency_Code&amp;dept=A21"/>
    <hyperlink ref="BQ355" r:id="rId547" display="http://web.higov.net/oip/rrs/popup_list_agency_by_login.php?text=opener.document.myform.x_Agency_Codetxt&amp;title=Agency%20Code&amp;id=opener.document.myform.x_Agency_Code&amp;dept=A21"/>
    <hyperlink ref="BQ356" r:id="rId548" display="http://web.higov.net/oip/rrs/popup_list_agency_by_login.php?text=opener.document.myform.x_Agency_Codetxt&amp;title=Agency%20Code&amp;id=opener.document.myform.x_Agency_Code&amp;dept=A21"/>
    <hyperlink ref="BQ357" r:id="rId549" display="http://web.higov.net/oip/rrs/popup_list_agency_by_login.php?text=opener.document.myform.x_Agency_Codetxt&amp;title=Agency%20Code&amp;id=opener.document.myform.x_Agency_Code&amp;dept=A21"/>
    <hyperlink ref="BQ358" r:id="rId550" display="http://web.higov.net/oip/rrs/popup_list_agency_by_login.php?text=opener.document.myform.x_Agency_Codetxt&amp;title=Agency%20Code&amp;id=opener.document.myform.x_Agency_Code&amp;dept=A21"/>
    <hyperlink ref="BQ359" r:id="rId551" display="http://web.higov.net/oip/rrs/popup_list_agency_by_login.php?text=opener.document.myform.x_Agency_Codetxt&amp;title=Agency%20Code&amp;id=opener.document.myform.x_Agency_Code&amp;dept=A21"/>
    <hyperlink ref="BQ360" r:id="rId552" display="http://web.higov.net/oip/rrs/popup_list_agency_by_login.php?text=opener.document.myform.x_Agency_Codetxt&amp;title=Agency%20Code&amp;id=opener.document.myform.x_Agency_Code&amp;dept=A21"/>
    <hyperlink ref="BQ361" r:id="rId553" display="http://web.higov.net/oip/rrs/popup_list_agency_by_login.php?text=opener.document.myform.x_Agency_Codetxt&amp;title=Agency%20Code&amp;id=opener.document.myform.x_Agency_Code&amp;dept=A21"/>
    <hyperlink ref="BQ362" r:id="rId554" display="http://web.higov.net/oip/rrs/popup_list_agency_by_login.php?text=opener.document.myform.x_Agency_Codetxt&amp;title=Agency%20Code&amp;id=opener.document.myform.x_Agency_Code&amp;dept=A21"/>
    <hyperlink ref="BQ363" r:id="rId555" display="http://web.higov.net/oip/rrs/popup_list_agency_by_login.php?text=opener.document.myform.x_Agency_Codetxt&amp;title=Agency%20Code&amp;id=opener.document.myform.x_Agency_Code&amp;dept=A21"/>
    <hyperlink ref="BQ364" r:id="rId556" display="http://web.higov.net/oip/rrs/popup_list_agency_by_login.php?text=opener.document.myform.x_Agency_Codetxt&amp;title=Agency%20Code&amp;id=opener.document.myform.x_Agency_Code&amp;dept=A21"/>
    <hyperlink ref="BQ365" r:id="rId557" display="http://web.higov.net/oip/rrs/popup_list_agency_by_login.php?text=opener.document.myform.x_Agency_Codetxt&amp;title=Agency%20Code&amp;id=opener.document.myform.x_Agency_Code&amp;dept=A21"/>
    <hyperlink ref="BQ366" r:id="rId558" display="http://web.higov.net/oip/rrs/popup_list_agency_by_login.php?text=opener.document.myform.x_Agency_Codetxt&amp;title=Agency%20Code&amp;id=opener.document.myform.x_Agency_Code&amp;dept=A21"/>
    <hyperlink ref="BQ367" r:id="rId559" display="http://web.higov.net/oip/rrs/popup_list_agency_by_login.php?text=opener.document.myform.x_Agency_Codetxt&amp;title=Agency%20Code&amp;id=opener.document.myform.x_Agency_Code&amp;dept=A21"/>
    <hyperlink ref="BQ368" r:id="rId560" display="http://web.higov.net/oip/rrs/popup_list_agency_by_login.php?text=opener.document.myform.x_Agency_Codetxt&amp;title=Agency%20Code&amp;id=opener.document.myform.x_Agency_Code&amp;dept=A21"/>
    <hyperlink ref="BQ369" r:id="rId561" display="http://web.higov.net/oip/rrs/popup_list_agency_by_login.php?text=opener.document.myform.x_Agency_Codetxt&amp;title=Agency%20Code&amp;id=opener.document.myform.x_Agency_Code&amp;dept=A21"/>
    <hyperlink ref="BQ370" r:id="rId562" display="http://web.higov.net/oip/rrs/popup_list_agency_by_login.php?text=opener.document.myform.x_Agency_Codetxt&amp;title=Agency%20Code&amp;id=opener.document.myform.x_Agency_Code&amp;dept=A21"/>
    <hyperlink ref="BQ371" r:id="rId563" display="http://web.higov.net/oip/rrs/popup_list_agency_by_login.php?text=opener.document.myform.x_Agency_Codetxt&amp;title=Agency%20Code&amp;id=opener.document.myform.x_Agency_Code&amp;dept=A21"/>
    <hyperlink ref="BQ372" r:id="rId564" display="http://web.higov.net/oip/rrs/popup_list_agency_by_login.php?text=opener.document.myform.x_Agency_Codetxt&amp;title=Agency%20Code&amp;id=opener.document.myform.x_Agency_Code&amp;dept=A21"/>
    <hyperlink ref="BQ373" r:id="rId565" display="http://web.higov.net/oip/rrs/popup_list_agency_by_login.php?text=opener.document.myform.x_Agency_Codetxt&amp;title=Agency%20Code&amp;id=opener.document.myform.x_Agency_Code&amp;dept=A21"/>
    <hyperlink ref="BQ374" r:id="rId566" display="http://web.higov.net/oip/rrs/popup_list_agency_by_login.php?text=opener.document.myform.x_Agency_Codetxt&amp;title=Agency%20Code&amp;id=opener.document.myform.x_Agency_Code&amp;dept=A21"/>
    <hyperlink ref="BQ375" r:id="rId567" display="http://web.higov.net/oip/rrs/popup_list_agency_by_login.php?text=opener.document.myform.x_Agency_Codetxt&amp;title=Agency%20Code&amp;id=opener.document.myform.x_Agency_Code&amp;dept=A21"/>
    <hyperlink ref="BQ376" r:id="rId568" display="http://web.higov.net/oip/rrs/popup_list_agency_by_login.php?text=opener.document.myform.x_Agency_Codetxt&amp;title=Agency%20Code&amp;id=opener.document.myform.x_Agency_Code&amp;dept=A21"/>
    <hyperlink ref="BQ377" r:id="rId569" display="http://web.higov.net/oip/rrs/popup_list_agency_by_login.php?text=opener.document.myform.x_Agency_Codetxt&amp;title=Agency%20Code&amp;id=opener.document.myform.x_Agency_Code&amp;dept=A21"/>
    <hyperlink ref="BQ378" r:id="rId570" display="http://web.higov.net/oip/rrs/popup_list_agency_by_login.php?text=opener.document.myform.x_Agency_Codetxt&amp;title=Agency%20Code&amp;id=opener.document.myform.x_Agency_Code&amp;dept=A21"/>
    <hyperlink ref="BQ379" r:id="rId571" display="http://web.higov.net/oip/rrs/popup_list_agency_by_login.php?text=opener.document.myform.x_Agency_Codetxt&amp;title=Agency%20Code&amp;id=opener.document.myform.x_Agency_Code&amp;dept=A21"/>
    <hyperlink ref="BQ380" r:id="rId572" display="http://web.higov.net/oip/rrs/popup_list_agency_by_login.php?text=opener.document.myform.x_Agency_Codetxt&amp;title=Agency%20Code&amp;id=opener.document.myform.x_Agency_Code&amp;dept=A21"/>
    <hyperlink ref="BQ381" r:id="rId573" display="http://web.higov.net/oip/rrs/popup_list_agency_by_login.php?text=opener.document.myform.x_Agency_Codetxt&amp;title=Agency%20Code&amp;id=opener.document.myform.x_Agency_Code&amp;dept=A21"/>
    <hyperlink ref="BQ382" r:id="rId574" display="http://web.higov.net/oip/rrs/popup_list_agency_by_login.php?text=opener.document.myform.x_Agency_Codetxt&amp;title=Agency%20Code&amp;id=opener.document.myform.x_Agency_Code&amp;dept=A21"/>
    <hyperlink ref="BQ383" r:id="rId575" display="http://web.higov.net/oip/rrs/popup_list_agency_by_login.php?text=opener.document.myform.x_Agency_Codetxt&amp;title=Agency%20Code&amp;id=opener.document.myform.x_Agency_Code&amp;dept=A21"/>
    <hyperlink ref="BQ384" r:id="rId576" display="http://web.higov.net/oip/rrs/popup_list_agency_by_login.php?text=opener.document.myform.x_Agency_Codetxt&amp;title=Agency%20Code&amp;id=opener.document.myform.x_Agency_Code&amp;dept=A21"/>
    <hyperlink ref="BQ385" r:id="rId577" display="http://web.higov.net/oip/rrs/popup_list_agency_by_login.php?text=opener.document.myform.x_Agency_Codetxt&amp;title=Agency%20Code&amp;id=opener.document.myform.x_Agency_Code&amp;dept=A21"/>
    <hyperlink ref="BQ386" r:id="rId578" display="http://web.higov.net/oip/rrs/popup_list_agency_by_login.php?text=opener.document.myform.x_Agency_Codetxt&amp;title=Agency%20Code&amp;id=opener.document.myform.x_Agency_Code&amp;dept=A21"/>
    <hyperlink ref="BQ387" r:id="rId579" display="http://web.higov.net/oip/rrs/popup_list_agency_by_login.php?text=opener.document.myform.x_Agency_Codetxt&amp;title=Agency%20Code&amp;id=opener.document.myform.x_Agency_Code&amp;dept=A21"/>
    <hyperlink ref="BQ388" r:id="rId580" display="http://web.higov.net/oip/rrs/popup_list_agency_by_login.php?text=opener.document.myform.x_Agency_Codetxt&amp;title=Agency%20Code&amp;id=opener.document.myform.x_Agency_Code&amp;dept=A21"/>
    <hyperlink ref="BQ389" r:id="rId581" display="http://web.higov.net/oip/rrs/popup_list_agency_by_login.php?text=opener.document.myform.x_Agency_Codetxt&amp;title=Agency%20Code&amp;id=opener.document.myform.x_Agency_Code&amp;dept=A21"/>
    <hyperlink ref="BQ390" r:id="rId582" display="http://web.higov.net/oip/rrs/popup_list_agency_by_login.php?text=opener.document.myform.x_Agency_Codetxt&amp;title=Agency%20Code&amp;id=opener.document.myform.x_Agency_Code&amp;dept=A21"/>
    <hyperlink ref="BQ391" r:id="rId583" display="http://web.higov.net/oip/rrs/popup_list_agency_by_login.php?text=opener.document.myform.x_Agency_Codetxt&amp;title=Agency%20Code&amp;id=opener.document.myform.x_Agency_Code&amp;dept=A21"/>
    <hyperlink ref="BQ392" r:id="rId584" display="http://web.higov.net/oip/rrs/popup_list_agency_by_login.php?text=opener.document.myform.x_Agency_Codetxt&amp;title=Agency%20Code&amp;id=opener.document.myform.x_Agency_Code&amp;dept=A21"/>
    <hyperlink ref="BQ393" r:id="rId585" display="http://web.higov.net/oip/rrs/popup_list_agency_by_login.php?text=opener.document.myform.x_Agency_Codetxt&amp;title=Agency%20Code&amp;id=opener.document.myform.x_Agency_Code&amp;dept=A21"/>
    <hyperlink ref="BQ394" r:id="rId586" display="http://web.higov.net/oip/rrs/popup_list_agency_by_login.php?text=opener.document.myform.x_Agency_Codetxt&amp;title=Agency%20Code&amp;id=opener.document.myform.x_Agency_Code&amp;dept=A21"/>
    <hyperlink ref="BQ395" r:id="rId587" display="http://web.higov.net/oip/rrs/popup_list_agency_by_login.php?text=opener.document.myform.x_Agency_Codetxt&amp;title=Agency%20Code&amp;id=opener.document.myform.x_Agency_Code&amp;dept=A21"/>
    <hyperlink ref="BQ396" r:id="rId588" display="http://web.higov.net/oip/rrs/popup_list_agency_by_login.php?text=opener.document.myform.x_Agency_Codetxt&amp;title=Agency%20Code&amp;id=opener.document.myform.x_Agency_Code&amp;dept=A21"/>
    <hyperlink ref="BQ397" r:id="rId589" display="http://web.higov.net/oip/rrs/popup_list_agency_by_login.php?text=opener.document.myform.x_Agency_Codetxt&amp;title=Agency%20Code&amp;id=opener.document.myform.x_Agency_Code&amp;dept=A21"/>
    <hyperlink ref="BQ398" r:id="rId590" display="http://web.higov.net/oip/rrs/popup_list_agency_by_login.php?text=opener.document.myform.x_Agency_Codetxt&amp;title=Agency%20Code&amp;id=opener.document.myform.x_Agency_Code&amp;dept=A21"/>
    <hyperlink ref="BQ399" r:id="rId591" display="http://web.higov.net/oip/rrs/popup_list_agency_by_login.php?text=opener.document.myform.x_Agency_Codetxt&amp;title=Agency%20Code&amp;id=opener.document.myform.x_Agency_Code&amp;dept=A21"/>
    <hyperlink ref="BQ400" r:id="rId592" display="http://web.higov.net/oip/rrs/popup_list_agency_by_login.php?text=opener.document.myform.x_Agency_Codetxt&amp;title=Agency%20Code&amp;id=opener.document.myform.x_Agency_Code&amp;dept=A21"/>
    <hyperlink ref="BQ401" r:id="rId593" display="http://web.higov.net/oip/rrs/popup_list_agency_by_login.php?text=opener.document.myform.x_Agency_Codetxt&amp;title=Agency%20Code&amp;id=opener.document.myform.x_Agency_Code&amp;dept=A21"/>
    <hyperlink ref="BQ402" r:id="rId594" display="http://web.higov.net/oip/rrs/popup_list_agency_by_login.php?text=opener.document.myform.x_Agency_Codetxt&amp;title=Agency%20Code&amp;id=opener.document.myform.x_Agency_Code&amp;dept=A21"/>
    <hyperlink ref="BQ403" r:id="rId595" display="http://web.higov.net/oip/rrs/popup_list_agency_by_login.php?text=opener.document.myform.x_Agency_Codetxt&amp;title=Agency%20Code&amp;id=opener.document.myform.x_Agency_Code&amp;dept=A21"/>
    <hyperlink ref="BQ404" r:id="rId596" display="http://web.higov.net/oip/rrs/popup_list_agency_by_login.php?text=opener.document.myform.x_Agency_Codetxt&amp;title=Agency%20Code&amp;id=opener.document.myform.x_Agency_Code&amp;dept=A21"/>
    <hyperlink ref="BQ405" r:id="rId597" display="http://web.higov.net/oip/rrs/popup_list_agency_by_login.php?text=opener.document.myform.x_Agency_Codetxt&amp;title=Agency%20Code&amp;id=opener.document.myform.x_Agency_Code&amp;dept=A21"/>
    <hyperlink ref="BQ406" r:id="rId598" display="http://web.higov.net/oip/rrs/popup_list_agency_by_login.php?text=opener.document.myform.x_Agency_Codetxt&amp;title=Agency%20Code&amp;id=opener.document.myform.x_Agency_Code&amp;dept=A21"/>
    <hyperlink ref="BQ407" r:id="rId599" display="http://web.higov.net/oip/rrs/popup_list_agency_by_login.php?text=opener.document.myform.x_Agency_Codetxt&amp;title=Agency%20Code&amp;id=opener.document.myform.x_Agency_Code&amp;dept=A21"/>
    <hyperlink ref="BQ408" r:id="rId600" display="http://web.higov.net/oip/rrs/popup_list_agency_by_login.php?text=opener.document.myform.x_Agency_Codetxt&amp;title=Agency%20Code&amp;id=opener.document.myform.x_Agency_Code&amp;dept=A21"/>
    <hyperlink ref="BQ409" r:id="rId601" display="http://web.higov.net/oip/rrs/popup_list_agency_by_login.php?text=opener.document.myform.x_Agency_Codetxt&amp;title=Agency%20Code&amp;id=opener.document.myform.x_Agency_Code&amp;dept=A21"/>
    <hyperlink ref="BQ410" r:id="rId602" display="http://web.higov.net/oip/rrs/popup_list_agency_by_login.php?text=opener.document.myform.x_Agency_Codetxt&amp;title=Agency%20Code&amp;id=opener.document.myform.x_Agency_Code&amp;dept=A21"/>
    <hyperlink ref="BQ411" r:id="rId603" display="http://web.higov.net/oip/rrs/popup_list_agency_by_login.php?text=opener.document.myform.x_Agency_Codetxt&amp;title=Agency%20Code&amp;id=opener.document.myform.x_Agency_Code&amp;dept=A21"/>
    <hyperlink ref="BQ412" r:id="rId604" display="http://web.higov.net/oip/rrs/popup_list_agency_by_login.php?text=opener.document.myform.x_Agency_Codetxt&amp;title=Agency%20Code&amp;id=opener.document.myform.x_Agency_Code&amp;dept=A21"/>
    <hyperlink ref="BQ413" r:id="rId605" display="http://web.higov.net/oip/rrs/popup_list_agency_by_login.php?text=opener.document.myform.x_Agency_Codetxt&amp;title=Agency%20Code&amp;id=opener.document.myform.x_Agency_Code&amp;dept=A21"/>
    <hyperlink ref="BQ414" r:id="rId606" display="http://web.higov.net/oip/rrs/popup_list_agency_by_login.php?text=opener.document.myform.x_Agency_Codetxt&amp;title=Agency%20Code&amp;id=opener.document.myform.x_Agency_Code&amp;dept=A21"/>
    <hyperlink ref="BQ415" r:id="rId607" display="http://web.higov.net/oip/rrs/popup_list_agency_by_login.php?text=opener.document.myform.x_Agency_Codetxt&amp;title=Agency%20Code&amp;id=opener.document.myform.x_Agency_Code&amp;dept=A21"/>
    <hyperlink ref="BQ416" r:id="rId608" display="http://web.higov.net/oip/rrs/popup_list_agency_by_login.php?text=opener.document.myform.x_Agency_Codetxt&amp;title=Agency%20Code&amp;id=opener.document.myform.x_Agency_Code&amp;dept=A21"/>
    <hyperlink ref="BQ417" r:id="rId609" display="http://web.higov.net/oip/rrs/popup_list_agency_by_login.php?text=opener.document.myform.x_Agency_Codetxt&amp;title=Agency%20Code&amp;id=opener.document.myform.x_Agency_Code&amp;dept=A21"/>
    <hyperlink ref="BQ418" r:id="rId610" display="http://web.higov.net/oip/rrs/popup_list_agency_by_login.php?text=opener.document.myform.x_Agency_Codetxt&amp;title=Agency%20Code&amp;id=opener.document.myform.x_Agency_Code&amp;dept=A21"/>
    <hyperlink ref="BQ419" r:id="rId611" display="http://web.higov.net/oip/rrs/popup_list_agency_by_login.php?text=opener.document.myform.x_Agency_Codetxt&amp;title=Agency%20Code&amp;id=opener.document.myform.x_Agency_Code&amp;dept=A21"/>
    <hyperlink ref="BQ420" r:id="rId612" display="http://web.higov.net/oip/rrs/popup_list_agency_by_login.php?text=opener.document.myform.x_Agency_Codetxt&amp;title=Agency%20Code&amp;id=opener.document.myform.x_Agency_Code&amp;dept=A21"/>
    <hyperlink ref="BQ421" r:id="rId613" display="http://web.higov.net/oip/rrs/popup_list_agency_by_login.php?text=opener.document.myform.x_Agency_Codetxt&amp;title=Agency%20Code&amp;id=opener.document.myform.x_Agency_Code&amp;dept=A21"/>
    <hyperlink ref="BQ422" r:id="rId614" display="http://web.higov.net/oip/rrs/popup_list_agency_by_login.php?text=opener.document.myform.x_Agency_Codetxt&amp;title=Agency%20Code&amp;id=opener.document.myform.x_Agency_Code&amp;dept=A21"/>
    <hyperlink ref="BQ423" r:id="rId615" display="http://web.higov.net/oip/rrs/popup_list_agency_by_login.php?text=opener.document.myform.x_Agency_Codetxt&amp;title=Agency%20Code&amp;id=opener.document.myform.x_Agency_Code&amp;dept=A21"/>
    <hyperlink ref="BQ424" r:id="rId616" display="http://web.higov.net/oip/rrs/popup_list_agency_by_login.php?text=opener.document.myform.x_Agency_Codetxt&amp;title=Agency%20Code&amp;id=opener.document.myform.x_Agency_Code&amp;dept=A21"/>
    <hyperlink ref="BQ425" r:id="rId617" display="http://web.higov.net/oip/rrs/popup_list_agency_by_login.php?text=opener.document.myform.x_Agency_Codetxt&amp;title=Agency%20Code&amp;id=opener.document.myform.x_Agency_Code&amp;dept=A21"/>
    <hyperlink ref="BQ426" r:id="rId618" display="http://web.higov.net/oip/rrs/popup_list_agency_by_login.php?text=opener.document.myform.x_Agency_Codetxt&amp;title=Agency%20Code&amp;id=opener.document.myform.x_Agency_Code&amp;dept=A21"/>
    <hyperlink ref="BQ427" r:id="rId619" display="http://web.higov.net/oip/rrs/popup_list_agency_by_login.php?text=opener.document.myform.x_Agency_Codetxt&amp;title=Agency%20Code&amp;id=opener.document.myform.x_Agency_Code&amp;dept=A21"/>
    <hyperlink ref="BQ428" r:id="rId620" display="http://web.higov.net/oip/rrs/popup_list_agency_by_login.php?text=opener.document.myform.x_Agency_Codetxt&amp;title=Agency%20Code&amp;id=opener.document.myform.x_Agency_Code&amp;dept=A21"/>
    <hyperlink ref="BQ429" r:id="rId621" display="http://web.higov.net/oip/rrs/popup_list_agency_by_login.php?text=opener.document.myform.x_Agency_Codetxt&amp;title=Agency%20Code&amp;id=opener.document.myform.x_Agency_Code&amp;dept=A21"/>
    <hyperlink ref="BQ430" r:id="rId622" display="http://web.higov.net/oip/rrs/popup_list_agency_by_login.php?text=opener.document.myform.x_Agency_Codetxt&amp;title=Agency%20Code&amp;id=opener.document.myform.x_Agency_Code&amp;dept=A21"/>
    <hyperlink ref="BQ431" r:id="rId623" display="http://web.higov.net/oip/rrs/popup_list_agency_by_login.php?text=opener.document.myform.x_Agency_Codetxt&amp;title=Agency%20Code&amp;id=opener.document.myform.x_Agency_Code&amp;dept=A21"/>
    <hyperlink ref="BQ432" r:id="rId624" display="http://web.higov.net/oip/rrs/popup_list_agency_by_login.php?text=opener.document.myform.x_Agency_Codetxt&amp;title=Agency%20Code&amp;id=opener.document.myform.x_Agency_Code&amp;dept=A21"/>
    <hyperlink ref="BQ433" r:id="rId625" display="http://web.higov.net/oip/rrs/popup_list_agency_by_login.php?text=opener.document.myform.x_Agency_Codetxt&amp;title=Agency%20Code&amp;id=opener.document.myform.x_Agency_Code&amp;dept=A21"/>
    <hyperlink ref="BQ434" r:id="rId626" display="http://web.higov.net/oip/rrs/popup_list_agency_by_login.php?text=opener.document.myform.x_Agency_Codetxt&amp;title=Agency%20Code&amp;id=opener.document.myform.x_Agency_Code&amp;dept=A21"/>
    <hyperlink ref="BQ435" r:id="rId627" display="http://web.higov.net/oip/rrs/popup_list_agency_by_login.php?text=opener.document.myform.x_Agency_Codetxt&amp;title=Agency%20Code&amp;id=opener.document.myform.x_Agency_Code&amp;dept=A21"/>
    <hyperlink ref="BQ436" r:id="rId628" display="http://web.higov.net/oip/rrs/popup_list_agency_by_login.php?text=opener.document.myform.x_Agency_Codetxt&amp;title=Agency%20Code&amp;id=opener.document.myform.x_Agency_Code&amp;dept=A21"/>
    <hyperlink ref="BQ437" r:id="rId629" display="http://web.higov.net/oip/rrs/popup_list_agency_by_login.php?text=opener.document.myform.x_Agency_Codetxt&amp;title=Agency%20Code&amp;id=opener.document.myform.x_Agency_Code&amp;dept=A21"/>
    <hyperlink ref="BQ438" r:id="rId630" display="http://web.higov.net/oip/rrs/popup_list_agency_by_login.php?text=opener.document.myform.x_Agency_Codetxt&amp;title=Agency%20Code&amp;id=opener.document.myform.x_Agency_Code&amp;dept=A21"/>
    <hyperlink ref="BQ439" r:id="rId631" display="http://web.higov.net/oip/rrs/popup_list_agency_by_login.php?text=opener.document.myform.x_Agency_Codetxt&amp;title=Agency%20Code&amp;id=opener.document.myform.x_Agency_Code&amp;dept=A21"/>
    <hyperlink ref="BQ440" r:id="rId632" display="http://web.higov.net/oip/rrs/popup_list_agency_by_login.php?text=opener.document.myform.x_Agency_Codetxt&amp;title=Agency%20Code&amp;id=opener.document.myform.x_Agency_Code&amp;dept=A21"/>
    <hyperlink ref="BQ441" r:id="rId633" display="http://web.higov.net/oip/rrs/popup_list_agency_by_login.php?text=opener.document.myform.x_Agency_Codetxt&amp;title=Agency%20Code&amp;id=opener.document.myform.x_Agency_Code&amp;dept=A21"/>
    <hyperlink ref="BQ442" r:id="rId634" display="http://web.higov.net/oip/rrs/popup_list_agency_by_login.php?text=opener.document.myform.x_Agency_Codetxt&amp;title=Agency%20Code&amp;id=opener.document.myform.x_Agency_Code&amp;dept=A21"/>
    <hyperlink ref="BQ443" r:id="rId635" display="http://web.higov.net/oip/rrs/popup_list_agency_by_login.php?text=opener.document.myform.x_Agency_Codetxt&amp;title=Agency%20Code&amp;id=opener.document.myform.x_Agency_Code&amp;dept=A21"/>
    <hyperlink ref="BQ444" r:id="rId636" display="http://web.higov.net/oip/rrs/popup_list_agency_by_login.php?text=opener.document.myform.x_Agency_Codetxt&amp;title=Agency%20Code&amp;id=opener.document.myform.x_Agency_Code&amp;dept=A21"/>
    <hyperlink ref="BQ445" r:id="rId637" display="http://web.higov.net/oip/rrs/popup_list_agency_by_login.php?text=opener.document.myform.x_Agency_Codetxt&amp;title=Agency%20Code&amp;id=opener.document.myform.x_Agency_Code&amp;dept=A21"/>
    <hyperlink ref="BQ446" r:id="rId638" display="http://web.higov.net/oip/rrs/popup_list_agency_by_login.php?text=opener.document.myform.x_Agency_Codetxt&amp;title=Agency%20Code&amp;id=opener.document.myform.x_Agency_Code&amp;dept=A21"/>
    <hyperlink ref="BQ447" r:id="rId639" display="http://web.higov.net/oip/rrs/popup_list_agency_by_login.php?text=opener.document.myform.x_Agency_Codetxt&amp;title=Agency%20Code&amp;id=opener.document.myform.x_Agency_Code&amp;dept=A21"/>
    <hyperlink ref="BQ448" r:id="rId640" display="http://web.higov.net/oip/rrs/popup_list_agency_by_login.php?text=opener.document.myform.x_Agency_Codetxt&amp;title=Agency%20Code&amp;id=opener.document.myform.x_Agency_Code&amp;dept=A21"/>
    <hyperlink ref="BQ449" r:id="rId641" display="http://web.higov.net/oip/rrs/popup_list_agency_by_login.php?text=opener.document.myform.x_Agency_Codetxt&amp;title=Agency%20Code&amp;id=opener.document.myform.x_Agency_Code&amp;dept=A21"/>
    <hyperlink ref="BQ450" r:id="rId642" display="http://web.higov.net/oip/rrs/popup_list_agency_by_login.php?text=opener.document.myform.x_Agency_Codetxt&amp;title=Agency%20Code&amp;id=opener.document.myform.x_Agency_Code&amp;dept=A21"/>
    <hyperlink ref="BQ451" r:id="rId643" display="http://web.higov.net/oip/rrs/popup_list_agency_by_login.php?text=opener.document.myform.x_Agency_Codetxt&amp;title=Agency%20Code&amp;id=opener.document.myform.x_Agency_Code&amp;dept=A21"/>
    <hyperlink ref="BQ452" r:id="rId644" display="http://web.higov.net/oip/rrs/popup_list_agency_by_login.php?text=opener.document.myform.x_Agency_Codetxt&amp;title=Agency%20Code&amp;id=opener.document.myform.x_Agency_Code&amp;dept=A21"/>
    <hyperlink ref="BQ453" r:id="rId645" display="http://web.higov.net/oip/rrs/popup_list_agency_by_login.php?text=opener.document.myform.x_Agency_Codetxt&amp;title=Agency%20Code&amp;id=opener.document.myform.x_Agency_Code&amp;dept=A21"/>
    <hyperlink ref="BQ454" r:id="rId646" display="http://web.higov.net/oip/rrs/popup_list_agency_by_login.php?text=opener.document.myform.x_Agency_Codetxt&amp;title=Agency%20Code&amp;id=opener.document.myform.x_Agency_Code&amp;dept=A21"/>
    <hyperlink ref="BQ455" r:id="rId647" display="http://web.higov.net/oip/rrs/popup_list_agency_by_login.php?text=opener.document.myform.x_Agency_Codetxt&amp;title=Agency%20Code&amp;id=opener.document.myform.x_Agency_Code&amp;dept=A21"/>
    <hyperlink ref="BQ456" r:id="rId648" display="http://web.higov.net/oip/rrs/popup_list_agency_by_login.php?text=opener.document.myform.x_Agency_Codetxt&amp;title=Agency%20Code&amp;id=opener.document.myform.x_Agency_Code&amp;dept=A21"/>
    <hyperlink ref="BQ457" r:id="rId649" display="http://web.higov.net/oip/rrs/popup_list_agency_by_login.php?text=opener.document.myform.x_Agency_Codetxt&amp;title=Agency%20Code&amp;id=opener.document.myform.x_Agency_Code&amp;dept=A21"/>
    <hyperlink ref="BQ458" r:id="rId650" display="http://web.higov.net/oip/rrs/popup_list_agency_by_login.php?text=opener.document.myform.x_Agency_Codetxt&amp;title=Agency%20Code&amp;id=opener.document.myform.x_Agency_Code&amp;dept=A21"/>
    <hyperlink ref="BQ459" r:id="rId651" display="http://web.higov.net/oip/rrs/popup_list_agency_by_login.php?text=opener.document.myform.x_Agency_Codetxt&amp;title=Agency%20Code&amp;id=opener.document.myform.x_Agency_Code&amp;dept=A21"/>
    <hyperlink ref="BQ460" r:id="rId652" display="http://web.higov.net/oip/rrs/popup_list_agency_by_login.php?text=opener.document.myform.x_Agency_Codetxt&amp;title=Agency%20Code&amp;id=opener.document.myform.x_Agency_Code&amp;dept=A21"/>
    <hyperlink ref="BQ461" r:id="rId653" display="http://web.higov.net/oip/rrs/popup_list_agency_by_login.php?text=opener.document.myform.x_Agency_Codetxt&amp;title=Agency%20Code&amp;id=opener.document.myform.x_Agency_Code&amp;dept=A21"/>
    <hyperlink ref="BQ462" r:id="rId654" display="http://web.higov.net/oip/rrs/popup_list_agency_by_login.php?text=opener.document.myform.x_Agency_Codetxt&amp;title=Agency%20Code&amp;id=opener.document.myform.x_Agency_Code&amp;dept=A21"/>
    <hyperlink ref="BQ463" r:id="rId655" display="http://web.higov.net/oip/rrs/popup_list_agency_by_login.php?text=opener.document.myform.x_Agency_Codetxt&amp;title=Agency%20Code&amp;id=opener.document.myform.x_Agency_Code&amp;dept=A21"/>
    <hyperlink ref="BQ464" r:id="rId656" display="http://web.higov.net/oip/rrs/popup_list_agency_by_login.php?text=opener.document.myform.x_Agency_Codetxt&amp;title=Agency%20Code&amp;id=opener.document.myform.x_Agency_Code&amp;dept=A21"/>
    <hyperlink ref="BQ465" r:id="rId657" display="http://web.higov.net/oip/rrs/popup_list_agency_by_login.php?text=opener.document.myform.x_Agency_Codetxt&amp;title=Agency%20Code&amp;id=opener.document.myform.x_Agency_Code&amp;dept=A21"/>
    <hyperlink ref="BQ466" r:id="rId658" display="http://web.higov.net/oip/rrs/popup_list_agency_by_login.php?text=opener.document.myform.x_Agency_Codetxt&amp;title=Agency%20Code&amp;id=opener.document.myform.x_Agency_Code&amp;dept=A21"/>
    <hyperlink ref="BQ467" r:id="rId659" display="http://web.higov.net/oip/rrs/popup_list_agency_by_login.php?text=opener.document.myform.x_Agency_Codetxt&amp;title=Agency%20Code&amp;id=opener.document.myform.x_Agency_Code&amp;dept=A21"/>
    <hyperlink ref="BQ468" r:id="rId660" display="http://web.higov.net/oip/rrs/popup_list_agency_by_login.php?text=opener.document.myform.x_Agency_Codetxt&amp;title=Agency%20Code&amp;id=opener.document.myform.x_Agency_Code&amp;dept=A21"/>
    <hyperlink ref="BQ469" r:id="rId661" display="http://web.higov.net/oip/rrs/popup_list_agency_by_login.php?text=opener.document.myform.x_Agency_Codetxt&amp;title=Agency%20Code&amp;id=opener.document.myform.x_Agency_Code&amp;dept=A21"/>
    <hyperlink ref="BQ470" r:id="rId662" display="http://web.higov.net/oip/rrs/popup_list_agency_by_login.php?text=opener.document.myform.x_Agency_Codetxt&amp;title=Agency%20Code&amp;id=opener.document.myform.x_Agency_Code&amp;dept=A21"/>
    <hyperlink ref="BQ471" r:id="rId663" display="http://web.higov.net/oip/rrs/popup_list_agency_by_login.php?text=opener.document.myform.x_Agency_Codetxt&amp;title=Agency%20Code&amp;id=opener.document.myform.x_Agency_Code&amp;dept=A21"/>
    <hyperlink ref="BQ472" r:id="rId664" display="http://web.higov.net/oip/rrs/popup_list_agency_by_login.php?text=opener.document.myform.x_Agency_Codetxt&amp;title=Agency%20Code&amp;id=opener.document.myform.x_Agency_Code&amp;dept=A21"/>
    <hyperlink ref="BQ473" r:id="rId665" display="http://web.higov.net/oip/rrs/popup_list_agency_by_login.php?text=opener.document.myform.x_Agency_Codetxt&amp;title=Agency%20Code&amp;id=opener.document.myform.x_Agency_Code&amp;dept=A21"/>
    <hyperlink ref="BQ474" r:id="rId666" display="http://web.higov.net/oip/rrs/popup_list_agency_by_login.php?text=opener.document.myform.x_Agency_Codetxt&amp;title=Agency%20Code&amp;id=opener.document.myform.x_Agency_Code&amp;dept=A21"/>
    <hyperlink ref="BQ475" r:id="rId667" display="http://web.higov.net/oip/rrs/popup_list_agency_by_login.php?text=opener.document.myform.x_Agency_Codetxt&amp;title=Agency%20Code&amp;id=opener.document.myform.x_Agency_Code&amp;dept=A21"/>
    <hyperlink ref="BQ476" r:id="rId668" display="http://web.higov.net/oip/rrs/popup_list_agency_by_login.php?text=opener.document.myform.x_Agency_Codetxt&amp;title=Agency%20Code&amp;id=opener.document.myform.x_Agency_Code&amp;dept=A21"/>
    <hyperlink ref="BQ477" r:id="rId669" display="http://web.higov.net/oip/rrs/popup_list_agency_by_login.php?text=opener.document.myform.x_Agency_Codetxt&amp;title=Agency%20Code&amp;id=opener.document.myform.x_Agency_Code&amp;dept=A21"/>
    <hyperlink ref="BQ478" r:id="rId670" display="http://web.higov.net/oip/rrs/popup_list_agency_by_login.php?text=opener.document.myform.x_Agency_Codetxt&amp;title=Agency%20Code&amp;id=opener.document.myform.x_Agency_Code&amp;dept=A21"/>
    <hyperlink ref="BQ479" r:id="rId671" display="http://web.higov.net/oip/rrs/popup_list_agency_by_login.php?text=opener.document.myform.x_Agency_Codetxt&amp;title=Agency%20Code&amp;id=opener.document.myform.x_Agency_Code&amp;dept=A21"/>
    <hyperlink ref="BQ480" r:id="rId672" display="http://web.higov.net/oip/rrs/popup_list_agency_by_login.php?text=opener.document.myform.x_Agency_Codetxt&amp;title=Agency%20Code&amp;id=opener.document.myform.x_Agency_Code&amp;dept=A21"/>
    <hyperlink ref="BQ481" r:id="rId673" display="http://web.higov.net/oip/rrs/popup_list_agency_by_login.php?text=opener.document.myform.x_Agency_Codetxt&amp;title=Agency%20Code&amp;id=opener.document.myform.x_Agency_Code&amp;dept=A21"/>
    <hyperlink ref="BQ482" r:id="rId674" display="http://web.higov.net/oip/rrs/popup_list_agency_by_login.php?text=opener.document.myform.x_Agency_Codetxt&amp;title=Agency%20Code&amp;id=opener.document.myform.x_Agency_Code&amp;dept=A21"/>
    <hyperlink ref="BQ483" r:id="rId675" display="http://web.higov.net/oip/rrs/popup_list_agency_by_login.php?text=opener.document.myform.x_Agency_Codetxt&amp;title=Agency%20Code&amp;id=opener.document.myform.x_Agency_Code&amp;dept=A21"/>
    <hyperlink ref="BQ484" r:id="rId676" display="http://web.higov.net/oip/rrs/popup_list_agency_by_login.php?text=opener.document.myform.x_Agency_Codetxt&amp;title=Agency%20Code&amp;id=opener.document.myform.x_Agency_Code&amp;dept=A21"/>
    <hyperlink ref="BQ485" r:id="rId677" display="http://web.higov.net/oip/rrs/popup_list_agency_by_login.php?text=opener.document.myform.x_Agency_Codetxt&amp;title=Agency%20Code&amp;id=opener.document.myform.x_Agency_Code&amp;dept=A21"/>
    <hyperlink ref="BQ486" r:id="rId678" display="http://web.higov.net/oip/rrs/popup_list_agency_by_login.php?text=opener.document.myform.x_Agency_Codetxt&amp;title=Agency%20Code&amp;id=opener.document.myform.x_Agency_Code&amp;dept=A21"/>
    <hyperlink ref="BQ487" r:id="rId679" display="http://web.higov.net/oip/rrs/popup_list_agency_by_login.php?text=opener.document.myform.x_Agency_Codetxt&amp;title=Agency%20Code&amp;id=opener.document.myform.x_Agency_Code&amp;dept=A21"/>
    <hyperlink ref="BQ488" r:id="rId680" display="http://web.higov.net/oip/rrs/popup_list_agency_by_login.php?text=opener.document.myform.x_Agency_Codetxt&amp;title=Agency%20Code&amp;id=opener.document.myform.x_Agency_Code&amp;dept=A21"/>
    <hyperlink ref="BQ489" r:id="rId681" display="http://web.higov.net/oip/rrs/popup_list_agency_by_login.php?text=opener.document.myform.x_Agency_Codetxt&amp;title=Agency%20Code&amp;id=opener.document.myform.x_Agency_Code&amp;dept=A21"/>
    <hyperlink ref="BQ490" r:id="rId682" display="http://web.higov.net/oip/rrs/popup_list_agency_by_login.php?text=opener.document.myform.x_Agency_Codetxt&amp;title=Agency%20Code&amp;id=opener.document.myform.x_Agency_Code&amp;dept=A21"/>
    <hyperlink ref="BQ491" r:id="rId683" display="http://web.higov.net/oip/rrs/popup_list_agency_by_login.php?text=opener.document.myform.x_Agency_Codetxt&amp;title=Agency%20Code&amp;id=opener.document.myform.x_Agency_Code&amp;dept=A21"/>
    <hyperlink ref="BQ492" r:id="rId684" display="http://web.higov.net/oip/rrs/popup_list_agency_by_login.php?text=opener.document.myform.x_Agency_Codetxt&amp;title=Agency%20Code&amp;id=opener.document.myform.x_Agency_Code&amp;dept=A21"/>
    <hyperlink ref="BQ493" r:id="rId685" display="http://web.higov.net/oip/rrs/popup_list_agency_by_login.php?text=opener.document.myform.x_Agency_Codetxt&amp;title=Agency%20Code&amp;id=opener.document.myform.x_Agency_Code&amp;dept=A21"/>
    <hyperlink ref="BQ494" r:id="rId686" display="http://web.higov.net/oip/rrs/popup_list_agency_by_login.php?text=opener.document.myform.x_Agency_Codetxt&amp;title=Agency%20Code&amp;id=opener.document.myform.x_Agency_Code&amp;dept=A21"/>
    <hyperlink ref="BQ495" r:id="rId687" display="http://web.higov.net/oip/rrs/popup_list_agency_by_login.php?text=opener.document.myform.x_Agency_Codetxt&amp;title=Agency%20Code&amp;id=opener.document.myform.x_Agency_Code&amp;dept=A21"/>
    <hyperlink ref="BQ496" r:id="rId688" display="http://web.higov.net/oip/rrs/popup_list_agency_by_login.php?text=opener.document.myform.x_Agency_Codetxt&amp;title=Agency%20Code&amp;id=opener.document.myform.x_Agency_Code&amp;dept=A21"/>
    <hyperlink ref="BQ497" r:id="rId689" display="http://web.higov.net/oip/rrs/popup_list_agency_by_login.php?text=opener.document.myform.x_Agency_Codetxt&amp;title=Agency%20Code&amp;id=opener.document.myform.x_Agency_Code&amp;dept=A21"/>
    <hyperlink ref="BQ498" r:id="rId690" display="http://web.higov.net/oip/rrs/popup_list_agency_by_login.php?text=opener.document.myform.x_Agency_Codetxt&amp;title=Agency%20Code&amp;id=opener.document.myform.x_Agency_Code&amp;dept=A21"/>
    <hyperlink ref="BQ499" r:id="rId691" display="http://web.higov.net/oip/rrs/popup_list_agency_by_login.php?text=opener.document.myform.x_Agency_Codetxt&amp;title=Agency%20Code&amp;id=opener.document.myform.x_Agency_Code&amp;dept=A21"/>
    <hyperlink ref="BQ500" r:id="rId692" display="http://web.higov.net/oip/rrs/popup_list_agency_by_login.php?text=opener.document.myform.x_Agency_Codetxt&amp;title=Agency%20Code&amp;id=opener.document.myform.x_Agency_Code&amp;dept=A21"/>
    <hyperlink ref="BQ501" r:id="rId693" display="http://web.higov.net/oip/rrs/popup_list_agency_by_login.php?text=opener.document.myform.x_Agency_Codetxt&amp;title=Agency%20Code&amp;id=opener.document.myform.x_Agency_Code&amp;dept=A21"/>
    <hyperlink ref="BQ502" r:id="rId694" display="http://web.higov.net/oip/rrs/popup_list_agency_by_login.php?text=opener.document.myform.x_Agency_Codetxt&amp;title=Agency%20Code&amp;id=opener.document.myform.x_Agency_Code&amp;dept=A21"/>
    <hyperlink ref="BQ503" r:id="rId695" display="http://web.higov.net/oip/rrs/popup_list_agency_by_login.php?text=opener.document.myform.x_Agency_Codetxt&amp;title=Agency%20Code&amp;id=opener.document.myform.x_Agency_Code&amp;dept=A21"/>
    <hyperlink ref="BQ504" r:id="rId696" display="http://web.higov.net/oip/rrs/popup_list_agency_by_login.php?text=opener.document.myform.x_Agency_Codetxt&amp;title=Agency%20Code&amp;id=opener.document.myform.x_Agency_Code&amp;dept=A21"/>
    <hyperlink ref="BQ505" r:id="rId697" display="http://web.higov.net/oip/rrs/popup_list_agency_by_login.php?text=opener.document.myform.x_Agency_Codetxt&amp;title=Agency%20Code&amp;id=opener.document.myform.x_Agency_Code&amp;dept=A21"/>
    <hyperlink ref="BQ506" r:id="rId698" display="http://web.higov.net/oip/rrs/popup_list_agency_by_login.php?text=opener.document.myform.x_Agency_Codetxt&amp;title=Agency%20Code&amp;id=opener.document.myform.x_Agency_Code&amp;dept=A21"/>
    <hyperlink ref="BQ507" r:id="rId699" display="http://web.higov.net/oip/rrs/popup_list_agency_by_login.php?text=opener.document.myform.x_Agency_Codetxt&amp;title=Agency%20Code&amp;id=opener.document.myform.x_Agency_Code&amp;dept=A21"/>
    <hyperlink ref="BQ508" r:id="rId700" display="http://web.higov.net/oip/rrs/popup_list_agency_by_login.php?text=opener.document.myform.x_Agency_Codetxt&amp;title=Agency%20Code&amp;id=opener.document.myform.x_Agency_Code&amp;dept=A21"/>
    <hyperlink ref="BQ509" r:id="rId701" display="http://web.higov.net/oip/rrs/popup_list_agency_by_login.php?text=opener.document.myform.x_Agency_Codetxt&amp;title=Agency%20Code&amp;id=opener.document.myform.x_Agency_Code&amp;dept=A21"/>
    <hyperlink ref="BQ510" r:id="rId702" display="http://web.higov.net/oip/rrs/popup_list_agency_by_login.php?text=opener.document.myform.x_Agency_Codetxt&amp;title=Agency%20Code&amp;id=opener.document.myform.x_Agency_Code&amp;dept=A21"/>
    <hyperlink ref="BQ511" r:id="rId703" display="http://web.higov.net/oip/rrs/popup_list_agency_by_login.php?text=opener.document.myform.x_Agency_Codetxt&amp;title=Agency%20Code&amp;id=opener.document.myform.x_Agency_Code&amp;dept=A21"/>
    <hyperlink ref="BQ512" r:id="rId704" display="http://web.higov.net/oip/rrs/popup_list_agency_by_login.php?text=opener.document.myform.x_Agency_Codetxt&amp;title=Agency%20Code&amp;id=opener.document.myform.x_Agency_Code&amp;dept=A21"/>
    <hyperlink ref="BQ513" r:id="rId705" display="http://web.higov.net/oip/rrs/popup_list_agency_by_login.php?text=opener.document.myform.x_Agency_Codetxt&amp;title=Agency%20Code&amp;id=opener.document.myform.x_Agency_Code&amp;dept=A21"/>
    <hyperlink ref="BQ514" r:id="rId706" display="http://web.higov.net/oip/rrs/popup_list_agency_by_login.php?text=opener.document.myform.x_Agency_Codetxt&amp;title=Agency%20Code&amp;id=opener.document.myform.x_Agency_Code&amp;dept=A21"/>
    <hyperlink ref="BQ515" r:id="rId707" display="http://web.higov.net/oip/rrs/popup_list_agency_by_login.php?text=opener.document.myform.x_Agency_Codetxt&amp;title=Agency%20Code&amp;id=opener.document.myform.x_Agency_Code&amp;dept=A21"/>
    <hyperlink ref="BQ516" r:id="rId708" display="http://web.higov.net/oip/rrs/popup_list_agency_by_login.php?text=opener.document.myform.x_Agency_Codetxt&amp;title=Agency%20Code&amp;id=opener.document.myform.x_Agency_Code&amp;dept=A21"/>
    <hyperlink ref="BQ517" r:id="rId709" display="http://web.higov.net/oip/rrs/popup_list_agency_by_login.php?text=opener.document.myform.x_Agency_Codetxt&amp;title=Agency%20Code&amp;id=opener.document.myform.x_Agency_Code&amp;dept=A21"/>
    <hyperlink ref="BQ518" r:id="rId710" display="http://web.higov.net/oip/rrs/popup_list_agency_by_login.php?text=opener.document.myform.x_Agency_Codetxt&amp;title=Agency%20Code&amp;id=opener.document.myform.x_Agency_Code&amp;dept=A21"/>
    <hyperlink ref="BQ519" r:id="rId711" display="http://web.higov.net/oip/rrs/popup_list_agency_by_login.php?text=opener.document.myform.x_Agency_Codetxt&amp;title=Agency%20Code&amp;id=opener.document.myform.x_Agency_Code&amp;dept=A21"/>
    <hyperlink ref="BQ520" r:id="rId712" display="http://web.higov.net/oip/rrs/popup_list_agency_by_login.php?text=opener.document.myform.x_Agency_Codetxt&amp;title=Agency%20Code&amp;id=opener.document.myform.x_Agency_Code&amp;dept=A21"/>
    <hyperlink ref="BQ521" r:id="rId713" display="http://web.higov.net/oip/rrs/popup_list_agency_by_login.php?text=opener.document.myform.x_Agency_Codetxt&amp;title=Agency%20Code&amp;id=opener.document.myform.x_Agency_Code&amp;dept=A21"/>
    <hyperlink ref="BQ522" r:id="rId714" display="http://web.higov.net/oip/rrs/popup_list_agency_by_login.php?text=opener.document.myform.x_Agency_Codetxt&amp;title=Agency%20Code&amp;id=opener.document.myform.x_Agency_Code&amp;dept=A21"/>
    <hyperlink ref="BQ523" r:id="rId715" display="http://web.higov.net/oip/rrs/popup_list_agency_by_login.php?text=opener.document.myform.x_Agency_Codetxt&amp;title=Agency%20Code&amp;id=opener.document.myform.x_Agency_Code&amp;dept=A21"/>
    <hyperlink ref="BQ524" r:id="rId716" display="http://web.higov.net/oip/rrs/popup_list_agency_by_login.php?text=opener.document.myform.x_Agency_Codetxt&amp;title=Agency%20Code&amp;id=opener.document.myform.x_Agency_Code&amp;dept=A21"/>
    <hyperlink ref="BQ525" r:id="rId717" display="http://web.higov.net/oip/rrs/popup_list_agency_by_login.php?text=opener.document.myform.x_Agency_Codetxt&amp;title=Agency%20Code&amp;id=opener.document.myform.x_Agency_Code&amp;dept=A21"/>
    <hyperlink ref="BQ526" r:id="rId718" display="http://web.higov.net/oip/rrs/popup_list_agency_by_login.php?text=opener.document.myform.x_Agency_Codetxt&amp;title=Agency%20Code&amp;id=opener.document.myform.x_Agency_Code&amp;dept=A21"/>
    <hyperlink ref="BQ527" r:id="rId719" display="http://web.higov.net/oip/rrs/popup_list_agency_by_login.php?text=opener.document.myform.x_Agency_Codetxt&amp;title=Agency%20Code&amp;id=opener.document.myform.x_Agency_Code&amp;dept=A21"/>
    <hyperlink ref="BQ528" r:id="rId720" display="http://web.higov.net/oip/rrs/popup_list_agency_by_login.php?text=opener.document.myform.x_Agency_Codetxt&amp;title=Agency%20Code&amp;id=opener.document.myform.x_Agency_Code&amp;dept=A21"/>
    <hyperlink ref="BQ529" r:id="rId721" display="http://web.higov.net/oip/rrs/popup_list_agency_by_login.php?text=opener.document.myform.x_Agency_Codetxt&amp;title=Agency%20Code&amp;id=opener.document.myform.x_Agency_Code&amp;dept=A21"/>
    <hyperlink ref="BQ530" r:id="rId722" display="http://web.higov.net/oip/rrs/popup_list_agency_by_login.php?text=opener.document.myform.x_Agency_Codetxt&amp;title=Agency%20Code&amp;id=opener.document.myform.x_Agency_Code&amp;dept=A21"/>
    <hyperlink ref="BQ531" r:id="rId723" display="http://web.higov.net/oip/rrs/popup_list_agency_by_login.php?text=opener.document.myform.x_Agency_Codetxt&amp;title=Agency%20Code&amp;id=opener.document.myform.x_Agency_Code&amp;dept=A21"/>
    <hyperlink ref="BQ532" r:id="rId724" display="http://web.higov.net/oip/rrs/popup_list_agency_by_login.php?text=opener.document.myform.x_Agency_Codetxt&amp;title=Agency%20Code&amp;id=opener.document.myform.x_Agency_Code&amp;dept=A21"/>
    <hyperlink ref="BQ533" r:id="rId725" display="http://web.higov.net/oip/rrs/popup_list_agency_by_login.php?text=opener.document.myform.x_Agency_Codetxt&amp;title=Agency%20Code&amp;id=opener.document.myform.x_Agency_Code&amp;dept=A21"/>
    <hyperlink ref="BQ534" r:id="rId726" display="http://web.higov.net/oip/rrs/popup_list_agency_by_login.php?text=opener.document.myform.x_Agency_Codetxt&amp;title=Agency%20Code&amp;id=opener.document.myform.x_Agency_Code&amp;dept=A21"/>
    <hyperlink ref="BQ535" r:id="rId727" display="http://web.higov.net/oip/rrs/popup_list_agency_by_login.php?text=opener.document.myform.x_Agency_Codetxt&amp;title=Agency%20Code&amp;id=opener.document.myform.x_Agency_Code&amp;dept=A21"/>
    <hyperlink ref="BQ536" r:id="rId728" display="http://web.higov.net/oip/rrs/popup_list_agency_by_login.php?text=opener.document.myform.x_Agency_Codetxt&amp;title=Agency%20Code&amp;id=opener.document.myform.x_Agency_Code&amp;dept=A21"/>
    <hyperlink ref="BQ537" r:id="rId729" display="http://web.higov.net/oip/rrs/popup_list_agency_by_login.php?text=opener.document.myform.x_Agency_Codetxt&amp;title=Agency%20Code&amp;id=opener.document.myform.x_Agency_Code&amp;dept=A21"/>
    <hyperlink ref="BQ538" r:id="rId730" display="http://web.higov.net/oip/rrs/popup_list_agency_by_login.php?text=opener.document.myform.x_Agency_Codetxt&amp;title=Agency%20Code&amp;id=opener.document.myform.x_Agency_Code&amp;dept=A21"/>
    <hyperlink ref="BQ539" r:id="rId731" display="http://web.higov.net/oip/rrs/popup_list_agency_by_login.php?text=opener.document.myform.x_Agency_Codetxt&amp;title=Agency%20Code&amp;id=opener.document.myform.x_Agency_Code&amp;dept=A21"/>
    <hyperlink ref="BQ540" r:id="rId732" display="http://web.higov.net/oip/rrs/popup_list_agency_by_login.php?text=opener.document.myform.x_Agency_Codetxt&amp;title=Agency%20Code&amp;id=opener.document.myform.x_Agency_Code&amp;dept=A21"/>
    <hyperlink ref="BQ541" r:id="rId733" display="http://web.higov.net/oip/rrs/popup_list_agency_by_login.php?text=opener.document.myform.x_Agency_Codetxt&amp;title=Agency%20Code&amp;id=opener.document.myform.x_Agency_Code&amp;dept=A21"/>
    <hyperlink ref="BQ542" r:id="rId734" display="http://web.higov.net/oip/rrs/popup_list_agency_by_login.php?text=opener.document.myform.x_Agency_Codetxt&amp;title=Agency%20Code&amp;id=opener.document.myform.x_Agency_Code&amp;dept=A21"/>
    <hyperlink ref="BQ543" r:id="rId735" display="http://web.higov.net/oip/rrs/popup_list_agency_by_login.php?text=opener.document.myform.x_Agency_Codetxt&amp;title=Agency%20Code&amp;id=opener.document.myform.x_Agency_Code&amp;dept=A21"/>
    <hyperlink ref="BQ544" r:id="rId736" display="http://web.higov.net/oip/rrs/popup_list_agency_by_login.php?text=opener.document.myform.x_Agency_Codetxt&amp;title=Agency%20Code&amp;id=opener.document.myform.x_Agency_Code&amp;dept=A21"/>
    <hyperlink ref="BQ545" r:id="rId737" display="http://web.higov.net/oip/rrs/popup_list_agency_by_login.php?text=opener.document.myform.x_Agency_Codetxt&amp;title=Agency%20Code&amp;id=opener.document.myform.x_Agency_Code&amp;dept=A21"/>
    <hyperlink ref="BQ546" r:id="rId738" display="http://web.higov.net/oip/rrs/popup_list_agency_by_login.php?text=opener.document.myform.x_Agency_Codetxt&amp;title=Agency%20Code&amp;id=opener.document.myform.x_Agency_Code&amp;dept=A21"/>
    <hyperlink ref="BQ547" r:id="rId739" display="http://web.higov.net/oip/rrs/popup_list_agency_by_login.php?text=opener.document.myform.x_Agency_Codetxt&amp;title=Agency%20Code&amp;id=opener.document.myform.x_Agency_Code&amp;dept=A21"/>
    <hyperlink ref="BQ548" r:id="rId740" display="http://web.higov.net/oip/rrs/popup_list_agency_by_login.php?text=opener.document.myform.x_Agency_Codetxt&amp;title=Agency%20Code&amp;id=opener.document.myform.x_Agency_Code&amp;dept=A21"/>
    <hyperlink ref="BQ549" r:id="rId741" display="http://web.higov.net/oip/rrs/popup_list_agency_by_login.php?text=opener.document.myform.x_Agency_Codetxt&amp;title=Agency%20Code&amp;id=opener.document.myform.x_Agency_Code&amp;dept=A21"/>
    <hyperlink ref="BQ550" r:id="rId742" display="http://web.higov.net/oip/rrs/popup_list_agency_by_login.php?text=opener.document.myform.x_Agency_Codetxt&amp;title=Agency%20Code&amp;id=opener.document.myform.x_Agency_Code&amp;dept=A21"/>
    <hyperlink ref="BR13" r:id="rId743" display="http://web.higov.net/oip/rrs/popup_list_agency_by_login.php?text=opener.document.myform.x_Agency_Codetxt&amp;title=Agency%20Code&amp;id=opener.document.myform.x_Agency_Code&amp;dept=A54"/>
    <hyperlink ref="BR14" r:id="rId744" display="http://web.higov.net/oip/rrs/popup_list_agency_by_login.php?text=opener.document.myform.x_Agency_Codetxt&amp;title=Agency%20Code&amp;id=opener.document.myform.x_Agency_Code&amp;dept=A54"/>
    <hyperlink ref="BR15" r:id="rId745" display="http://web.higov.net/oip/rrs/popup_list_agency_by_login.php?text=opener.document.myform.x_Agency_Codetxt&amp;title=Agency%20Code&amp;id=opener.document.myform.x_Agency_Code&amp;dept=A54"/>
    <hyperlink ref="BR16" r:id="rId746" display="http://web.higov.net/oip/rrs/popup_list_agency_by_login.php?text=opener.document.myform.x_Agency_Codetxt&amp;title=Agency%20Code&amp;id=opener.document.myform.x_Agency_Code&amp;dept=A54"/>
    <hyperlink ref="BR17" r:id="rId747" display="http://web.higov.net/oip/rrs/popup_list_agency_by_login.php?text=opener.document.myform.x_Agency_Codetxt&amp;title=Agency%20Code&amp;id=opener.document.myform.x_Agency_Code&amp;dept=A54"/>
    <hyperlink ref="BR18" r:id="rId748" display="http://web.higov.net/oip/rrs/popup_list_agency_by_login.php?text=opener.document.myform.x_Agency_Codetxt&amp;title=Agency%20Code&amp;id=opener.document.myform.x_Agency_Code&amp;dept=A54"/>
    <hyperlink ref="BR19" r:id="rId749" display="http://web.higov.net/oip/rrs/popup_list_agency_by_login.php?text=opener.document.myform.x_Agency_Codetxt&amp;title=Agency%20Code&amp;id=opener.document.myform.x_Agency_Code&amp;dept=A54"/>
    <hyperlink ref="BR20" r:id="rId750" display="http://web.higov.net/oip/rrs/popup_list_agency_by_login.php?text=opener.document.myform.x_Agency_Codetxt&amp;title=Agency%20Code&amp;id=opener.document.myform.x_Agency_Code&amp;dept=A54"/>
    <hyperlink ref="BR21" r:id="rId751" display="http://web.higov.net/oip/rrs/popup_list_agency_by_login.php?text=opener.document.myform.x_Agency_Codetxt&amp;title=Agency%20Code&amp;id=opener.document.myform.x_Agency_Code&amp;dept=A54"/>
    <hyperlink ref="BR22" r:id="rId752" display="http://web.higov.net/oip/rrs/popup_list_agency_by_login.php?text=opener.document.myform.x_Agency_Codetxt&amp;title=Agency%20Code&amp;id=opener.document.myform.x_Agency_Code&amp;dept=A54"/>
    <hyperlink ref="BR23" r:id="rId753" display="http://web.higov.net/oip/rrs/popup_list_agency_by_login.php?text=opener.document.myform.x_Agency_Codetxt&amp;title=Agency%20Code&amp;id=opener.document.myform.x_Agency_Code&amp;dept=A54"/>
    <hyperlink ref="BR24" r:id="rId754" display="http://web.higov.net/oip/rrs/popup_list_agency_by_login.php?text=opener.document.myform.x_Agency_Codetxt&amp;title=Agency%20Code&amp;id=opener.document.myform.x_Agency_Code&amp;dept=A54"/>
    <hyperlink ref="BR25" r:id="rId755" display="http://web.higov.net/oip/rrs/popup_list_agency_by_login.php?text=opener.document.myform.x_Agency_Codetxt&amp;title=Agency%20Code&amp;id=opener.document.myform.x_Agency_Code&amp;dept=A54"/>
    <hyperlink ref="BS13" r:id="rId756" display="http://web.higov.net/oip/rrs/popup_list_agency_by_login.php?text=opener.document.myform.x_Agency_Codetxt&amp;title=Agency%20Code&amp;id=opener.document.myform.x_Agency_Code&amp;dept=A31"/>
    <hyperlink ref="BS14" r:id="rId757" display="http://web.higov.net/oip/rrs/popup_list_agency_by_login.php?text=opener.document.myform.x_Agency_Codetxt&amp;title=Agency%20Code&amp;id=opener.document.myform.x_Agency_Code&amp;dept=A31"/>
    <hyperlink ref="BS15" r:id="rId758" display="http://web.higov.net/oip/rrs/popup_list_agency_by_login.php?text=opener.document.myform.x_Agency_Codetxt&amp;title=Agency%20Code&amp;id=opener.document.myform.x_Agency_Code&amp;dept=A31"/>
    <hyperlink ref="BS16" r:id="rId759" display="http://web.higov.net/oip/rrs/popup_list_agency_by_login.php?text=opener.document.myform.x_Agency_Codetxt&amp;title=Agency%20Code&amp;id=opener.document.myform.x_Agency_Code&amp;dept=A31"/>
    <hyperlink ref="BS17" r:id="rId760" display="http://web.higov.net/oip/rrs/popup_list_agency_by_login.php?text=opener.document.myform.x_Agency_Codetxt&amp;title=Agency%20Code&amp;id=opener.document.myform.x_Agency_Code&amp;dept=A31"/>
    <hyperlink ref="BS18" r:id="rId761" display="http://web.higov.net/oip/rrs/popup_list_agency_by_login.php?text=opener.document.myform.x_Agency_Codetxt&amp;title=Agency%20Code&amp;id=opener.document.myform.x_Agency_Code&amp;dept=A31"/>
    <hyperlink ref="BS19" r:id="rId762" display="http://web.higov.net/oip/rrs/popup_list_agency_by_login.php?text=opener.document.myform.x_Agency_Codetxt&amp;title=Agency%20Code&amp;id=opener.document.myform.x_Agency_Code&amp;dept=A31"/>
    <hyperlink ref="BS20" r:id="rId763" display="http://web.higov.net/oip/rrs/popup_list_agency_by_login.php?text=opener.document.myform.x_Agency_Codetxt&amp;title=Agency%20Code&amp;id=opener.document.myform.x_Agency_Code&amp;dept=A31"/>
    <hyperlink ref="BS21" r:id="rId764" display="http://web.higov.net/oip/rrs/popup_list_agency_by_login.php?text=opener.document.myform.x_Agency_Codetxt&amp;title=Agency%20Code&amp;id=opener.document.myform.x_Agency_Code&amp;dept=A31"/>
    <hyperlink ref="BS22" r:id="rId765" display="http://web.higov.net/oip/rrs/popup_list_agency_by_login.php?text=opener.document.myform.x_Agency_Codetxt&amp;title=Agency%20Code&amp;id=opener.document.myform.x_Agency_Code&amp;dept=A31"/>
    <hyperlink ref="BS23" r:id="rId766" display="http://web.higov.net/oip/rrs/popup_list_agency_by_login.php?text=opener.document.myform.x_Agency_Codetxt&amp;title=Agency%20Code&amp;id=opener.document.myform.x_Agency_Code&amp;dept=A31"/>
    <hyperlink ref="BS24" r:id="rId767" display="http://web.higov.net/oip/rrs/popup_list_agency_by_login.php?text=opener.document.myform.x_Agency_Codetxt&amp;title=Agency%20Code&amp;id=opener.document.myform.x_Agency_Code&amp;dept=A31"/>
    <hyperlink ref="BS25" r:id="rId768" display="http://web.higov.net/oip/rrs/popup_list_agency_by_login.php?text=opener.document.myform.x_Agency_Codetxt&amp;title=Agency%20Code&amp;id=opener.document.myform.x_Agency_Code&amp;dept=A31"/>
    <hyperlink ref="BS26" r:id="rId769" display="http://web.higov.net/oip/rrs/popup_list_agency_by_login.php?text=opener.document.myform.x_Agency_Codetxt&amp;title=Agency%20Code&amp;id=opener.document.myform.x_Agency_Code&amp;dept=A31"/>
    <hyperlink ref="BS27" r:id="rId770" display="http://web.higov.net/oip/rrs/popup_list_agency_by_login.php?text=opener.document.myform.x_Agency_Codetxt&amp;title=Agency%20Code&amp;id=opener.document.myform.x_Agency_Code&amp;dept=A31"/>
    <hyperlink ref="BS28" r:id="rId771" display="http://web.higov.net/oip/rrs/popup_list_agency_by_login.php?text=opener.document.myform.x_Agency_Codetxt&amp;title=Agency%20Code&amp;id=opener.document.myform.x_Agency_Code&amp;dept=A31"/>
    <hyperlink ref="BS29" r:id="rId772" display="http://web.higov.net/oip/rrs/popup_list_agency_by_login.php?text=opener.document.myform.x_Agency_Codetxt&amp;title=Agency%20Code&amp;id=opener.document.myform.x_Agency_Code&amp;dept=A31"/>
    <hyperlink ref="BS30" r:id="rId773" display="http://web.higov.net/oip/rrs/popup_list_agency_by_login.php?text=opener.document.myform.x_Agency_Codetxt&amp;title=Agency%20Code&amp;id=opener.document.myform.x_Agency_Code&amp;dept=A31"/>
    <hyperlink ref="BS31" r:id="rId774" display="http://web.higov.net/oip/rrs/popup_list_agency_by_login.php?text=opener.document.myform.x_Agency_Codetxt&amp;title=Agency%20Code&amp;id=opener.document.myform.x_Agency_Code&amp;dept=A31"/>
    <hyperlink ref="BS32" r:id="rId775" display="http://web.higov.net/oip/rrs/popup_list_agency_by_login.php?text=opener.document.myform.x_Agency_Codetxt&amp;title=Agency%20Code&amp;id=opener.document.myform.x_Agency_Code&amp;dept=A31"/>
    <hyperlink ref="BS33" r:id="rId776" display="http://web.higov.net/oip/rrs/popup_list_agency_by_login.php?text=opener.document.myform.x_Agency_Codetxt&amp;title=Agency%20Code&amp;id=opener.document.myform.x_Agency_Code&amp;dept=A31"/>
    <hyperlink ref="BS34" r:id="rId777" display="http://web.higov.net/oip/rrs/popup_list_agency_by_login.php?text=opener.document.myform.x_Agency_Codetxt&amp;title=Agency%20Code&amp;id=opener.document.myform.x_Agency_Code&amp;dept=A31"/>
    <hyperlink ref="BS35" r:id="rId778" display="http://web.higov.net/oip/rrs/popup_list_agency_by_login.php?text=opener.document.myform.x_Agency_Codetxt&amp;title=Agency%20Code&amp;id=opener.document.myform.x_Agency_Code&amp;dept=A31"/>
    <hyperlink ref="BS36" r:id="rId779" display="http://web.higov.net/oip/rrs/popup_list_agency_by_login.php?text=opener.document.myform.x_Agency_Codetxt&amp;title=Agency%20Code&amp;id=opener.document.myform.x_Agency_Code&amp;dept=A31"/>
    <hyperlink ref="BS37" r:id="rId780" display="http://web.higov.net/oip/rrs/popup_list_agency_by_login.php?text=opener.document.myform.x_Agency_Codetxt&amp;title=Agency%20Code&amp;id=opener.document.myform.x_Agency_Code&amp;dept=A31"/>
    <hyperlink ref="BS38" r:id="rId781" display="http://web.higov.net/oip/rrs/popup_list_agency_by_login.php?text=opener.document.myform.x_Agency_Codetxt&amp;title=Agency%20Code&amp;id=opener.document.myform.x_Agency_Code&amp;dept=A31"/>
    <hyperlink ref="BS39" r:id="rId782" display="http://web.higov.net/oip/rrs/popup_list_agency_by_login.php?text=opener.document.myform.x_Agency_Codetxt&amp;title=Agency%20Code&amp;id=opener.document.myform.x_Agency_Code&amp;dept=A31"/>
    <hyperlink ref="BS40" r:id="rId783" display="http://web.higov.net/oip/rrs/popup_list_agency_by_login.php?text=opener.document.myform.x_Agency_Codetxt&amp;title=Agency%20Code&amp;id=opener.document.myform.x_Agency_Code&amp;dept=A31"/>
    <hyperlink ref="BS41" r:id="rId784" display="http://web.higov.net/oip/rrs/popup_list_agency_by_login.php?text=opener.document.myform.x_Agency_Codetxt&amp;title=Agency%20Code&amp;id=opener.document.myform.x_Agency_Code&amp;dept=A31"/>
    <hyperlink ref="BS42" r:id="rId785" display="http://web.higov.net/oip/rrs/popup_list_agency_by_login.php?text=opener.document.myform.x_Agency_Codetxt&amp;title=Agency%20Code&amp;id=opener.document.myform.x_Agency_Code&amp;dept=A31"/>
    <hyperlink ref="BS43" r:id="rId786" display="http://web.higov.net/oip/rrs/popup_list_agency_by_login.php?text=opener.document.myform.x_Agency_Codetxt&amp;title=Agency%20Code&amp;id=opener.document.myform.x_Agency_Code&amp;dept=A31"/>
    <hyperlink ref="BS44" r:id="rId787" display="http://web.higov.net/oip/rrs/popup_list_agency_by_login.php?text=opener.document.myform.x_Agency_Codetxt&amp;title=Agency%20Code&amp;id=opener.document.myform.x_Agency_Code&amp;dept=A31"/>
    <hyperlink ref="BS45" r:id="rId788" display="http://web.higov.net/oip/rrs/popup_list_agency_by_login.php?text=opener.document.myform.x_Agency_Codetxt&amp;title=Agency%20Code&amp;id=opener.document.myform.x_Agency_Code&amp;dept=A31"/>
    <hyperlink ref="BS46" r:id="rId789" display="http://web.higov.net/oip/rrs/popup_list_agency_by_login.php?text=opener.document.myform.x_Agency_Codetxt&amp;title=Agency%20Code&amp;id=opener.document.myform.x_Agency_Code&amp;dept=A31"/>
    <hyperlink ref="BS47" r:id="rId790" display="http://web.higov.net/oip/rrs/popup_list_agency_by_login.php?text=opener.document.myform.x_Agency_Codetxt&amp;title=Agency%20Code&amp;id=opener.document.myform.x_Agency_Code&amp;dept=A31"/>
    <hyperlink ref="BS48" r:id="rId791" display="http://web.higov.net/oip/rrs/popup_list_agency_by_login.php?text=opener.document.myform.x_Agency_Codetxt&amp;title=Agency%20Code&amp;id=opener.document.myform.x_Agency_Code&amp;dept=A31"/>
    <hyperlink ref="BS49" r:id="rId792" display="http://web.higov.net/oip/rrs/popup_list_agency_by_login.php?text=opener.document.myform.x_Agency_Codetxt&amp;title=Agency%20Code&amp;id=opener.document.myform.x_Agency_Code&amp;dept=A31"/>
    <hyperlink ref="BS50" r:id="rId793" display="http://web.higov.net/oip/rrs/popup_list_agency_by_login.php?text=opener.document.myform.x_Agency_Codetxt&amp;title=Agency%20Code&amp;id=opener.document.myform.x_Agency_Code&amp;dept=A31"/>
    <hyperlink ref="BS51" r:id="rId794" display="http://web.higov.net/oip/rrs/popup_list_agency_by_login.php?text=opener.document.myform.x_Agency_Codetxt&amp;title=Agency%20Code&amp;id=opener.document.myform.x_Agency_Code&amp;dept=A31"/>
    <hyperlink ref="BT14" r:id="rId795" display="http://web.higov.net/oip/rrs/popup_list_agency_by_login.php?text=opener.document.myform.x_Agency_Codetxt&amp;title=Agency%20Code&amp;id=opener.document.myform.x_Agency_Code&amp;dept=A32"/>
    <hyperlink ref="BT15" r:id="rId796" display="http://web.higov.net/oip/rrs/popup_list_agency_by_login.php?text=opener.document.myform.x_Agency_Codetxt&amp;title=Agency%20Code&amp;id=opener.document.myform.x_Agency_Code&amp;dept=A32"/>
    <hyperlink ref="BT16" r:id="rId797" display="http://web.higov.net/oip/rrs/popup_list_agency_by_login.php?text=opener.document.myform.x_Agency_Codetxt&amp;title=Agency%20Code&amp;id=opener.document.myform.x_Agency_Code&amp;dept=A32"/>
    <hyperlink ref="BT17" r:id="rId798" display="http://web.higov.net/oip/rrs/popup_list_agency_by_login.php?text=opener.document.myform.x_Agency_Codetxt&amp;title=Agency%20Code&amp;id=opener.document.myform.x_Agency_Code&amp;dept=A32"/>
    <hyperlink ref="BT18" r:id="rId799" display="http://web.higov.net/oip/rrs/popup_list_agency_by_login.php?text=opener.document.myform.x_Agency_Codetxt&amp;title=Agency%20Code&amp;id=opener.document.myform.x_Agency_Code&amp;dept=A32"/>
    <hyperlink ref="BT19" r:id="rId800" display="http://web.higov.net/oip/rrs/popup_list_agency_by_login.php?text=opener.document.myform.x_Agency_Codetxt&amp;title=Agency%20Code&amp;id=opener.document.myform.x_Agency_Code&amp;dept=A32"/>
    <hyperlink ref="BT20" r:id="rId801" display="http://web.higov.net/oip/rrs/popup_list_agency_by_login.php?text=opener.document.myform.x_Agency_Codetxt&amp;title=Agency%20Code&amp;id=opener.document.myform.x_Agency_Code&amp;dept=A32"/>
    <hyperlink ref="BT21" r:id="rId802" display="http://web.higov.net/oip/rrs/popup_list_agency_by_login.php?text=opener.document.myform.x_Agency_Codetxt&amp;title=Agency%20Code&amp;id=opener.document.myform.x_Agency_Code&amp;dept=A32"/>
    <hyperlink ref="BT22" r:id="rId803" display="http://web.higov.net/oip/rrs/popup_list_agency_by_login.php?text=opener.document.myform.x_Agency_Codetxt&amp;title=Agency%20Code&amp;id=opener.document.myform.x_Agency_Code&amp;dept=A32"/>
    <hyperlink ref="BT24" r:id="rId804" display="http://web.higov.net/oip/rrs/popup_list_agency_by_login.php?text=opener.document.myform.x_Agency_Codetxt&amp;title=Agency%20Code&amp;id=opener.document.myform.x_Agency_Code&amp;dept=A32"/>
    <hyperlink ref="BT25" r:id="rId805" display="http://web.higov.net/oip/rrs/popup_list_agency_by_login.php?text=opener.document.myform.x_Agency_Codetxt&amp;title=Agency%20Code&amp;id=opener.document.myform.x_Agency_Code&amp;dept=A32"/>
    <hyperlink ref="BT26" r:id="rId806" display="http://web.higov.net/oip/rrs/popup_list_agency_by_login.php?text=opener.document.myform.x_Agency_Codetxt&amp;title=Agency%20Code&amp;id=opener.document.myform.x_Agency_Code&amp;dept=A32"/>
    <hyperlink ref="BT27" r:id="rId807" display="http://web.higov.net/oip/rrs/popup_list_agency_by_login.php?text=opener.document.myform.x_Agency_Codetxt&amp;title=Agency%20Code&amp;id=opener.document.myform.x_Agency_Code&amp;dept=A32"/>
    <hyperlink ref="BT28" r:id="rId808" display="http://web.higov.net/oip/rrs/popup_list_agency_by_login.php?text=opener.document.myform.x_Agency_Codetxt&amp;title=Agency%20Code&amp;id=opener.document.myform.x_Agency_Code&amp;dept=A32"/>
    <hyperlink ref="BT29" r:id="rId809" display="http://web.higov.net/oip/rrs/popup_list_agency_by_login.php?text=opener.document.myform.x_Agency_Codetxt&amp;title=Agency%20Code&amp;id=opener.document.myform.x_Agency_Code&amp;dept=A32"/>
    <hyperlink ref="BT30" r:id="rId810" display="http://web.higov.net/oip/rrs/popup_list_agency_by_login.php?text=opener.document.myform.x_Agency_Codetxt&amp;title=Agency%20Code&amp;id=opener.document.myform.x_Agency_Code&amp;dept=A32"/>
    <hyperlink ref="BT31" r:id="rId811" display="http://web.higov.net/oip/rrs/popup_list_agency_by_login.php?text=opener.document.myform.x_Agency_Codetxt&amp;title=Agency%20Code&amp;id=opener.document.myform.x_Agency_Code&amp;dept=A32"/>
    <hyperlink ref="BT32" r:id="rId812" display="http://web.higov.net/oip/rrs/popup_list_agency_by_login.php?text=opener.document.myform.x_Agency_Codetxt&amp;title=Agency%20Code&amp;id=opener.document.myform.x_Agency_Code&amp;dept=A32"/>
    <hyperlink ref="BT33" r:id="rId813" display="http://web.higov.net/oip/rrs/popup_list_agency_by_login.php?text=opener.document.myform.x_Agency_Codetxt&amp;title=Agency%20Code&amp;id=opener.document.myform.x_Agency_Code&amp;dept=A32"/>
    <hyperlink ref="BT34" r:id="rId814" display="http://web.higov.net/oip/rrs/popup_list_agency_by_login.php?text=opener.document.myform.x_Agency_Codetxt&amp;title=Agency%20Code&amp;id=opener.document.myform.x_Agency_Code&amp;dept=A32"/>
    <hyperlink ref="BT35" r:id="rId815" display="http://web.higov.net/oip/rrs/popup_list_agency_by_login.php?text=opener.document.myform.x_Agency_Codetxt&amp;title=Agency%20Code&amp;id=opener.document.myform.x_Agency_Code&amp;dept=A32"/>
    <hyperlink ref="BT36" r:id="rId816" display="http://web.higov.net/oip/rrs/popup_list_agency_by_login.php?text=opener.document.myform.x_Agency_Codetxt&amp;title=Agency%20Code&amp;id=opener.document.myform.x_Agency_Code&amp;dept=A32"/>
    <hyperlink ref="BT37" r:id="rId817" display="http://web.higov.net/oip/rrs/popup_list_agency_by_login.php?text=opener.document.myform.x_Agency_Codetxt&amp;title=Agency%20Code&amp;id=opener.document.myform.x_Agency_Code&amp;dept=A32"/>
    <hyperlink ref="BT38" r:id="rId818" display="http://web.higov.net/oip/rrs/popup_list_agency_by_login.php?text=opener.document.myform.x_Agency_Codetxt&amp;title=Agency%20Code&amp;id=opener.document.myform.x_Agency_Code&amp;dept=A32"/>
    <hyperlink ref="BT39" r:id="rId819" display="http://web.higov.net/oip/rrs/popup_list_agency_by_login.php?text=opener.document.myform.x_Agency_Codetxt&amp;title=Agency%20Code&amp;id=opener.document.myform.x_Agency_Code&amp;dept=A32"/>
    <hyperlink ref="BT40" r:id="rId820" display="http://web.higov.net/oip/rrs/popup_list_agency_by_login.php?text=opener.document.myform.x_Agency_Codetxt&amp;title=Agency%20Code&amp;id=opener.document.myform.x_Agency_Code&amp;dept=A32"/>
    <hyperlink ref="BT41" r:id="rId821" display="http://web.higov.net/oip/rrs/popup_list_agency_by_login.php?text=opener.document.myform.x_Agency_Codetxt&amp;title=Agency%20Code&amp;id=opener.document.myform.x_Agency_Code&amp;dept=A32"/>
    <hyperlink ref="BT42" r:id="rId822" display="http://web.higov.net/oip/rrs/popup_list_agency_by_login.php?text=opener.document.myform.x_Agency_Codetxt&amp;title=Agency%20Code&amp;id=opener.document.myform.x_Agency_Code&amp;dept=A32"/>
    <hyperlink ref="BT43" r:id="rId823" display="http://web.higov.net/oip/rrs/popup_list_agency_by_login.php?text=opener.document.myform.x_Agency_Codetxt&amp;title=Agency%20Code&amp;id=opener.document.myform.x_Agency_Code&amp;dept=A32"/>
    <hyperlink ref="BT44" r:id="rId824" display="http://web.higov.net/oip/rrs/popup_list_agency_by_login.php?text=opener.document.myform.x_Agency_Codetxt&amp;title=Agency%20Code&amp;id=opener.document.myform.x_Agency_Code&amp;dept=A32"/>
    <hyperlink ref="BT45" r:id="rId825" display="http://web.higov.net/oip/rrs/popup_list_agency_by_login.php?text=opener.document.myform.x_Agency_Codetxt&amp;title=Agency%20Code&amp;id=opener.document.myform.x_Agency_Code&amp;dept=A32"/>
    <hyperlink ref="BT46" r:id="rId826" display="http://web.higov.net/oip/rrs/popup_list_agency_by_login.php?text=opener.document.myform.x_Agency_Codetxt&amp;title=Agency%20Code&amp;id=opener.document.myform.x_Agency_Code&amp;dept=A32"/>
    <hyperlink ref="BT47" r:id="rId827" display="http://web.higov.net/oip/rrs/popup_list_agency_by_login.php?text=opener.document.myform.x_Agency_Codetxt&amp;title=Agency%20Code&amp;id=opener.document.myform.x_Agency_Code&amp;dept=A32"/>
    <hyperlink ref="BT48" r:id="rId828" display="http://web.higov.net/oip/rrs/popup_list_agency_by_login.php?text=opener.document.myform.x_Agency_Codetxt&amp;title=Agency%20Code&amp;id=opener.document.myform.x_Agency_Code&amp;dept=A32"/>
    <hyperlink ref="BT49" r:id="rId829" display="http://web.higov.net/oip/rrs/popup_list_agency_by_login.php?text=opener.document.myform.x_Agency_Codetxt&amp;title=Agency%20Code&amp;id=opener.document.myform.x_Agency_Code&amp;dept=A32"/>
    <hyperlink ref="BT50" r:id="rId830" display="http://web.higov.net/oip/rrs/popup_list_agency_by_login.php?text=opener.document.myform.x_Agency_Codetxt&amp;title=Agency%20Code&amp;id=opener.document.myform.x_Agency_Code&amp;dept=A32"/>
    <hyperlink ref="BT51" r:id="rId831" display="http://web.higov.net/oip/rrs/popup_list_agency_by_login.php?text=opener.document.myform.x_Agency_Codetxt&amp;title=Agency%20Code&amp;id=opener.document.myform.x_Agency_Code&amp;dept=A32"/>
    <hyperlink ref="BT52" r:id="rId832" display="http://web.higov.net/oip/rrs/popup_list_agency_by_login.php?text=opener.document.myform.x_Agency_Codetxt&amp;title=Agency%20Code&amp;id=opener.document.myform.x_Agency_Code&amp;dept=A32"/>
    <hyperlink ref="BT53" r:id="rId833" display="http://web.higov.net/oip/rrs/popup_list_agency_by_login.php?text=opener.document.myform.x_Agency_Codetxt&amp;title=Agency%20Code&amp;id=opener.document.myform.x_Agency_Code&amp;dept=A32"/>
    <hyperlink ref="BT54" r:id="rId834" display="http://web.higov.net/oip/rrs/popup_list_agency_by_login.php?text=opener.document.myform.x_Agency_Codetxt&amp;title=Agency%20Code&amp;id=opener.document.myform.x_Agency_Code&amp;dept=A32"/>
    <hyperlink ref="BT55" r:id="rId835" display="http://web.higov.net/oip/rrs/popup_list_agency_by_login.php?text=opener.document.myform.x_Agency_Codetxt&amp;title=Agency%20Code&amp;id=opener.document.myform.x_Agency_Code&amp;dept=A32"/>
    <hyperlink ref="BT56" r:id="rId836" display="http://web.higov.net/oip/rrs/popup_list_agency_by_login.php?text=opener.document.myform.x_Agency_Codetxt&amp;title=Agency%20Code&amp;id=opener.document.myform.x_Agency_Code&amp;dept=A32"/>
    <hyperlink ref="BT57" r:id="rId837" display="http://web.higov.net/oip/rrs/popup_list_agency_by_login.php?text=opener.document.myform.x_Agency_Codetxt&amp;title=Agency%20Code&amp;id=opener.document.myform.x_Agency_Code&amp;dept=A32"/>
    <hyperlink ref="BT58" r:id="rId838" display="http://web.higov.net/oip/rrs/popup_list_agency_by_login.php?text=opener.document.myform.x_Agency_Codetxt&amp;title=Agency%20Code&amp;id=opener.document.myform.x_Agency_Code&amp;dept=A32"/>
    <hyperlink ref="BT59" r:id="rId839" display="http://web.higov.net/oip/rrs/popup_list_agency_by_login.php?text=opener.document.myform.x_Agency_Codetxt&amp;title=Agency%20Code&amp;id=opener.document.myform.x_Agency_Code&amp;dept=A32"/>
    <hyperlink ref="BT60" r:id="rId840" display="http://web.higov.net/oip/rrs/popup_list_agency_by_login.php?text=opener.document.myform.x_Agency_Codetxt&amp;title=Agency%20Code&amp;id=opener.document.myform.x_Agency_Code&amp;dept=A32"/>
    <hyperlink ref="BT61" r:id="rId841" display="http://web.higov.net/oip/rrs/popup_list_agency_by_login.php?text=opener.document.myform.x_Agency_Codetxt&amp;title=Agency%20Code&amp;id=opener.document.myform.x_Agency_Code&amp;dept=A32"/>
    <hyperlink ref="BT62" r:id="rId842" display="http://web.higov.net/oip/rrs/popup_list_agency_by_login.php?text=opener.document.myform.x_Agency_Codetxt&amp;title=Agency%20Code&amp;id=opener.document.myform.x_Agency_Code&amp;dept=A32"/>
    <hyperlink ref="BT63" r:id="rId843" display="http://web.higov.net/oip/rrs/popup_list_agency_by_login.php?text=opener.document.myform.x_Agency_Codetxt&amp;title=Agency%20Code&amp;id=opener.document.myform.x_Agency_Code&amp;dept=A32"/>
    <hyperlink ref="BT64" r:id="rId844" display="http://web.higov.net/oip/rrs/popup_list_agency_by_login.php?text=opener.document.myform.x_Agency_Codetxt&amp;title=Agency%20Code&amp;id=opener.document.myform.x_Agency_Code&amp;dept=A32"/>
    <hyperlink ref="BT65" r:id="rId845" display="http://web.higov.net/oip/rrs/popup_list_agency_by_login.php?text=opener.document.myform.x_Agency_Codetxt&amp;title=Agency%20Code&amp;id=opener.document.myform.x_Agency_Code&amp;dept=A32"/>
    <hyperlink ref="BT66" r:id="rId846" display="http://web.higov.net/oip/rrs/popup_list_agency_by_login.php?text=opener.document.myform.x_Agency_Codetxt&amp;title=Agency%20Code&amp;id=opener.document.myform.x_Agency_Code&amp;dept=A32"/>
    <hyperlink ref="BT67" r:id="rId847" display="http://web.higov.net/oip/rrs/popup_list_agency_by_login.php?text=opener.document.myform.x_Agency_Codetxt&amp;title=Agency%20Code&amp;id=opener.document.myform.x_Agency_Code&amp;dept=A32"/>
    <hyperlink ref="BT68" r:id="rId848" display="http://web.higov.net/oip/rrs/popup_list_agency_by_login.php?text=opener.document.myform.x_Agency_Codetxt&amp;title=Agency%20Code&amp;id=opener.document.myform.x_Agency_Code&amp;dept=A32"/>
    <hyperlink ref="BT69" r:id="rId849" display="http://web.higov.net/oip/rrs/popup_list_agency_by_login.php?text=opener.document.myform.x_Agency_Codetxt&amp;title=Agency%20Code&amp;id=opener.document.myform.x_Agency_Code&amp;dept=A32"/>
    <hyperlink ref="BT70" r:id="rId850" display="http://web.higov.net/oip/rrs/popup_list_agency_by_login.php?text=opener.document.myform.x_Agency_Codetxt&amp;title=Agency%20Code&amp;id=opener.document.myform.x_Agency_Code&amp;dept=A32"/>
    <hyperlink ref="BT71" r:id="rId851" display="http://web.higov.net/oip/rrs/popup_list_agency_by_login.php?text=opener.document.myform.x_Agency_Codetxt&amp;title=Agency%20Code&amp;id=opener.document.myform.x_Agency_Code&amp;dept=A32"/>
    <hyperlink ref="BT72" r:id="rId852" display="http://web.higov.net/oip/rrs/popup_list_agency_by_login.php?text=opener.document.myform.x_Agency_Codetxt&amp;title=Agency%20Code&amp;id=opener.document.myform.x_Agency_Code&amp;dept=A32"/>
    <hyperlink ref="BT73" r:id="rId853" display="http://web.higov.net/oip/rrs/popup_list_agency_by_login.php?text=opener.document.myform.x_Agency_Codetxt&amp;title=Agency%20Code&amp;id=opener.document.myform.x_Agency_Code&amp;dept=A32"/>
    <hyperlink ref="BT74" r:id="rId854" display="http://web.higov.net/oip/rrs/popup_list_agency_by_login.php?text=opener.document.myform.x_Agency_Codetxt&amp;title=Agency%20Code&amp;id=opener.document.myform.x_Agency_Code&amp;dept=A32"/>
    <hyperlink ref="BT75" r:id="rId855" display="http://web.higov.net/oip/rrs/popup_list_agency_by_login.php?text=opener.document.myform.x_Agency_Codetxt&amp;title=Agency%20Code&amp;id=opener.document.myform.x_Agency_Code&amp;dept=A32"/>
    <hyperlink ref="BT76" r:id="rId856" display="http://web.higov.net/oip/rrs/popup_list_agency_by_login.php?text=opener.document.myform.x_Agency_Codetxt&amp;title=Agency%20Code&amp;id=opener.document.myform.x_Agency_Code&amp;dept=A32"/>
    <hyperlink ref="BT77" r:id="rId857" display="http://web.higov.net/oip/rrs/popup_list_agency_by_login.php?text=opener.document.myform.x_Agency_Codetxt&amp;title=Agency%20Code&amp;id=opener.document.myform.x_Agency_Code&amp;dept=A32"/>
    <hyperlink ref="BT78" r:id="rId858" display="http://web.higov.net/oip/rrs/popup_list_agency_by_login.php?text=opener.document.myform.x_Agency_Codetxt&amp;title=Agency%20Code&amp;id=opener.document.myform.x_Agency_Code&amp;dept=A32"/>
    <hyperlink ref="BT79" r:id="rId859" display="http://web.higov.net/oip/rrs/popup_list_agency_by_login.php?text=opener.document.myform.x_Agency_Codetxt&amp;title=Agency%20Code&amp;id=opener.document.myform.x_Agency_Code&amp;dept=A32"/>
    <hyperlink ref="BT80" r:id="rId860" display="http://web.higov.net/oip/rrs/popup_list_agency_by_login.php?text=opener.document.myform.x_Agency_Codetxt&amp;title=Agency%20Code&amp;id=opener.document.myform.x_Agency_Code&amp;dept=A32"/>
    <hyperlink ref="BT81" r:id="rId861" display="http://web.higov.net/oip/rrs/popup_list_agency_by_login.php?text=opener.document.myform.x_Agency_Codetxt&amp;title=Agency%20Code&amp;id=opener.document.myform.x_Agency_Code&amp;dept=A32"/>
    <hyperlink ref="BT82" r:id="rId862" display="http://web.higov.net/oip/rrs/popup_list_agency_by_login.php?text=opener.document.myform.x_Agency_Codetxt&amp;title=Agency%20Code&amp;id=opener.document.myform.x_Agency_Code&amp;dept=A32"/>
    <hyperlink ref="BT83" r:id="rId863" display="http://web.higov.net/oip/rrs/popup_list_agency_by_login.php?text=opener.document.myform.x_Agency_Codetxt&amp;title=Agency%20Code&amp;id=opener.document.myform.x_Agency_Code&amp;dept=A32"/>
    <hyperlink ref="BT84" r:id="rId864" display="http://web.higov.net/oip/rrs/popup_list_agency_by_login.php?text=opener.document.myform.x_Agency_Codetxt&amp;title=Agency%20Code&amp;id=opener.document.myform.x_Agency_Code&amp;dept=A32"/>
    <hyperlink ref="BT85" r:id="rId865" display="http://web.higov.net/oip/rrs/popup_list_agency_by_login.php?text=opener.document.myform.x_Agency_Codetxt&amp;title=Agency%20Code&amp;id=opener.document.myform.x_Agency_Code&amp;dept=A32"/>
    <hyperlink ref="BT86" r:id="rId866" display="http://web.higov.net/oip/rrs/popup_list_agency_by_login.php?text=opener.document.myform.x_Agency_Codetxt&amp;title=Agency%20Code&amp;id=opener.document.myform.x_Agency_Code&amp;dept=A32"/>
    <hyperlink ref="BT87" r:id="rId867" display="http://web.higov.net/oip/rrs/popup_list_agency_by_login.php?text=opener.document.myform.x_Agency_Codetxt&amp;title=Agency%20Code&amp;id=opener.document.myform.x_Agency_Code&amp;dept=A32"/>
    <hyperlink ref="BT88" r:id="rId868" display="http://web.higov.net/oip/rrs/popup_list_agency_by_login.php?text=opener.document.myform.x_Agency_Codetxt&amp;title=Agency%20Code&amp;id=opener.document.myform.x_Agency_Code&amp;dept=A32"/>
    <hyperlink ref="BT89" r:id="rId869" display="http://web.higov.net/oip/rrs/popup_list_agency_by_login.php?text=opener.document.myform.x_Agency_Codetxt&amp;title=Agency%20Code&amp;id=opener.document.myform.x_Agency_Code&amp;dept=A32"/>
    <hyperlink ref="BT90" r:id="rId870" display="http://web.higov.net/oip/rrs/popup_list_agency_by_login.php?text=opener.document.myform.x_Agency_Codetxt&amp;title=Agency%20Code&amp;id=opener.document.myform.x_Agency_Code&amp;dept=A32"/>
    <hyperlink ref="BT91" r:id="rId871" display="http://web.higov.net/oip/rrs/popup_list_agency_by_login.php?text=opener.document.myform.x_Agency_Codetxt&amp;title=Agency%20Code&amp;id=opener.document.myform.x_Agency_Code&amp;dept=A32"/>
    <hyperlink ref="BT92" r:id="rId872" display="http://web.higov.net/oip/rrs/popup_list_agency_by_login.php?text=opener.document.myform.x_Agency_Codetxt&amp;title=Agency%20Code&amp;id=opener.document.myform.x_Agency_Code&amp;dept=A32"/>
    <hyperlink ref="BT93" r:id="rId873" display="http://web.higov.net/oip/rrs/popup_list_agency_by_login.php?text=opener.document.myform.x_Agency_Codetxt&amp;title=Agency%20Code&amp;id=opener.document.myform.x_Agency_Code&amp;dept=A32"/>
    <hyperlink ref="BT94" r:id="rId874" display="http://web.higov.net/oip/rrs/popup_list_agency_by_login.php?text=opener.document.myform.x_Agency_Codetxt&amp;title=Agency%20Code&amp;id=opener.document.myform.x_Agency_Code&amp;dept=A32"/>
    <hyperlink ref="BU13" r:id="rId875" display="http://web.higov.net/oip/rrs/popup_list_agency_by_login.php?text=opener.document.myform.x_Agency_Codetxt&amp;title=Agency%20Code&amp;id=opener.document.myform.x_Agency_Code&amp;dept=A56"/>
    <hyperlink ref="BU14" r:id="rId876" display="http://web.higov.net/oip/rrs/popup_list_agency_by_login.php?text=opener.document.myform.x_Agency_Codetxt&amp;title=Agency%20Code&amp;id=opener.document.myform.x_Agency_Code&amp;dept=A56"/>
    <hyperlink ref="BU15" r:id="rId877" display="http://web.higov.net/oip/rrs/popup_list_agency_by_login.php?text=opener.document.myform.x_Agency_Codetxt&amp;title=Agency%20Code&amp;id=opener.document.myform.x_Agency_Code&amp;dept=A56"/>
    <hyperlink ref="BU16" r:id="rId878" display="http://web.higov.net/oip/rrs/popup_list_agency_by_login.php?text=opener.document.myform.x_Agency_Codetxt&amp;title=Agency%20Code&amp;id=opener.document.myform.x_Agency_Code&amp;dept=A56"/>
    <hyperlink ref="BU17" r:id="rId879" display="http://web.higov.net/oip/rrs/popup_list_agency_by_login.php?text=opener.document.myform.x_Agency_Codetxt&amp;title=Agency%20Code&amp;id=opener.document.myform.x_Agency_Code&amp;dept=A56"/>
    <hyperlink ref="BU18" r:id="rId880" display="http://web.higov.net/oip/rrs/popup_list_agency_by_login.php?text=opener.document.myform.x_Agency_Codetxt&amp;title=Agency%20Code&amp;id=opener.document.myform.x_Agency_Code&amp;dept=A56"/>
    <hyperlink ref="BU19" r:id="rId881" display="http://web.higov.net/oip/rrs/popup_list_agency_by_login.php?text=opener.document.myform.x_Agency_Codetxt&amp;title=Agency%20Code&amp;id=opener.document.myform.x_Agency_Code&amp;dept=A56"/>
    <hyperlink ref="BU20" r:id="rId882" display="http://web.higov.net/oip/rrs/popup_list_agency_by_login.php?text=opener.document.myform.x_Agency_Codetxt&amp;title=Agency%20Code&amp;id=opener.document.myform.x_Agency_Code&amp;dept=A56"/>
    <hyperlink ref="BU21" r:id="rId883" display="http://web.higov.net/oip/rrs/popup_list_agency_by_login.php?text=opener.document.myform.x_Agency_Codetxt&amp;title=Agency%20Code&amp;id=opener.document.myform.x_Agency_Code&amp;dept=A56"/>
    <hyperlink ref="BU22" r:id="rId884" display="http://web.higov.net/oip/rrs/popup_list_agency_by_login.php?text=opener.document.myform.x_Agency_Codetxt&amp;title=Agency%20Code&amp;id=opener.document.myform.x_Agency_Code&amp;dept=A56"/>
    <hyperlink ref="BV13" r:id="rId885" display="http://web.higov.net/oip/rrs/popup_list_agency_by_login.php?text=opener.document.myform.x_Agency_Codetxt&amp;title=Agency%20Code&amp;id=opener.document.myform.x_Agency_Code&amp;dept=A33"/>
    <hyperlink ref="BV14" r:id="rId886" display="http://web.higov.net/oip/rrs/popup_list_agency_by_login.php?text=opener.document.myform.x_Agency_Codetxt&amp;title=Agency%20Code&amp;id=opener.document.myform.x_Agency_Code&amp;dept=A33"/>
    <hyperlink ref="BV15" r:id="rId887" display="http://web.higov.net/oip/rrs/popup_list_agency_by_login.php?text=opener.document.myform.x_Agency_Codetxt&amp;title=Agency%20Code&amp;id=opener.document.myform.x_Agency_Code&amp;dept=A33"/>
    <hyperlink ref="BV16" r:id="rId888" display="http://web.higov.net/oip/rrs/popup_list_agency_by_login.php?text=opener.document.myform.x_Agency_Codetxt&amp;title=Agency%20Code&amp;id=opener.document.myform.x_Agency_Code&amp;dept=A33"/>
    <hyperlink ref="BV17" r:id="rId889" display="http://web.higov.net/oip/rrs/popup_list_agency_by_login.php?text=opener.document.myform.x_Agency_Codetxt&amp;title=Agency%20Code&amp;id=opener.document.myform.x_Agency_Code&amp;dept=A33"/>
    <hyperlink ref="BV18" r:id="rId890" display="http://web.higov.net/oip/rrs/popup_list_agency_by_login.php?text=opener.document.myform.x_Agency_Codetxt&amp;title=Agency%20Code&amp;id=opener.document.myform.x_Agency_Code&amp;dept=A33"/>
    <hyperlink ref="BV19" r:id="rId891" display="http://web.higov.net/oip/rrs/popup_list_agency_by_login.php?text=opener.document.myform.x_Agency_Codetxt&amp;title=Agency%20Code&amp;id=opener.document.myform.x_Agency_Code&amp;dept=A33"/>
    <hyperlink ref="BV20" r:id="rId892" display="http://web.higov.net/oip/rrs/popup_list_agency_by_login.php?text=opener.document.myform.x_Agency_Codetxt&amp;title=Agency%20Code&amp;id=opener.document.myform.x_Agency_Code&amp;dept=A33"/>
    <hyperlink ref="BV21" r:id="rId893" display="http://web.higov.net/oip/rrs/popup_list_agency_by_login.php?text=opener.document.myform.x_Agency_Codetxt&amp;title=Agency%20Code&amp;id=opener.document.myform.x_Agency_Code&amp;dept=A33"/>
    <hyperlink ref="BV22" r:id="rId894" display="http://web.higov.net/oip/rrs/popup_list_agency_by_login.php?text=opener.document.myform.x_Agency_Codetxt&amp;title=Agency%20Code&amp;id=opener.document.myform.x_Agency_Code&amp;dept=A33"/>
    <hyperlink ref="BV23" r:id="rId895" display="http://web.higov.net/oip/rrs/popup_list_agency_by_login.php?text=opener.document.myform.x_Agency_Codetxt&amp;title=Agency%20Code&amp;id=opener.document.myform.x_Agency_Code&amp;dept=A33"/>
    <hyperlink ref="BV24" r:id="rId896" display="http://web.higov.net/oip/rrs/popup_list_agency_by_login.php?text=opener.document.myform.x_Agency_Codetxt&amp;title=Agency%20Code&amp;id=opener.document.myform.x_Agency_Code&amp;dept=A33"/>
    <hyperlink ref="BV25" r:id="rId897" display="http://web.higov.net/oip/rrs/popup_list_agency_by_login.php?text=opener.document.myform.x_Agency_Codetxt&amp;title=Agency%20Code&amp;id=opener.document.myform.x_Agency_Code&amp;dept=A33"/>
    <hyperlink ref="BV26" r:id="rId898" display="http://web.higov.net/oip/rrs/popup_list_agency_by_login.php?text=opener.document.myform.x_Agency_Codetxt&amp;title=Agency%20Code&amp;id=opener.document.myform.x_Agency_Code&amp;dept=A33"/>
    <hyperlink ref="BV27" r:id="rId899" display="http://web.higov.net/oip/rrs/popup_list_agency_by_login.php?text=opener.document.myform.x_Agency_Codetxt&amp;title=Agency%20Code&amp;id=opener.document.myform.x_Agency_Code&amp;dept=A33"/>
    <hyperlink ref="BV28" r:id="rId900" display="http://web.higov.net/oip/rrs/popup_list_agency_by_login.php?text=opener.document.myform.x_Agency_Codetxt&amp;title=Agency%20Code&amp;id=opener.document.myform.x_Agency_Code&amp;dept=A33"/>
    <hyperlink ref="BV29" r:id="rId901" display="http://web.higov.net/oip/rrs/popup_list_agency_by_login.php?text=opener.document.myform.x_Agency_Codetxt&amp;title=Agency%20Code&amp;id=opener.document.myform.x_Agency_Code&amp;dept=A33"/>
    <hyperlink ref="BV30" r:id="rId902" display="http://web.higov.net/oip/rrs/popup_list_agency_by_login.php?text=opener.document.myform.x_Agency_Codetxt&amp;title=Agency%20Code&amp;id=opener.document.myform.x_Agency_Code&amp;dept=A33"/>
    <hyperlink ref="BV31" r:id="rId903" display="http://web.higov.net/oip/rrs/popup_list_agency_by_login.php?text=opener.document.myform.x_Agency_Codetxt&amp;title=Agency%20Code&amp;id=opener.document.myform.x_Agency_Code&amp;dept=A33"/>
    <hyperlink ref="BV32" r:id="rId904" display="http://web.higov.net/oip/rrs/popup_list_agency_by_login.php?text=opener.document.myform.x_Agency_Codetxt&amp;title=Agency%20Code&amp;id=opener.document.myform.x_Agency_Code&amp;dept=A33"/>
    <hyperlink ref="BV33" r:id="rId905" display="http://web.higov.net/oip/rrs/popup_list_agency_by_login.php?text=opener.document.myform.x_Agency_Codetxt&amp;title=Agency%20Code&amp;id=opener.document.myform.x_Agency_Code&amp;dept=A33"/>
    <hyperlink ref="BV34" r:id="rId906" display="http://web.higov.net/oip/rrs/popup_list_agency_by_login.php?text=opener.document.myform.x_Agency_Codetxt&amp;title=Agency%20Code&amp;id=opener.document.myform.x_Agency_Code&amp;dept=A33"/>
    <hyperlink ref="BV35" r:id="rId907" display="http://web.higov.net/oip/rrs/popup_list_agency_by_login.php?text=opener.document.myform.x_Agency_Codetxt&amp;title=Agency%20Code&amp;id=opener.document.myform.x_Agency_Code&amp;dept=A33"/>
    <hyperlink ref="BV36" r:id="rId908" display="http://web.higov.net/oip/rrs/popup_list_agency_by_login.php?text=opener.document.myform.x_Agency_Codetxt&amp;title=Agency%20Code&amp;id=opener.document.myform.x_Agency_Code&amp;dept=A33"/>
    <hyperlink ref="BV37" r:id="rId909" display="http://web.higov.net/oip/rrs/popup_list_agency_by_login.php?text=opener.document.myform.x_Agency_Codetxt&amp;title=Agency%20Code&amp;id=opener.document.myform.x_Agency_Code&amp;dept=A33"/>
    <hyperlink ref="BV38" r:id="rId910" display="http://web.higov.net/oip/rrs/popup_list_agency_by_login.php?text=opener.document.myform.x_Agency_Codetxt&amp;title=Agency%20Code&amp;id=opener.document.myform.x_Agency_Code&amp;dept=A33"/>
    <hyperlink ref="BV39" r:id="rId911" display="http://web.higov.net/oip/rrs/popup_list_agency_by_login.php?text=opener.document.myform.x_Agency_Codetxt&amp;title=Agency%20Code&amp;id=opener.document.myform.x_Agency_Code&amp;dept=A33"/>
    <hyperlink ref="BV40" r:id="rId912" display="http://web.higov.net/oip/rrs/popup_list_agency_by_login.php?text=opener.document.myform.x_Agency_Codetxt&amp;title=Agency%20Code&amp;id=opener.document.myform.x_Agency_Code&amp;dept=A33"/>
    <hyperlink ref="BV41" r:id="rId913" display="http://web.higov.net/oip/rrs/popup_list_agency_by_login.php?text=opener.document.myform.x_Agency_Codetxt&amp;title=Agency%20Code&amp;id=opener.document.myform.x_Agency_Code&amp;dept=A33"/>
    <hyperlink ref="BV42" r:id="rId914" display="http://web.higov.net/oip/rrs/popup_list_agency_by_login.php?text=opener.document.myform.x_Agency_Codetxt&amp;title=Agency%20Code&amp;id=opener.document.myform.x_Agency_Code&amp;dept=A33"/>
    <hyperlink ref="BV43" r:id="rId915" display="http://web.higov.net/oip/rrs/popup_list_agency_by_login.php?text=opener.document.myform.x_Agency_Codetxt&amp;title=Agency%20Code&amp;id=opener.document.myform.x_Agency_Code&amp;dept=A33"/>
    <hyperlink ref="BV44" r:id="rId916" display="http://web.higov.net/oip/rrs/popup_list_agency_by_login.php?text=opener.document.myform.x_Agency_Codetxt&amp;title=Agency%20Code&amp;id=opener.document.myform.x_Agency_Code&amp;dept=A33"/>
    <hyperlink ref="BV45" r:id="rId917" display="http://web.higov.net/oip/rrs/popup_list_agency_by_login.php?text=opener.document.myform.x_Agency_Codetxt&amp;title=Agency%20Code&amp;id=opener.document.myform.x_Agency_Code&amp;dept=A33"/>
    <hyperlink ref="BV46" r:id="rId918" display="http://web.higov.net/oip/rrs/popup_list_agency_by_login.php?text=opener.document.myform.x_Agency_Codetxt&amp;title=Agency%20Code&amp;id=opener.document.myform.x_Agency_Code&amp;dept=A33"/>
    <hyperlink ref="BV47" r:id="rId919" display="http://web.higov.net/oip/rrs/popup_list_agency_by_login.php?text=opener.document.myform.x_Agency_Codetxt&amp;title=Agency%20Code&amp;id=opener.document.myform.x_Agency_Code&amp;dept=A33"/>
    <hyperlink ref="BV48" r:id="rId920" display="http://web.higov.net/oip/rrs/popup_list_agency_by_login.php?text=opener.document.myform.x_Agency_Codetxt&amp;title=Agency%20Code&amp;id=opener.document.myform.x_Agency_Code&amp;dept=A33"/>
    <hyperlink ref="BV49" r:id="rId921" display="http://web.higov.net/oip/rrs/popup_list_agency_by_login.php?text=opener.document.myform.x_Agency_Codetxt&amp;title=Agency%20Code&amp;id=opener.document.myform.x_Agency_Code&amp;dept=A33"/>
    <hyperlink ref="BV50" r:id="rId922" display="http://web.higov.net/oip/rrs/popup_list_agency_by_login.php?text=opener.document.myform.x_Agency_Codetxt&amp;title=Agency%20Code&amp;id=opener.document.myform.x_Agency_Code&amp;dept=A33"/>
    <hyperlink ref="BV51" r:id="rId923" display="http://web.higov.net/oip/rrs/popup_list_agency_by_login.php?text=opener.document.myform.x_Agency_Codetxt&amp;title=Agency%20Code&amp;id=opener.document.myform.x_Agency_Code&amp;dept=A33"/>
    <hyperlink ref="BV52" r:id="rId924" display="http://web.higov.net/oip/rrs/popup_list_agency_by_login.php?text=opener.document.myform.x_Agency_Codetxt&amp;title=Agency%20Code&amp;id=opener.document.myform.x_Agency_Code&amp;dept=A33"/>
    <hyperlink ref="BV53" r:id="rId925" display="http://web.higov.net/oip/rrs/popup_list_agency_by_login.php?text=opener.document.myform.x_Agency_Codetxt&amp;title=Agency%20Code&amp;id=opener.document.myform.x_Agency_Code&amp;dept=A33"/>
    <hyperlink ref="BV54" r:id="rId926" display="http://web.higov.net/oip/rrs/popup_list_agency_by_login.php?text=opener.document.myform.x_Agency_Codetxt&amp;title=Agency%20Code&amp;id=opener.document.myform.x_Agency_Code&amp;dept=A33"/>
    <hyperlink ref="BV55" r:id="rId927" display="http://web.higov.net/oip/rrs/popup_list_agency_by_login.php?text=opener.document.myform.x_Agency_Codetxt&amp;title=Agency%20Code&amp;id=opener.document.myform.x_Agency_Code&amp;dept=A33"/>
    <hyperlink ref="BV56" r:id="rId928" display="http://web.higov.net/oip/rrs/popup_list_agency_by_login.php?text=opener.document.myform.x_Agency_Codetxt&amp;title=Agency%20Code&amp;id=opener.document.myform.x_Agency_Code&amp;dept=A33"/>
    <hyperlink ref="BV57" r:id="rId929" display="http://web.higov.net/oip/rrs/popup_list_agency_by_login.php?text=opener.document.myform.x_Agency_Codetxt&amp;title=Agency%20Code&amp;id=opener.document.myform.x_Agency_Code&amp;dept=A33"/>
    <hyperlink ref="BV58" r:id="rId930" display="http://web.higov.net/oip/rrs/popup_list_agency_by_login.php?text=opener.document.myform.x_Agency_Codetxt&amp;title=Agency%20Code&amp;id=opener.document.myform.x_Agency_Code&amp;dept=A33"/>
    <hyperlink ref="BV59" r:id="rId931" display="http://web.higov.net/oip/rrs/popup_list_agency_by_login.php?text=opener.document.myform.x_Agency_Codetxt&amp;title=Agency%20Code&amp;id=opener.document.myform.x_Agency_Code&amp;dept=A33"/>
    <hyperlink ref="BV60" r:id="rId932" display="http://web.higov.net/oip/rrs/popup_list_agency_by_login.php?text=opener.document.myform.x_Agency_Codetxt&amp;title=Agency%20Code&amp;id=opener.document.myform.x_Agency_Code&amp;dept=A33"/>
    <hyperlink ref="BV61" r:id="rId933" display="http://web.higov.net/oip/rrs/popup_list_agency_by_login.php?text=opener.document.myform.x_Agency_Codetxt&amp;title=Agency%20Code&amp;id=opener.document.myform.x_Agency_Code&amp;dept=A33"/>
    <hyperlink ref="BV62" r:id="rId934" display="http://web.higov.net/oip/rrs/popup_list_agency_by_login.php?text=opener.document.myform.x_Agency_Codetxt&amp;title=Agency%20Code&amp;id=opener.document.myform.x_Agency_Code&amp;dept=A33"/>
    <hyperlink ref="BV63" r:id="rId935" display="http://web.higov.net/oip/rrs/popup_list_agency_by_login.php?text=opener.document.myform.x_Agency_Codetxt&amp;title=Agency%20Code&amp;id=opener.document.myform.x_Agency_Code&amp;dept=A33"/>
    <hyperlink ref="BV64" r:id="rId936" display="http://web.higov.net/oip/rrs/popup_list_agency_by_login.php?text=opener.document.myform.x_Agency_Codetxt&amp;title=Agency%20Code&amp;id=opener.document.myform.x_Agency_Code&amp;dept=A33"/>
    <hyperlink ref="BV65" r:id="rId937" display="http://web.higov.net/oip/rrs/popup_list_agency_by_login.php?text=opener.document.myform.x_Agency_Codetxt&amp;title=Agency%20Code&amp;id=opener.document.myform.x_Agency_Code&amp;dept=A33"/>
    <hyperlink ref="BV66" r:id="rId938" display="http://web.higov.net/oip/rrs/popup_list_agency_by_login.php?text=opener.document.myform.x_Agency_Codetxt&amp;title=Agency%20Code&amp;id=opener.document.myform.x_Agency_Code&amp;dept=A33"/>
    <hyperlink ref="BV67" r:id="rId939" display="http://web.higov.net/oip/rrs/popup_list_agency_by_login.php?text=opener.document.myform.x_Agency_Codetxt&amp;title=Agency%20Code&amp;id=opener.document.myform.x_Agency_Code&amp;dept=A33"/>
    <hyperlink ref="BV68" r:id="rId940" display="http://web.higov.net/oip/rrs/popup_list_agency_by_login.php?text=opener.document.myform.x_Agency_Codetxt&amp;title=Agency%20Code&amp;id=opener.document.myform.x_Agency_Code&amp;dept=A33"/>
    <hyperlink ref="BV69" r:id="rId941" display="http://web.higov.net/oip/rrs/popup_list_agency_by_login.php?text=opener.document.myform.x_Agency_Codetxt&amp;title=Agency%20Code&amp;id=opener.document.myform.x_Agency_Code&amp;dept=A33"/>
    <hyperlink ref="BV70" r:id="rId942" display="http://web.higov.net/oip/rrs/popup_list_agency_by_login.php?text=opener.document.myform.x_Agency_Codetxt&amp;title=Agency%20Code&amp;id=opener.document.myform.x_Agency_Code&amp;dept=A33"/>
    <hyperlink ref="BV71" r:id="rId943" display="http://web.higov.net/oip/rrs/popup_list_agency_by_login.php?text=opener.document.myform.x_Agency_Codetxt&amp;title=Agency%20Code&amp;id=opener.document.myform.x_Agency_Code&amp;dept=A33"/>
    <hyperlink ref="BV72" r:id="rId944" display="http://web.higov.net/oip/rrs/popup_list_agency_by_login.php?text=opener.document.myform.x_Agency_Codetxt&amp;title=Agency%20Code&amp;id=opener.document.myform.x_Agency_Code&amp;dept=A33"/>
    <hyperlink ref="BV73" r:id="rId945" display="http://web.higov.net/oip/rrs/popup_list_agency_by_login.php?text=opener.document.myform.x_Agency_Codetxt&amp;title=Agency%20Code&amp;id=opener.document.myform.x_Agency_Code&amp;dept=A33"/>
    <hyperlink ref="BV74" r:id="rId946" display="http://web.higov.net/oip/rrs/popup_list_agency_by_login.php?text=opener.document.myform.x_Agency_Codetxt&amp;title=Agency%20Code&amp;id=opener.document.myform.x_Agency_Code&amp;dept=A33"/>
    <hyperlink ref="BV75" r:id="rId947" display="http://web.higov.net/oip/rrs/popup_list_agency_by_login.php?text=opener.document.myform.x_Agency_Codetxt&amp;title=Agency%20Code&amp;id=opener.document.myform.x_Agency_Code&amp;dept=A33"/>
    <hyperlink ref="BV76" r:id="rId948" display="http://web.higov.net/oip/rrs/popup_list_agency_by_login.php?text=opener.document.myform.x_Agency_Codetxt&amp;title=Agency%20Code&amp;id=opener.document.myform.x_Agency_Code&amp;dept=A33"/>
    <hyperlink ref="BV77" r:id="rId949" display="http://web.higov.net/oip/rrs/popup_list_agency_by_login.php?text=opener.document.myform.x_Agency_Codetxt&amp;title=Agency%20Code&amp;id=opener.document.myform.x_Agency_Code&amp;dept=A33"/>
    <hyperlink ref="BV78" r:id="rId950" display="http://web.higov.net/oip/rrs/popup_list_agency_by_login.php?text=opener.document.myform.x_Agency_Codetxt&amp;title=Agency%20Code&amp;id=opener.document.myform.x_Agency_Code&amp;dept=A33"/>
    <hyperlink ref="BV79" r:id="rId951" display="http://web.higov.net/oip/rrs/popup_list_agency_by_login.php?text=opener.document.myform.x_Agency_Codetxt&amp;title=Agency%20Code&amp;id=opener.document.myform.x_Agency_Code&amp;dept=A33"/>
    <hyperlink ref="BV80" r:id="rId952" display="http://web.higov.net/oip/rrs/popup_list_agency_by_login.php?text=opener.document.myform.x_Agency_Codetxt&amp;title=Agency%20Code&amp;id=opener.document.myform.x_Agency_Code&amp;dept=A33"/>
    <hyperlink ref="BV81" r:id="rId953" display="http://web.higov.net/oip/rrs/popup_list_agency_by_login.php?text=opener.document.myform.x_Agency_Codetxt&amp;title=Agency%20Code&amp;id=opener.document.myform.x_Agency_Code&amp;dept=A33"/>
    <hyperlink ref="BV82" r:id="rId954" display="http://web.higov.net/oip/rrs/popup_list_agency_by_login.php?text=opener.document.myform.x_Agency_Codetxt&amp;title=Agency%20Code&amp;id=opener.document.myform.x_Agency_Code&amp;dept=A33"/>
    <hyperlink ref="BV83" r:id="rId955" display="http://web.higov.net/oip/rrs/popup_list_agency_by_login.php?text=opener.document.myform.x_Agency_Codetxt&amp;title=Agency%20Code&amp;id=opener.document.myform.x_Agency_Code&amp;dept=A33"/>
    <hyperlink ref="BV84" r:id="rId956" display="http://web.higov.net/oip/rrs/popup_list_agency_by_login.php?text=opener.document.myform.x_Agency_Codetxt&amp;title=Agency%20Code&amp;id=opener.document.myform.x_Agency_Code&amp;dept=A33"/>
    <hyperlink ref="BV85" r:id="rId957" display="http://web.higov.net/oip/rrs/popup_list_agency_by_login.php?text=opener.document.myform.x_Agency_Codetxt&amp;title=Agency%20Code&amp;id=opener.document.myform.x_Agency_Code&amp;dept=A33"/>
    <hyperlink ref="BV86" r:id="rId958" display="http://web.higov.net/oip/rrs/popup_list_agency_by_login.php?text=opener.document.myform.x_Agency_Codetxt&amp;title=Agency%20Code&amp;id=opener.document.myform.x_Agency_Code&amp;dept=A33"/>
    <hyperlink ref="BV87" r:id="rId959" display="http://web.higov.net/oip/rrs/popup_list_agency_by_login.php?text=opener.document.myform.x_Agency_Codetxt&amp;title=Agency%20Code&amp;id=opener.document.myform.x_Agency_Code&amp;dept=A33"/>
    <hyperlink ref="BV88" r:id="rId960" display="http://web.higov.net/oip/rrs/popup_list_agency_by_login.php?text=opener.document.myform.x_Agency_Codetxt&amp;title=Agency%20Code&amp;id=opener.document.myform.x_Agency_Code&amp;dept=A33"/>
    <hyperlink ref="BV89" r:id="rId961" display="http://web.higov.net/oip/rrs/popup_list_agency_by_login.php?text=opener.document.myform.x_Agency_Codetxt&amp;title=Agency%20Code&amp;id=opener.document.myform.x_Agency_Code&amp;dept=A33"/>
    <hyperlink ref="BV90" r:id="rId962" display="http://web.higov.net/oip/rrs/popup_list_agency_by_login.php?text=opener.document.myform.x_Agency_Codetxt&amp;title=Agency%20Code&amp;id=opener.document.myform.x_Agency_Code&amp;dept=A33"/>
    <hyperlink ref="BV91" r:id="rId963" display="http://web.higov.net/oip/rrs/popup_list_agency_by_login.php?text=opener.document.myform.x_Agency_Codetxt&amp;title=Agency%20Code&amp;id=opener.document.myform.x_Agency_Code&amp;dept=A33"/>
    <hyperlink ref="BV92" r:id="rId964" display="http://web.higov.net/oip/rrs/popup_list_agency_by_login.php?text=opener.document.myform.x_Agency_Codetxt&amp;title=Agency%20Code&amp;id=opener.document.myform.x_Agency_Code&amp;dept=A33"/>
    <hyperlink ref="BV93" r:id="rId965" display="http://web.higov.net/oip/rrs/popup_list_agency_by_login.php?text=opener.document.myform.x_Agency_Codetxt&amp;title=Agency%20Code&amp;id=opener.document.myform.x_Agency_Code&amp;dept=A33"/>
    <hyperlink ref="BV94" r:id="rId966" display="http://web.higov.net/oip/rrs/popup_list_agency_by_login.php?text=opener.document.myform.x_Agency_Codetxt&amp;title=Agency%20Code&amp;id=opener.document.myform.x_Agency_Code&amp;dept=A33"/>
    <hyperlink ref="BV95" r:id="rId967" display="http://web.higov.net/oip/rrs/popup_list_agency_by_login.php?text=opener.document.myform.x_Agency_Codetxt&amp;title=Agency%20Code&amp;id=opener.document.myform.x_Agency_Code&amp;dept=A33"/>
    <hyperlink ref="BV96" r:id="rId968" display="http://web.higov.net/oip/rrs/popup_list_agency_by_login.php?text=opener.document.myform.x_Agency_Codetxt&amp;title=Agency%20Code&amp;id=opener.document.myform.x_Agency_Code&amp;dept=A33"/>
    <hyperlink ref="BV97" r:id="rId969" display="http://web.higov.net/oip/rrs/popup_list_agency_by_login.php?text=opener.document.myform.x_Agency_Codetxt&amp;title=Agency%20Code&amp;id=opener.document.myform.x_Agency_Code&amp;dept=A33"/>
    <hyperlink ref="BV98" r:id="rId970" display="http://web.higov.net/oip/rrs/popup_list_agency_by_login.php?text=opener.document.myform.x_Agency_Codetxt&amp;title=Agency%20Code&amp;id=opener.document.myform.x_Agency_Code&amp;dept=A33"/>
    <hyperlink ref="BV99" r:id="rId971" display="http://web.higov.net/oip/rrs/popup_list_agency_by_login.php?text=opener.document.myform.x_Agency_Codetxt&amp;title=Agency%20Code&amp;id=opener.document.myform.x_Agency_Code&amp;dept=A33"/>
    <hyperlink ref="BV100" r:id="rId972" display="http://web.higov.net/oip/rrs/popup_list_agency_by_login.php?text=opener.document.myform.x_Agency_Codetxt&amp;title=Agency%20Code&amp;id=opener.document.myform.x_Agency_Code&amp;dept=A33"/>
    <hyperlink ref="BV101" r:id="rId973" display="http://web.higov.net/oip/rrs/popup_list_agency_by_login.php?text=opener.document.myform.x_Agency_Codetxt&amp;title=Agency%20Code&amp;id=opener.document.myform.x_Agency_Code&amp;dept=A33"/>
    <hyperlink ref="BV102" r:id="rId974" display="http://web.higov.net/oip/rrs/popup_list_agency_by_login.php?text=opener.document.myform.x_Agency_Codetxt&amp;title=Agency%20Code&amp;id=opener.document.myform.x_Agency_Code&amp;dept=A33"/>
    <hyperlink ref="BV103" r:id="rId975" display="http://web.higov.net/oip/rrs/popup_list_agency_by_login.php?text=opener.document.myform.x_Agency_Codetxt&amp;title=Agency%20Code&amp;id=opener.document.myform.x_Agency_Code&amp;dept=A33"/>
    <hyperlink ref="BV104" r:id="rId976" display="http://web.higov.net/oip/rrs/popup_list_agency_by_login.php?text=opener.document.myform.x_Agency_Codetxt&amp;title=Agency%20Code&amp;id=opener.document.myform.x_Agency_Code&amp;dept=A33"/>
    <hyperlink ref="BV105" r:id="rId977" display="http://web.higov.net/oip/rrs/popup_list_agency_by_login.php?text=opener.document.myform.x_Agency_Codetxt&amp;title=Agency%20Code&amp;id=opener.document.myform.x_Agency_Code&amp;dept=A33"/>
    <hyperlink ref="BV106" r:id="rId978" display="http://web.higov.net/oip/rrs/popup_list_agency_by_login.php?text=opener.document.myform.x_Agency_Codetxt&amp;title=Agency%20Code&amp;id=opener.document.myform.x_Agency_Code&amp;dept=A33"/>
    <hyperlink ref="BV107" r:id="rId979" display="http://web.higov.net/oip/rrs/popup_list_agency_by_login.php?text=opener.document.myform.x_Agency_Codetxt&amp;title=Agency%20Code&amp;id=opener.document.myform.x_Agency_Code&amp;dept=A33"/>
    <hyperlink ref="BV108" r:id="rId980" display="http://web.higov.net/oip/rrs/popup_list_agency_by_login.php?text=opener.document.myform.x_Agency_Codetxt&amp;title=Agency%20Code&amp;id=opener.document.myform.x_Agency_Code&amp;dept=A33"/>
    <hyperlink ref="BV109" r:id="rId981" display="http://web.higov.net/oip/rrs/popup_list_agency_by_login.php?text=opener.document.myform.x_Agency_Codetxt&amp;title=Agency%20Code&amp;id=opener.document.myform.x_Agency_Code&amp;dept=A33"/>
    <hyperlink ref="BV110" r:id="rId982" display="http://web.higov.net/oip/rrs/popup_list_agency_by_login.php?text=opener.document.myform.x_Agency_Codetxt&amp;title=Agency%20Code&amp;id=opener.document.myform.x_Agency_Code&amp;dept=A33"/>
    <hyperlink ref="BV111" r:id="rId983" display="http://web.higov.net/oip/rrs/popup_list_agency_by_login.php?text=opener.document.myform.x_Agency_Codetxt&amp;title=Agency%20Code&amp;id=opener.document.myform.x_Agency_Code&amp;dept=A33"/>
    <hyperlink ref="BV112" r:id="rId984" display="http://web.higov.net/oip/rrs/popup_list_agency_by_login.php?text=opener.document.myform.x_Agency_Codetxt&amp;title=Agency%20Code&amp;id=opener.document.myform.x_Agency_Code&amp;dept=A33"/>
    <hyperlink ref="BV113" r:id="rId985" display="http://web.higov.net/oip/rrs/popup_list_agency_by_login.php?text=opener.document.myform.x_Agency_Codetxt&amp;title=Agency%20Code&amp;id=opener.document.myform.x_Agency_Code&amp;dept=A33"/>
    <hyperlink ref="BV114" r:id="rId986" display="http://web.higov.net/oip/rrs/popup_list_agency_by_login.php?text=opener.document.myform.x_Agency_Codetxt&amp;title=Agency%20Code&amp;id=opener.document.myform.x_Agency_Code&amp;dept=A33"/>
    <hyperlink ref="BV115" r:id="rId987" display="http://web.higov.net/oip/rrs/popup_list_agency_by_login.php?text=opener.document.myform.x_Agency_Codetxt&amp;title=Agency%20Code&amp;id=opener.document.myform.x_Agency_Code&amp;dept=A33"/>
    <hyperlink ref="BV116" r:id="rId988" display="http://web.higov.net/oip/rrs/popup_list_agency_by_login.php?text=opener.document.myform.x_Agency_Codetxt&amp;title=Agency%20Code&amp;id=opener.document.myform.x_Agency_Code&amp;dept=A33"/>
    <hyperlink ref="BV117" r:id="rId989" display="http://web.higov.net/oip/rrs/popup_list_agency_by_login.php?text=opener.document.myform.x_Agency_Codetxt&amp;title=Agency%20Code&amp;id=opener.document.myform.x_Agency_Code&amp;dept=A33"/>
    <hyperlink ref="BV118" r:id="rId990" display="http://web.higov.net/oip/rrs/popup_list_agency_by_login.php?text=opener.document.myform.x_Agency_Codetxt&amp;title=Agency%20Code&amp;id=opener.document.myform.x_Agency_Code&amp;dept=A33"/>
    <hyperlink ref="BV119" r:id="rId991" display="http://web.higov.net/oip/rrs/popup_list_agency_by_login.php?text=opener.document.myform.x_Agency_Codetxt&amp;title=Agency%20Code&amp;id=opener.document.myform.x_Agency_Code&amp;dept=A33"/>
    <hyperlink ref="BV120" r:id="rId992" display="http://web.higov.net/oip/rrs/popup_list_agency_by_login.php?text=opener.document.myform.x_Agency_Codetxt&amp;title=Agency%20Code&amp;id=opener.document.myform.x_Agency_Code&amp;dept=A33"/>
    <hyperlink ref="BV121" r:id="rId993" display="http://web.higov.net/oip/rrs/popup_list_agency_by_login.php?text=opener.document.myform.x_Agency_Codetxt&amp;title=Agency%20Code&amp;id=opener.document.myform.x_Agency_Code&amp;dept=A33"/>
    <hyperlink ref="BV122" r:id="rId994" display="http://web.higov.net/oip/rrs/popup_list_agency_by_login.php?text=opener.document.myform.x_Agency_Codetxt&amp;title=Agency%20Code&amp;id=opener.document.myform.x_Agency_Code&amp;dept=A33"/>
    <hyperlink ref="BV123" r:id="rId995" display="http://web.higov.net/oip/rrs/popup_list_agency_by_login.php?text=opener.document.myform.x_Agency_Codetxt&amp;title=Agency%20Code&amp;id=opener.document.myform.x_Agency_Code&amp;dept=A33"/>
    <hyperlink ref="BV124" r:id="rId996" display="http://web.higov.net/oip/rrs/popup_list_agency_by_login.php?text=opener.document.myform.x_Agency_Codetxt&amp;title=Agency%20Code&amp;id=opener.document.myform.x_Agency_Code&amp;dept=A33"/>
    <hyperlink ref="BV125" r:id="rId997" display="http://web.higov.net/oip/rrs/popup_list_agency_by_login.php?text=opener.document.myform.x_Agency_Codetxt&amp;title=Agency%20Code&amp;id=opener.document.myform.x_Agency_Code&amp;dept=A33"/>
    <hyperlink ref="BV126" r:id="rId998" display="http://web.higov.net/oip/rrs/popup_list_agency_by_login.php?text=opener.document.myform.x_Agency_Codetxt&amp;title=Agency%20Code&amp;id=opener.document.myform.x_Agency_Code&amp;dept=A33"/>
    <hyperlink ref="BV127" r:id="rId999" display="http://web.higov.net/oip/rrs/popup_list_agency_by_login.php?text=opener.document.myform.x_Agency_Codetxt&amp;title=Agency%20Code&amp;id=opener.document.myform.x_Agency_Code&amp;dept=A33"/>
    <hyperlink ref="BV128" r:id="rId1000" display="http://web.higov.net/oip/rrs/popup_list_agency_by_login.php?text=opener.document.myform.x_Agency_Codetxt&amp;title=Agency%20Code&amp;id=opener.document.myform.x_Agency_Code&amp;dept=A33"/>
    <hyperlink ref="BV129" r:id="rId1001" display="http://web.higov.net/oip/rrs/popup_list_agency_by_login.php?text=opener.document.myform.x_Agency_Codetxt&amp;title=Agency%20Code&amp;id=opener.document.myform.x_Agency_Code&amp;dept=A33"/>
    <hyperlink ref="BV130" r:id="rId1002" display="http://web.higov.net/oip/rrs/popup_list_agency_by_login.php?text=opener.document.myform.x_Agency_Codetxt&amp;title=Agency%20Code&amp;id=opener.document.myform.x_Agency_Code&amp;dept=A33"/>
    <hyperlink ref="BV131" r:id="rId1003" display="http://web.higov.net/oip/rrs/popup_list_agency_by_login.php?text=opener.document.myform.x_Agency_Codetxt&amp;title=Agency%20Code&amp;id=opener.document.myform.x_Agency_Code&amp;dept=A33"/>
    <hyperlink ref="BV132" r:id="rId1004" display="http://web.higov.net/oip/rrs/popup_list_agency_by_login.php?text=opener.document.myform.x_Agency_Codetxt&amp;title=Agency%20Code&amp;id=opener.document.myform.x_Agency_Code&amp;dept=A33"/>
    <hyperlink ref="BV133" r:id="rId1005" display="http://web.higov.net/oip/rrs/popup_list_agency_by_login.php?text=opener.document.myform.x_Agency_Codetxt&amp;title=Agency%20Code&amp;id=opener.document.myform.x_Agency_Code&amp;dept=A33"/>
    <hyperlink ref="BV134" r:id="rId1006" display="http://web.higov.net/oip/rrs/popup_list_agency_by_login.php?text=opener.document.myform.x_Agency_Codetxt&amp;title=Agency%20Code&amp;id=opener.document.myform.x_Agency_Code&amp;dept=A33"/>
    <hyperlink ref="BV135" r:id="rId1007" display="http://web.higov.net/oip/rrs/popup_list_agency_by_login.php?text=opener.document.myform.x_Agency_Codetxt&amp;title=Agency%20Code&amp;id=opener.document.myform.x_Agency_Code&amp;dept=A33"/>
    <hyperlink ref="BV136" r:id="rId1008" display="http://web.higov.net/oip/rrs/popup_list_agency_by_login.php?text=opener.document.myform.x_Agency_Codetxt&amp;title=Agency%20Code&amp;id=opener.document.myform.x_Agency_Code&amp;dept=A33"/>
    <hyperlink ref="BV137" r:id="rId1009" display="http://web.higov.net/oip/rrs/popup_list_agency_by_login.php?text=opener.document.myform.x_Agency_Codetxt&amp;title=Agency%20Code&amp;id=opener.document.myform.x_Agency_Code&amp;dept=A33"/>
    <hyperlink ref="BV138" r:id="rId1010" display="http://web.higov.net/oip/rrs/popup_list_agency_by_login.php?text=opener.document.myform.x_Agency_Codetxt&amp;title=Agency%20Code&amp;id=opener.document.myform.x_Agency_Code&amp;dept=A33"/>
    <hyperlink ref="BV139" r:id="rId1011" display="http://web.higov.net/oip/rrs/popup_list_agency_by_login.php?text=opener.document.myform.x_Agency_Codetxt&amp;title=Agency%20Code&amp;id=opener.document.myform.x_Agency_Code&amp;dept=A33"/>
    <hyperlink ref="BV140" r:id="rId1012" display="http://web.higov.net/oip/rrs/popup_list_agency_by_login.php?text=opener.document.myform.x_Agency_Codetxt&amp;title=Agency%20Code&amp;id=opener.document.myform.x_Agency_Code&amp;dept=A33"/>
    <hyperlink ref="BV141" r:id="rId1013" display="http://web.higov.net/oip/rrs/popup_list_agency_by_login.php?text=opener.document.myform.x_Agency_Codetxt&amp;title=Agency%20Code&amp;id=opener.document.myform.x_Agency_Code&amp;dept=A33"/>
    <hyperlink ref="BV142" r:id="rId1014" display="http://web.higov.net/oip/rrs/popup_list_agency_by_login.php?text=opener.document.myform.x_Agency_Codetxt&amp;title=Agency%20Code&amp;id=opener.document.myform.x_Agency_Code&amp;dept=A33"/>
    <hyperlink ref="BV143" r:id="rId1015" display="http://web.higov.net/oip/rrs/popup_list_agency_by_login.php?text=opener.document.myform.x_Agency_Codetxt&amp;title=Agency%20Code&amp;id=opener.document.myform.x_Agency_Code&amp;dept=A33"/>
    <hyperlink ref="BV144" r:id="rId1016" display="http://web.higov.net/oip/rrs/popup_list_agency_by_login.php?text=opener.document.myform.x_Agency_Codetxt&amp;title=Agency%20Code&amp;id=opener.document.myform.x_Agency_Code&amp;dept=A33"/>
    <hyperlink ref="BV145" r:id="rId1017" display="http://web.higov.net/oip/rrs/popup_list_agency_by_login.php?text=opener.document.myform.x_Agency_Codetxt&amp;title=Agency%20Code&amp;id=opener.document.myform.x_Agency_Code&amp;dept=A33"/>
    <hyperlink ref="BV146" r:id="rId1018" display="http://web.higov.net/oip/rrs/popup_list_agency_by_login.php?text=opener.document.myform.x_Agency_Codetxt&amp;title=Agency%20Code&amp;id=opener.document.myform.x_Agency_Code&amp;dept=A33"/>
    <hyperlink ref="BV147" r:id="rId1019" display="http://web.higov.net/oip/rrs/popup_list_agency_by_login.php?text=opener.document.myform.x_Agency_Codetxt&amp;title=Agency%20Code&amp;id=opener.document.myform.x_Agency_Code&amp;dept=A33"/>
    <hyperlink ref="BV148" r:id="rId1020" display="http://web.higov.net/oip/rrs/popup_list_agency_by_login.php?text=opener.document.myform.x_Agency_Codetxt&amp;title=Agency%20Code&amp;id=opener.document.myform.x_Agency_Code&amp;dept=A33"/>
    <hyperlink ref="BV149" r:id="rId1021" display="http://web.higov.net/oip/rrs/popup_list_agency_by_login.php?text=opener.document.myform.x_Agency_Codetxt&amp;title=Agency%20Code&amp;id=opener.document.myform.x_Agency_Code&amp;dept=A33"/>
    <hyperlink ref="BV150" r:id="rId1022" display="http://web.higov.net/oip/rrs/popup_list_agency_by_login.php?text=opener.document.myform.x_Agency_Codetxt&amp;title=Agency%20Code&amp;id=opener.document.myform.x_Agency_Code&amp;dept=A33"/>
    <hyperlink ref="BV151" r:id="rId1023" display="http://web.higov.net/oip/rrs/popup_list_agency_by_login.php?text=opener.document.myform.x_Agency_Codetxt&amp;title=Agency%20Code&amp;id=opener.document.myform.x_Agency_Code&amp;dept=A33"/>
    <hyperlink ref="BV152" r:id="rId1024" display="http://web.higov.net/oip/rrs/popup_list_agency_by_login.php?text=opener.document.myform.x_Agency_Codetxt&amp;title=Agency%20Code&amp;id=opener.document.myform.x_Agency_Code&amp;dept=A33"/>
    <hyperlink ref="BV153" r:id="rId1025" display="http://web.higov.net/oip/rrs/popup_list_agency_by_login.php?text=opener.document.myform.x_Agency_Codetxt&amp;title=Agency%20Code&amp;id=opener.document.myform.x_Agency_Code&amp;dept=A33"/>
    <hyperlink ref="BV154" r:id="rId1026" display="http://web.higov.net/oip/rrs/popup_list_agency_by_login.php?text=opener.document.myform.x_Agency_Codetxt&amp;title=Agency%20Code&amp;id=opener.document.myform.x_Agency_Code&amp;dept=A33"/>
    <hyperlink ref="BV155" r:id="rId1027" display="http://web.higov.net/oip/rrs/popup_list_agency_by_login.php?text=opener.document.myform.x_Agency_Codetxt&amp;title=Agency%20Code&amp;id=opener.document.myform.x_Agency_Code&amp;dept=A33"/>
    <hyperlink ref="BV156" r:id="rId1028" display="http://web.higov.net/oip/rrs/popup_list_agency_by_login.php?text=opener.document.myform.x_Agency_Codetxt&amp;title=Agency%20Code&amp;id=opener.document.myform.x_Agency_Code&amp;dept=A33"/>
    <hyperlink ref="BV157" r:id="rId1029" display="http://web.higov.net/oip/rrs/popup_list_agency_by_login.php?text=opener.document.myform.x_Agency_Codetxt&amp;title=Agency%20Code&amp;id=opener.document.myform.x_Agency_Code&amp;dept=A33"/>
    <hyperlink ref="BV158" r:id="rId1030" display="http://web.higov.net/oip/rrs/popup_list_agency_by_login.php?text=opener.document.myform.x_Agency_Codetxt&amp;title=Agency%20Code&amp;id=opener.document.myform.x_Agency_Code&amp;dept=A33"/>
    <hyperlink ref="BV159" r:id="rId1031" display="http://web.higov.net/oip/rrs/popup_list_agency_by_login.php?text=opener.document.myform.x_Agency_Codetxt&amp;title=Agency%20Code&amp;id=opener.document.myform.x_Agency_Code&amp;dept=A33"/>
    <hyperlink ref="BV160" r:id="rId1032" display="http://web.higov.net/oip/rrs/popup_list_agency_by_login.php?text=opener.document.myform.x_Agency_Codetxt&amp;title=Agency%20Code&amp;id=opener.document.myform.x_Agency_Code&amp;dept=A33"/>
    <hyperlink ref="BV161" r:id="rId1033" display="http://web.higov.net/oip/rrs/popup_list_agency_by_login.php?text=opener.document.myform.x_Agency_Codetxt&amp;title=Agency%20Code&amp;id=opener.document.myform.x_Agency_Code&amp;dept=A33"/>
    <hyperlink ref="BV162" r:id="rId1034" display="http://web.higov.net/oip/rrs/popup_list_agency_by_login.php?text=opener.document.myform.x_Agency_Codetxt&amp;title=Agency%20Code&amp;id=opener.document.myform.x_Agency_Code&amp;dept=A33"/>
    <hyperlink ref="BV163" r:id="rId1035" display="http://web.higov.net/oip/rrs/popup_list_agency_by_login.php?text=opener.document.myform.x_Agency_Codetxt&amp;title=Agency%20Code&amp;id=opener.document.myform.x_Agency_Code&amp;dept=A33"/>
    <hyperlink ref="BV164" r:id="rId1036" display="http://web.higov.net/oip/rrs/popup_list_agency_by_login.php?text=opener.document.myform.x_Agency_Codetxt&amp;title=Agency%20Code&amp;id=opener.document.myform.x_Agency_Code&amp;dept=A33"/>
    <hyperlink ref="BV165" r:id="rId1037" display="http://web.higov.net/oip/rrs/popup_list_agency_by_login.php?text=opener.document.myform.x_Agency_Codetxt&amp;title=Agency%20Code&amp;id=opener.document.myform.x_Agency_Code&amp;dept=A33"/>
    <hyperlink ref="BV166" r:id="rId1038" display="http://web.higov.net/oip/rrs/popup_list_agency_by_login.php?text=opener.document.myform.x_Agency_Codetxt&amp;title=Agency%20Code&amp;id=opener.document.myform.x_Agency_Code&amp;dept=A33"/>
    <hyperlink ref="BV167" r:id="rId1039" display="http://web.higov.net/oip/rrs/popup_list_agency_by_login.php?text=opener.document.myform.x_Agency_Codetxt&amp;title=Agency%20Code&amp;id=opener.document.myform.x_Agency_Code&amp;dept=A33"/>
    <hyperlink ref="BV168" r:id="rId1040" display="http://web.higov.net/oip/rrs/popup_list_agency_by_login.php?text=opener.document.myform.x_Agency_Codetxt&amp;title=Agency%20Code&amp;id=opener.document.myform.x_Agency_Code&amp;dept=A33"/>
    <hyperlink ref="BV169" r:id="rId1041" display="http://web.higov.net/oip/rrs/popup_list_agency_by_login.php?text=opener.document.myform.x_Agency_Codetxt&amp;title=Agency%20Code&amp;id=opener.document.myform.x_Agency_Code&amp;dept=A33"/>
    <hyperlink ref="BV170" r:id="rId1042" display="http://web.higov.net/oip/rrs/popup_list_agency_by_login.php?text=opener.document.myform.x_Agency_Codetxt&amp;title=Agency%20Code&amp;id=opener.document.myform.x_Agency_Code&amp;dept=A33"/>
    <hyperlink ref="BV171" r:id="rId1043" display="http://web.higov.net/oip/rrs/popup_list_agency_by_login.php?text=opener.document.myform.x_Agency_Codetxt&amp;title=Agency%20Code&amp;id=opener.document.myform.x_Agency_Code&amp;dept=A33"/>
    <hyperlink ref="BV172" r:id="rId1044" display="http://web.higov.net/oip/rrs/popup_list_agency_by_login.php?text=opener.document.myform.x_Agency_Codetxt&amp;title=Agency%20Code&amp;id=opener.document.myform.x_Agency_Code&amp;dept=A33"/>
    <hyperlink ref="BV173" r:id="rId1045" display="http://web.higov.net/oip/rrs/popup_list_agency_by_login.php?text=opener.document.myform.x_Agency_Codetxt&amp;title=Agency%20Code&amp;id=opener.document.myform.x_Agency_Code&amp;dept=A33"/>
    <hyperlink ref="BV174" r:id="rId1046" display="http://web.higov.net/oip/rrs/popup_list_agency_by_login.php?text=opener.document.myform.x_Agency_Codetxt&amp;title=Agency%20Code&amp;id=opener.document.myform.x_Agency_Code&amp;dept=A33"/>
    <hyperlink ref="BV175" r:id="rId1047" display="http://web.higov.net/oip/rrs/popup_list_agency_by_login.php?text=opener.document.myform.x_Agency_Codetxt&amp;title=Agency%20Code&amp;id=opener.document.myform.x_Agency_Code&amp;dept=A33"/>
    <hyperlink ref="BV176" r:id="rId1048" display="http://web.higov.net/oip/rrs/popup_list_agency_by_login.php?text=opener.document.myform.x_Agency_Codetxt&amp;title=Agency%20Code&amp;id=opener.document.myform.x_Agency_Code&amp;dept=A33"/>
    <hyperlink ref="BV177" r:id="rId1049" display="http://web.higov.net/oip/rrs/popup_list_agency_by_login.php?text=opener.document.myform.x_Agency_Codetxt&amp;title=Agency%20Code&amp;id=opener.document.myform.x_Agency_Code&amp;dept=A33"/>
    <hyperlink ref="BV178" r:id="rId1050" display="http://web.higov.net/oip/rrs/popup_list_agency_by_login.php?text=opener.document.myform.x_Agency_Codetxt&amp;title=Agency%20Code&amp;id=opener.document.myform.x_Agency_Code&amp;dept=A33"/>
    <hyperlink ref="BV179" r:id="rId1051" display="http://web.higov.net/oip/rrs/popup_list_agency_by_login.php?text=opener.document.myform.x_Agency_Codetxt&amp;title=Agency%20Code&amp;id=opener.document.myform.x_Agency_Code&amp;dept=A33"/>
    <hyperlink ref="BV180" r:id="rId1052" display="http://web.higov.net/oip/rrs/popup_list_agency_by_login.php?text=opener.document.myform.x_Agency_Codetxt&amp;title=Agency%20Code&amp;id=opener.document.myform.x_Agency_Code&amp;dept=A33"/>
    <hyperlink ref="BV181" r:id="rId1053" display="http://web.higov.net/oip/rrs/popup_list_agency_by_login.php?text=opener.document.myform.x_Agency_Codetxt&amp;title=Agency%20Code&amp;id=opener.document.myform.x_Agency_Code&amp;dept=A33"/>
    <hyperlink ref="BV182" r:id="rId1054" display="http://web.higov.net/oip/rrs/popup_list_agency_by_login.php?text=opener.document.myform.x_Agency_Codetxt&amp;title=Agency%20Code&amp;id=opener.document.myform.x_Agency_Code&amp;dept=A33"/>
    <hyperlink ref="BV183" r:id="rId1055" display="http://web.higov.net/oip/rrs/popup_list_agency_by_login.php?text=opener.document.myform.x_Agency_Codetxt&amp;title=Agency%20Code&amp;id=opener.document.myform.x_Agency_Code&amp;dept=A33"/>
    <hyperlink ref="BV184" r:id="rId1056" display="http://web.higov.net/oip/rrs/popup_list_agency_by_login.php?text=opener.document.myform.x_Agency_Codetxt&amp;title=Agency%20Code&amp;id=opener.document.myform.x_Agency_Code&amp;dept=A33"/>
    <hyperlink ref="BV185" r:id="rId1057" display="http://web.higov.net/oip/rrs/popup_list_agency_by_login.php?text=opener.document.myform.x_Agency_Codetxt&amp;title=Agency%20Code&amp;id=opener.document.myform.x_Agency_Code&amp;dept=A33"/>
    <hyperlink ref="BV186" r:id="rId1058" display="http://web.higov.net/oip/rrs/popup_list_agency_by_login.php?text=opener.document.myform.x_Agency_Codetxt&amp;title=Agency%20Code&amp;id=opener.document.myform.x_Agency_Code&amp;dept=A33"/>
    <hyperlink ref="BV187" r:id="rId1059" display="http://web.higov.net/oip/rrs/popup_list_agency_by_login.php?text=opener.document.myform.x_Agency_Codetxt&amp;title=Agency%20Code&amp;id=opener.document.myform.x_Agency_Code&amp;dept=A33"/>
    <hyperlink ref="BV188" r:id="rId1060" display="http://web.higov.net/oip/rrs/popup_list_agency_by_login.php?text=opener.document.myform.x_Agency_Codetxt&amp;title=Agency%20Code&amp;id=opener.document.myform.x_Agency_Code&amp;dept=A33"/>
    <hyperlink ref="BV189" r:id="rId1061" display="http://web.higov.net/oip/rrs/popup_list_agency_by_login.php?text=opener.document.myform.x_Agency_Codetxt&amp;title=Agency%20Code&amp;id=opener.document.myform.x_Agency_Code&amp;dept=A33"/>
    <hyperlink ref="BV190" r:id="rId1062" display="http://web.higov.net/oip/rrs/popup_list_agency_by_login.php?text=opener.document.myform.x_Agency_Codetxt&amp;title=Agency%20Code&amp;id=opener.document.myform.x_Agency_Code&amp;dept=A33"/>
    <hyperlink ref="BV191" r:id="rId1063" display="http://web.higov.net/oip/rrs/popup_list_agency_by_login.php?text=opener.document.myform.x_Agency_Codetxt&amp;title=Agency%20Code&amp;id=opener.document.myform.x_Agency_Code&amp;dept=A33"/>
    <hyperlink ref="BV192" r:id="rId1064" display="http://web.higov.net/oip/rrs/popup_list_agency_by_login.php?text=opener.document.myform.x_Agency_Codetxt&amp;title=Agency%20Code&amp;id=opener.document.myform.x_Agency_Code&amp;dept=A33"/>
    <hyperlink ref="BV193" r:id="rId1065" display="http://web.higov.net/oip/rrs/popup_list_agency_by_login.php?text=opener.document.myform.x_Agency_Codetxt&amp;title=Agency%20Code&amp;id=opener.document.myform.x_Agency_Code&amp;dept=A33"/>
    <hyperlink ref="BV194" r:id="rId1066" display="http://web.higov.net/oip/rrs/popup_list_agency_by_login.php?text=opener.document.myform.x_Agency_Codetxt&amp;title=Agency%20Code&amp;id=opener.document.myform.x_Agency_Code&amp;dept=A33"/>
    <hyperlink ref="BV195" r:id="rId1067" display="http://web.higov.net/oip/rrs/popup_list_agency_by_login.php?text=opener.document.myform.x_Agency_Codetxt&amp;title=Agency%20Code&amp;id=opener.document.myform.x_Agency_Code&amp;dept=A33"/>
    <hyperlink ref="BV196" r:id="rId1068" display="http://web.higov.net/oip/rrs/popup_list_agency_by_login.php?text=opener.document.myform.x_Agency_Codetxt&amp;title=Agency%20Code&amp;id=opener.document.myform.x_Agency_Code&amp;dept=A33"/>
    <hyperlink ref="BV197" r:id="rId1069" display="http://web.higov.net/oip/rrs/popup_list_agency_by_login.php?text=opener.document.myform.x_Agency_Codetxt&amp;title=Agency%20Code&amp;id=opener.document.myform.x_Agency_Code&amp;dept=A33"/>
    <hyperlink ref="BV198" r:id="rId1070" display="http://web.higov.net/oip/rrs/popup_list_agency_by_login.php?text=opener.document.myform.x_Agency_Codetxt&amp;title=Agency%20Code&amp;id=opener.document.myform.x_Agency_Code&amp;dept=A33"/>
    <hyperlink ref="BV199" r:id="rId1071" display="http://web.higov.net/oip/rrs/popup_list_agency_by_login.php?text=opener.document.myform.x_Agency_Codetxt&amp;title=Agency%20Code&amp;id=opener.document.myform.x_Agency_Code&amp;dept=A33"/>
    <hyperlink ref="BV200" r:id="rId1072" display="http://web.higov.net/oip/rrs/popup_list_agency_by_login.php?text=opener.document.myform.x_Agency_Codetxt&amp;title=Agency%20Code&amp;id=opener.document.myform.x_Agency_Code&amp;dept=A33"/>
    <hyperlink ref="BV201" r:id="rId1073" display="http://web.higov.net/oip/rrs/popup_list_agency_by_login.php?text=opener.document.myform.x_Agency_Codetxt&amp;title=Agency%20Code&amp;id=opener.document.myform.x_Agency_Code&amp;dept=A33"/>
    <hyperlink ref="BV202" r:id="rId1074" display="http://web.higov.net/oip/rrs/popup_list_agency_by_login.php?text=opener.document.myform.x_Agency_Codetxt&amp;title=Agency%20Code&amp;id=opener.document.myform.x_Agency_Code&amp;dept=A33"/>
    <hyperlink ref="BV203" r:id="rId1075" display="http://web.higov.net/oip/rrs/popup_list_agency_by_login.php?text=opener.document.myform.x_Agency_Codetxt&amp;title=Agency%20Code&amp;id=opener.document.myform.x_Agency_Code&amp;dept=A33"/>
    <hyperlink ref="BV204" r:id="rId1076" display="http://web.higov.net/oip/rrs/popup_list_agency_by_login.php?text=opener.document.myform.x_Agency_Codetxt&amp;title=Agency%20Code&amp;id=opener.document.myform.x_Agency_Code&amp;dept=A33"/>
    <hyperlink ref="BV205" r:id="rId1077" display="http://web.higov.net/oip/rrs/popup_list_agency_by_login.php?text=opener.document.myform.x_Agency_Codetxt&amp;title=Agency%20Code&amp;id=opener.document.myform.x_Agency_Code&amp;dept=A33"/>
    <hyperlink ref="BV206" r:id="rId1078" display="http://web.higov.net/oip/rrs/popup_list_agency_by_login.php?text=opener.document.myform.x_Agency_Codetxt&amp;title=Agency%20Code&amp;id=opener.document.myform.x_Agency_Code&amp;dept=A33"/>
    <hyperlink ref="BV207" r:id="rId1079" display="http://web.higov.net/oip/rrs/popup_list_agency_by_login.php?text=opener.document.myform.x_Agency_Codetxt&amp;title=Agency%20Code&amp;id=opener.document.myform.x_Agency_Code&amp;dept=A33"/>
    <hyperlink ref="BV208" r:id="rId1080" display="http://web.higov.net/oip/rrs/popup_list_agency_by_login.php?text=opener.document.myform.x_Agency_Codetxt&amp;title=Agency%20Code&amp;id=opener.document.myform.x_Agency_Code&amp;dept=A33"/>
    <hyperlink ref="BV209" r:id="rId1081" display="http://web.higov.net/oip/rrs/popup_list_agency_by_login.php?text=opener.document.myform.x_Agency_Codetxt&amp;title=Agency%20Code&amp;id=opener.document.myform.x_Agency_Code&amp;dept=A33"/>
    <hyperlink ref="BV210" r:id="rId1082" display="http://web.higov.net/oip/rrs/popup_list_agency_by_login.php?text=opener.document.myform.x_Agency_Codetxt&amp;title=Agency%20Code&amp;id=opener.document.myform.x_Agency_Code&amp;dept=A33"/>
    <hyperlink ref="BV211" r:id="rId1083" display="http://web.higov.net/oip/rrs/popup_list_agency_by_login.php?text=opener.document.myform.x_Agency_Codetxt&amp;title=Agency%20Code&amp;id=opener.document.myform.x_Agency_Code&amp;dept=A33"/>
    <hyperlink ref="BV212" r:id="rId1084" display="http://web.higov.net/oip/rrs/popup_list_agency_by_login.php?text=opener.document.myform.x_Agency_Codetxt&amp;title=Agency%20Code&amp;id=opener.document.myform.x_Agency_Code&amp;dept=A33"/>
    <hyperlink ref="BV213" r:id="rId1085" display="http://web.higov.net/oip/rrs/popup_list_agency_by_login.php?text=opener.document.myform.x_Agency_Codetxt&amp;title=Agency%20Code&amp;id=opener.document.myform.x_Agency_Code&amp;dept=A33"/>
    <hyperlink ref="BV214" r:id="rId1086" display="http://web.higov.net/oip/rrs/popup_list_agency_by_login.php?text=opener.document.myform.x_Agency_Codetxt&amp;title=Agency%20Code&amp;id=opener.document.myform.x_Agency_Code&amp;dept=A33"/>
    <hyperlink ref="BV215" r:id="rId1087" display="http://web.higov.net/oip/rrs/popup_list_agency_by_login.php?text=opener.document.myform.x_Agency_Codetxt&amp;title=Agency%20Code&amp;id=opener.document.myform.x_Agency_Code&amp;dept=A33"/>
    <hyperlink ref="BV216" r:id="rId1088" display="http://web.higov.net/oip/rrs/popup_list_agency_by_login.php?text=opener.document.myform.x_Agency_Codetxt&amp;title=Agency%20Code&amp;id=opener.document.myform.x_Agency_Code&amp;dept=A33"/>
    <hyperlink ref="BV217" r:id="rId1089" display="http://web.higov.net/oip/rrs/popup_list_agency_by_login.php?text=opener.document.myform.x_Agency_Codetxt&amp;title=Agency%20Code&amp;id=opener.document.myform.x_Agency_Code&amp;dept=A33"/>
    <hyperlink ref="BV218" r:id="rId1090" display="http://web.higov.net/oip/rrs/popup_list_agency_by_login.php?text=opener.document.myform.x_Agency_Codetxt&amp;title=Agency%20Code&amp;id=opener.document.myform.x_Agency_Code&amp;dept=A33"/>
    <hyperlink ref="BV219" r:id="rId1091" display="http://web.higov.net/oip/rrs/popup_list_agency_by_login.php?text=opener.document.myform.x_Agency_Codetxt&amp;title=Agency%20Code&amp;id=opener.document.myform.x_Agency_Code&amp;dept=A33"/>
    <hyperlink ref="BV220" r:id="rId1092" display="http://web.higov.net/oip/rrs/popup_list_agency_by_login.php?text=opener.document.myform.x_Agency_Codetxt&amp;title=Agency%20Code&amp;id=opener.document.myform.x_Agency_Code&amp;dept=A33"/>
    <hyperlink ref="BV221" r:id="rId1093" display="http://web.higov.net/oip/rrs/popup_list_agency_by_login.php?text=opener.document.myform.x_Agency_Codetxt&amp;title=Agency%20Code&amp;id=opener.document.myform.x_Agency_Code&amp;dept=A33"/>
    <hyperlink ref="BV222" r:id="rId1094" display="http://web.higov.net/oip/rrs/popup_list_agency_by_login.php?text=opener.document.myform.x_Agency_Codetxt&amp;title=Agency%20Code&amp;id=opener.document.myform.x_Agency_Code&amp;dept=A33"/>
    <hyperlink ref="BV223" r:id="rId1095" display="http://web.higov.net/oip/rrs/popup_list_agency_by_login.php?text=opener.document.myform.x_Agency_Codetxt&amp;title=Agency%20Code&amp;id=opener.document.myform.x_Agency_Code&amp;dept=A33"/>
    <hyperlink ref="BV224" r:id="rId1096" display="http://web.higov.net/oip/rrs/popup_list_agency_by_login.php?text=opener.document.myform.x_Agency_Codetxt&amp;title=Agency%20Code&amp;id=opener.document.myform.x_Agency_Code&amp;dept=A33"/>
    <hyperlink ref="BV225" r:id="rId1097" display="http://web.higov.net/oip/rrs/popup_list_agency_by_login.php?text=opener.document.myform.x_Agency_Codetxt&amp;title=Agency%20Code&amp;id=opener.document.myform.x_Agency_Code&amp;dept=A33"/>
    <hyperlink ref="BV226" r:id="rId1098" display="http://web.higov.net/oip/rrs/popup_list_agency_by_login.php?text=opener.document.myform.x_Agency_Codetxt&amp;title=Agency%20Code&amp;id=opener.document.myform.x_Agency_Code&amp;dept=A33"/>
    <hyperlink ref="BV227" r:id="rId1099" display="http://web.higov.net/oip/rrs/popup_list_agency_by_login.php?text=opener.document.myform.x_Agency_Codetxt&amp;title=Agency%20Code&amp;id=opener.document.myform.x_Agency_Code&amp;dept=A33"/>
    <hyperlink ref="BV228" r:id="rId1100" display="http://web.higov.net/oip/rrs/popup_list_agency_by_login.php?text=opener.document.myform.x_Agency_Codetxt&amp;title=Agency%20Code&amp;id=opener.document.myform.x_Agency_Code&amp;dept=A33"/>
    <hyperlink ref="BV229" r:id="rId1101" display="http://web.higov.net/oip/rrs/popup_list_agency_by_login.php?text=opener.document.myform.x_Agency_Codetxt&amp;title=Agency%20Code&amp;id=opener.document.myform.x_Agency_Code&amp;dept=A33"/>
    <hyperlink ref="BV230" r:id="rId1102" display="http://web.higov.net/oip/rrs/popup_list_agency_by_login.php?text=opener.document.myform.x_Agency_Codetxt&amp;title=Agency%20Code&amp;id=opener.document.myform.x_Agency_Code&amp;dept=A33"/>
    <hyperlink ref="BV231" r:id="rId1103" display="http://web.higov.net/oip/rrs/popup_list_agency_by_login.php?text=opener.document.myform.x_Agency_Codetxt&amp;title=Agency%20Code&amp;id=opener.document.myform.x_Agency_Code&amp;dept=A33"/>
    <hyperlink ref="BV232" r:id="rId1104" display="http://web.higov.net/oip/rrs/popup_list_agency_by_login.php?text=opener.document.myform.x_Agency_Codetxt&amp;title=Agency%20Code&amp;id=opener.document.myform.x_Agency_Code&amp;dept=A33"/>
    <hyperlink ref="BV233" r:id="rId1105" display="http://web.higov.net/oip/rrs/popup_list_agency_by_login.php?text=opener.document.myform.x_Agency_Codetxt&amp;title=Agency%20Code&amp;id=opener.document.myform.x_Agency_Code&amp;dept=A33"/>
    <hyperlink ref="BV234" r:id="rId1106" display="http://web.higov.net/oip/rrs/popup_list_agency_by_login.php?text=opener.document.myform.x_Agency_Codetxt&amp;title=Agency%20Code&amp;id=opener.document.myform.x_Agency_Code&amp;dept=A33"/>
    <hyperlink ref="BV235" r:id="rId1107" display="http://web.higov.net/oip/rrs/popup_list_agency_by_login.php?text=opener.document.myform.x_Agency_Codetxt&amp;title=Agency%20Code&amp;id=opener.document.myform.x_Agency_Code&amp;dept=A33"/>
    <hyperlink ref="BV236" r:id="rId1108" display="http://web.higov.net/oip/rrs/popup_list_agency_by_login.php?text=opener.document.myform.x_Agency_Codetxt&amp;title=Agency%20Code&amp;id=opener.document.myform.x_Agency_Code&amp;dept=A33"/>
    <hyperlink ref="BV237" r:id="rId1109" display="http://web.higov.net/oip/rrs/popup_list_agency_by_login.php?text=opener.document.myform.x_Agency_Codetxt&amp;title=Agency%20Code&amp;id=opener.document.myform.x_Agency_Code&amp;dept=A33"/>
    <hyperlink ref="BV238" r:id="rId1110" display="http://web.higov.net/oip/rrs/popup_list_agency_by_login.php?text=opener.document.myform.x_Agency_Codetxt&amp;title=Agency%20Code&amp;id=opener.document.myform.x_Agency_Code&amp;dept=A33"/>
    <hyperlink ref="BV239" r:id="rId1111" display="http://web.higov.net/oip/rrs/popup_list_agency_by_login.php?text=opener.document.myform.x_Agency_Codetxt&amp;title=Agency%20Code&amp;id=opener.document.myform.x_Agency_Code&amp;dept=A33"/>
    <hyperlink ref="BV240" r:id="rId1112" display="http://web.higov.net/oip/rrs/popup_list_agency_by_login.php?text=opener.document.myform.x_Agency_Codetxt&amp;title=Agency%20Code&amp;id=opener.document.myform.x_Agency_Code&amp;dept=A33"/>
    <hyperlink ref="BV241" r:id="rId1113" display="http://web.higov.net/oip/rrs/popup_list_agency_by_login.php?text=opener.document.myform.x_Agency_Codetxt&amp;title=Agency%20Code&amp;id=opener.document.myform.x_Agency_Code&amp;dept=A33"/>
    <hyperlink ref="BV242" r:id="rId1114" display="http://web.higov.net/oip/rrs/popup_list_agency_by_login.php?text=opener.document.myform.x_Agency_Codetxt&amp;title=Agency%20Code&amp;id=opener.document.myform.x_Agency_Code&amp;dept=A33"/>
    <hyperlink ref="BV243" r:id="rId1115" display="http://web.higov.net/oip/rrs/popup_list_agency_by_login.php?text=opener.document.myform.x_Agency_Codetxt&amp;title=Agency%20Code&amp;id=opener.document.myform.x_Agency_Code&amp;dept=A33"/>
    <hyperlink ref="BV244" r:id="rId1116" display="http://web.higov.net/oip/rrs/popup_list_agency_by_login.php?text=opener.document.myform.x_Agency_Codetxt&amp;title=Agency%20Code&amp;id=opener.document.myform.x_Agency_Code&amp;dept=A33"/>
    <hyperlink ref="BV245" r:id="rId1117" display="http://web.higov.net/oip/rrs/popup_list_agency_by_login.php?text=opener.document.myform.x_Agency_Codetxt&amp;title=Agency%20Code&amp;id=opener.document.myform.x_Agency_Code&amp;dept=A33"/>
    <hyperlink ref="BV246" r:id="rId1118" display="http://web.higov.net/oip/rrs/popup_list_agency_by_login.php?text=opener.document.myform.x_Agency_Codetxt&amp;title=Agency%20Code&amp;id=opener.document.myform.x_Agency_Code&amp;dept=A33"/>
    <hyperlink ref="BV247" r:id="rId1119" display="http://web.higov.net/oip/rrs/popup_list_agency_by_login.php?text=opener.document.myform.x_Agency_Codetxt&amp;title=Agency%20Code&amp;id=opener.document.myform.x_Agency_Code&amp;dept=A33"/>
    <hyperlink ref="BV248" r:id="rId1120" display="http://web.higov.net/oip/rrs/popup_list_agency_by_login.php?text=opener.document.myform.x_Agency_Codetxt&amp;title=Agency%20Code&amp;id=opener.document.myform.x_Agency_Code&amp;dept=A33"/>
    <hyperlink ref="BV249" r:id="rId1121" display="http://web.higov.net/oip/rrs/popup_list_agency_by_login.php?text=opener.document.myform.x_Agency_Codetxt&amp;title=Agency%20Code&amp;id=opener.document.myform.x_Agency_Code&amp;dept=A33"/>
    <hyperlink ref="BV250" r:id="rId1122" display="http://web.higov.net/oip/rrs/popup_list_agency_by_login.php?text=opener.document.myform.x_Agency_Codetxt&amp;title=Agency%20Code&amp;id=opener.document.myform.x_Agency_Code&amp;dept=A33"/>
    <hyperlink ref="BV251" r:id="rId1123" display="http://web.higov.net/oip/rrs/popup_list_agency_by_login.php?text=opener.document.myform.x_Agency_Codetxt&amp;title=Agency%20Code&amp;id=opener.document.myform.x_Agency_Code&amp;dept=A33"/>
    <hyperlink ref="BV252" r:id="rId1124" display="http://web.higov.net/oip/rrs/popup_list_agency_by_login.php?text=opener.document.myform.x_Agency_Codetxt&amp;title=Agency%20Code&amp;id=opener.document.myform.x_Agency_Code&amp;dept=A33"/>
    <hyperlink ref="BV253" r:id="rId1125" display="http://web.higov.net/oip/rrs/popup_list_agency_by_login.php?text=opener.document.myform.x_Agency_Codetxt&amp;title=Agency%20Code&amp;id=opener.document.myform.x_Agency_Code&amp;dept=A33"/>
    <hyperlink ref="BV254" r:id="rId1126" display="http://web.higov.net/oip/rrs/popup_list_agency_by_login.php?text=opener.document.myform.x_Agency_Codetxt&amp;title=Agency%20Code&amp;id=opener.document.myform.x_Agency_Code&amp;dept=A33"/>
    <hyperlink ref="BV255" r:id="rId1127" display="http://web.higov.net/oip/rrs/popup_list_agency_by_login.php?text=opener.document.myform.x_Agency_Codetxt&amp;title=Agency%20Code&amp;id=opener.document.myform.x_Agency_Code&amp;dept=A33"/>
    <hyperlink ref="BV256" r:id="rId1128" display="http://web.higov.net/oip/rrs/popup_list_agency_by_login.php?text=opener.document.myform.x_Agency_Codetxt&amp;title=Agency%20Code&amp;id=opener.document.myform.x_Agency_Code&amp;dept=A33"/>
    <hyperlink ref="BV257" r:id="rId1129" display="http://web.higov.net/oip/rrs/popup_list_agency_by_login.php?text=opener.document.myform.x_Agency_Codetxt&amp;title=Agency%20Code&amp;id=opener.document.myform.x_Agency_Code&amp;dept=A33"/>
    <hyperlink ref="BV258" r:id="rId1130" display="http://web.higov.net/oip/rrs/popup_list_agency_by_login.php?text=opener.document.myform.x_Agency_Codetxt&amp;title=Agency%20Code&amp;id=opener.document.myform.x_Agency_Code&amp;dept=A33"/>
    <hyperlink ref="BV259" r:id="rId1131" display="http://web.higov.net/oip/rrs/popup_list_agency_by_login.php?text=opener.document.myform.x_Agency_Codetxt&amp;title=Agency%20Code&amp;id=opener.document.myform.x_Agency_Code&amp;dept=A33"/>
    <hyperlink ref="BV260" r:id="rId1132" display="http://web.higov.net/oip/rrs/popup_list_agency_by_login.php?text=opener.document.myform.x_Agency_Codetxt&amp;title=Agency%20Code&amp;id=opener.document.myform.x_Agency_Code&amp;dept=A33"/>
    <hyperlink ref="BV261" r:id="rId1133" display="http://web.higov.net/oip/rrs/popup_list_agency_by_login.php?text=opener.document.myform.x_Agency_Codetxt&amp;title=Agency%20Code&amp;id=opener.document.myform.x_Agency_Code&amp;dept=A33"/>
    <hyperlink ref="BV262" r:id="rId1134" display="http://web.higov.net/oip/rrs/popup_list_agency_by_login.php?text=opener.document.myform.x_Agency_Codetxt&amp;title=Agency%20Code&amp;id=opener.document.myform.x_Agency_Code&amp;dept=A33"/>
    <hyperlink ref="BV263" r:id="rId1135" display="http://web.higov.net/oip/rrs/popup_list_agency_by_login.php?text=opener.document.myform.x_Agency_Codetxt&amp;title=Agency%20Code&amp;id=opener.document.myform.x_Agency_Code&amp;dept=A33"/>
    <hyperlink ref="BV264" r:id="rId1136" display="http://web.higov.net/oip/rrs/popup_list_agency_by_login.php?text=opener.document.myform.x_Agency_Codetxt&amp;title=Agency%20Code&amp;id=opener.document.myform.x_Agency_Code&amp;dept=A33"/>
    <hyperlink ref="BV265" r:id="rId1137" display="http://web.higov.net/oip/rrs/popup_list_agency_by_login.php?text=opener.document.myform.x_Agency_Codetxt&amp;title=Agency%20Code&amp;id=opener.document.myform.x_Agency_Code&amp;dept=A33"/>
    <hyperlink ref="BV266" r:id="rId1138" display="http://web.higov.net/oip/rrs/popup_list_agency_by_login.php?text=opener.document.myform.x_Agency_Codetxt&amp;title=Agency%20Code&amp;id=opener.document.myform.x_Agency_Code&amp;dept=A33"/>
    <hyperlink ref="BV267" r:id="rId1139" display="http://web.higov.net/oip/rrs/popup_list_agency_by_login.php?text=opener.document.myform.x_Agency_Codetxt&amp;title=Agency%20Code&amp;id=opener.document.myform.x_Agency_Code&amp;dept=A33"/>
    <hyperlink ref="BV268" r:id="rId1140" display="http://web.higov.net/oip/rrs/popup_list_agency_by_login.php?text=opener.document.myform.x_Agency_Codetxt&amp;title=Agency%20Code&amp;id=opener.document.myform.x_Agency_Code&amp;dept=A33"/>
    <hyperlink ref="BV269" r:id="rId1141" display="http://web.higov.net/oip/rrs/popup_list_agency_by_login.php?text=opener.document.myform.x_Agency_Codetxt&amp;title=Agency%20Code&amp;id=opener.document.myform.x_Agency_Code&amp;dept=A33"/>
    <hyperlink ref="BV270" r:id="rId1142" display="http://web.higov.net/oip/rrs/popup_list_agency_by_login.php?text=opener.document.myform.x_Agency_Codetxt&amp;title=Agency%20Code&amp;id=opener.document.myform.x_Agency_Code&amp;dept=A33"/>
    <hyperlink ref="BV271" r:id="rId1143" display="http://web.higov.net/oip/rrs/popup_list_agency_by_login.php?text=opener.document.myform.x_Agency_Codetxt&amp;title=Agency%20Code&amp;id=opener.document.myform.x_Agency_Code&amp;dept=A33"/>
    <hyperlink ref="BV272" r:id="rId1144" display="http://web.higov.net/oip/rrs/popup_list_agency_by_login.php?text=opener.document.myform.x_Agency_Codetxt&amp;title=Agency%20Code&amp;id=opener.document.myform.x_Agency_Code&amp;dept=A33"/>
    <hyperlink ref="BV273" r:id="rId1145" display="http://web.higov.net/oip/rrs/popup_list_agency_by_login.php?text=opener.document.myform.x_Agency_Codetxt&amp;title=Agency%20Code&amp;id=opener.document.myform.x_Agency_Code&amp;dept=A33"/>
    <hyperlink ref="BV274" r:id="rId1146" display="http://web.higov.net/oip/rrs/popup_list_agency_by_login.php?text=opener.document.myform.x_Agency_Codetxt&amp;title=Agency%20Code&amp;id=opener.document.myform.x_Agency_Code&amp;dept=A33"/>
    <hyperlink ref="BV275" r:id="rId1147" display="http://web.higov.net/oip/rrs/popup_list_agency_by_login.php?text=opener.document.myform.x_Agency_Codetxt&amp;title=Agency%20Code&amp;id=opener.document.myform.x_Agency_Code&amp;dept=A33"/>
    <hyperlink ref="BV276" r:id="rId1148" display="http://web.higov.net/oip/rrs/popup_list_agency_by_login.php?text=opener.document.myform.x_Agency_Codetxt&amp;title=Agency%20Code&amp;id=opener.document.myform.x_Agency_Code&amp;dept=A33"/>
    <hyperlink ref="BV277" r:id="rId1149" display="http://web.higov.net/oip/rrs/popup_list_agency_by_login.php?text=opener.document.myform.x_Agency_Codetxt&amp;title=Agency%20Code&amp;id=opener.document.myform.x_Agency_Code&amp;dept=A33"/>
    <hyperlink ref="BV278" r:id="rId1150" display="http://web.higov.net/oip/rrs/popup_list_agency_by_login.php?text=opener.document.myform.x_Agency_Codetxt&amp;title=Agency%20Code&amp;id=opener.document.myform.x_Agency_Code&amp;dept=A33"/>
    <hyperlink ref="BV279" r:id="rId1151" display="http://web.higov.net/oip/rrs/popup_list_agency_by_login.php?text=opener.document.myform.x_Agency_Codetxt&amp;title=Agency%20Code&amp;id=opener.document.myform.x_Agency_Code&amp;dept=A33"/>
    <hyperlink ref="BV280" r:id="rId1152" display="http://web.higov.net/oip/rrs/popup_list_agency_by_login.php?text=opener.document.myform.x_Agency_Codetxt&amp;title=Agency%20Code&amp;id=opener.document.myform.x_Agency_Code&amp;dept=A33"/>
    <hyperlink ref="BV281" r:id="rId1153" display="http://web.higov.net/oip/rrs/popup_list_agency_by_login.php?text=opener.document.myform.x_Agency_Codetxt&amp;title=Agency%20Code&amp;id=opener.document.myform.x_Agency_Code&amp;dept=A33"/>
    <hyperlink ref="BV282" r:id="rId1154" display="http://web.higov.net/oip/rrs/popup_list_agency_by_login.php?text=opener.document.myform.x_Agency_Codetxt&amp;title=Agency%20Code&amp;id=opener.document.myform.x_Agency_Code&amp;dept=A33"/>
    <hyperlink ref="BV283" r:id="rId1155" display="http://web.higov.net/oip/rrs/popup_list_agency_by_login.php?text=opener.document.myform.x_Agency_Codetxt&amp;title=Agency%20Code&amp;id=opener.document.myform.x_Agency_Code&amp;dept=A33"/>
    <hyperlink ref="BV284" r:id="rId1156" display="http://web.higov.net/oip/rrs/popup_list_agency_by_login.php?text=opener.document.myform.x_Agency_Codetxt&amp;title=Agency%20Code&amp;id=opener.document.myform.x_Agency_Code&amp;dept=A33"/>
    <hyperlink ref="BV285" r:id="rId1157" display="http://web.higov.net/oip/rrs/popup_list_agency_by_login.php?text=opener.document.myform.x_Agency_Codetxt&amp;title=Agency%20Code&amp;id=opener.document.myform.x_Agency_Code&amp;dept=A33"/>
    <hyperlink ref="BV286" r:id="rId1158" display="http://web.higov.net/oip/rrs/popup_list_agency_by_login.php?text=opener.document.myform.x_Agency_Codetxt&amp;title=Agency%20Code&amp;id=opener.document.myform.x_Agency_Code&amp;dept=A33"/>
    <hyperlink ref="BV287" r:id="rId1159" display="http://web.higov.net/oip/rrs/popup_list_agency_by_login.php?text=opener.document.myform.x_Agency_Codetxt&amp;title=Agency%20Code&amp;id=opener.document.myform.x_Agency_Code&amp;dept=A33"/>
    <hyperlink ref="BV288" r:id="rId1160" display="http://web.higov.net/oip/rrs/popup_list_agency_by_login.php?text=opener.document.myform.x_Agency_Codetxt&amp;title=Agency%20Code&amp;id=opener.document.myform.x_Agency_Code&amp;dept=A33"/>
    <hyperlink ref="BV289" r:id="rId1161" display="http://web.higov.net/oip/rrs/popup_list_agency_by_login.php?text=opener.document.myform.x_Agency_Codetxt&amp;title=Agency%20Code&amp;id=opener.document.myform.x_Agency_Code&amp;dept=A33"/>
    <hyperlink ref="BV290" r:id="rId1162" display="http://web.higov.net/oip/rrs/popup_list_agency_by_login.php?text=opener.document.myform.x_Agency_Codetxt&amp;title=Agency%20Code&amp;id=opener.document.myform.x_Agency_Code&amp;dept=A33"/>
    <hyperlink ref="BV291" r:id="rId1163" display="http://web.higov.net/oip/rrs/popup_list_agency_by_login.php?text=opener.document.myform.x_Agency_Codetxt&amp;title=Agency%20Code&amp;id=opener.document.myform.x_Agency_Code&amp;dept=A33"/>
    <hyperlink ref="BV292" r:id="rId1164" display="http://web.higov.net/oip/rrs/popup_list_agency_by_login.php?text=opener.document.myform.x_Agency_Codetxt&amp;title=Agency%20Code&amp;id=opener.document.myform.x_Agency_Code&amp;dept=A33"/>
    <hyperlink ref="BV293" r:id="rId1165" display="http://web.higov.net/oip/rrs/popup_list_agency_by_login.php?text=opener.document.myform.x_Agency_Codetxt&amp;title=Agency%20Code&amp;id=opener.document.myform.x_Agency_Code&amp;dept=A33"/>
    <hyperlink ref="BV294" r:id="rId1166" display="http://web.higov.net/oip/rrs/popup_list_agency_by_login.php?text=opener.document.myform.x_Agency_Codetxt&amp;title=Agency%20Code&amp;id=opener.document.myform.x_Agency_Code&amp;dept=A33"/>
    <hyperlink ref="BV295" r:id="rId1167" display="http://web.higov.net/oip/rrs/popup_list_agency_by_login.php?text=opener.document.myform.x_Agency_Codetxt&amp;title=Agency%20Code&amp;id=opener.document.myform.x_Agency_Code&amp;dept=A33"/>
    <hyperlink ref="BV296" r:id="rId1168" display="http://web.higov.net/oip/rrs/popup_list_agency_by_login.php?text=opener.document.myform.x_Agency_Codetxt&amp;title=Agency%20Code&amp;id=opener.document.myform.x_Agency_Code&amp;dept=A33"/>
    <hyperlink ref="BV297" r:id="rId1169" display="http://web.higov.net/oip/rrs/popup_list_agency_by_login.php?text=opener.document.myform.x_Agency_Codetxt&amp;title=Agency%20Code&amp;id=opener.document.myform.x_Agency_Code&amp;dept=A33"/>
    <hyperlink ref="BV298" r:id="rId1170" display="http://web.higov.net/oip/rrs/popup_list_agency_by_login.php?text=opener.document.myform.x_Agency_Codetxt&amp;title=Agency%20Code&amp;id=opener.document.myform.x_Agency_Code&amp;dept=A33"/>
    <hyperlink ref="BV299" r:id="rId1171" display="http://web.higov.net/oip/rrs/popup_list_agency_by_login.php?text=opener.document.myform.x_Agency_Codetxt&amp;title=Agency%20Code&amp;id=opener.document.myform.x_Agency_Code&amp;dept=A33"/>
    <hyperlink ref="BV300" r:id="rId1172" display="http://web.higov.net/oip/rrs/popup_list_agency_by_login.php?text=opener.document.myform.x_Agency_Codetxt&amp;title=Agency%20Code&amp;id=opener.document.myform.x_Agency_Code&amp;dept=A33"/>
    <hyperlink ref="BV301" r:id="rId1173" display="http://web.higov.net/oip/rrs/popup_list_agency_by_login.php?text=opener.document.myform.x_Agency_Codetxt&amp;title=Agency%20Code&amp;id=opener.document.myform.x_Agency_Code&amp;dept=A33"/>
    <hyperlink ref="BV302" r:id="rId1174" display="http://web.higov.net/oip/rrs/popup_list_agency_by_login.php?text=opener.document.myform.x_Agency_Codetxt&amp;title=Agency%20Code&amp;id=opener.document.myform.x_Agency_Code&amp;dept=A33"/>
    <hyperlink ref="BV303" r:id="rId1175" display="http://web.higov.net/oip/rrs/popup_list_agency_by_login.php?text=opener.document.myform.x_Agency_Codetxt&amp;title=Agency%20Code&amp;id=opener.document.myform.x_Agency_Code&amp;dept=A33"/>
    <hyperlink ref="BV304" r:id="rId1176" display="http://web.higov.net/oip/rrs/popup_list_agency_by_login.php?text=opener.document.myform.x_Agency_Codetxt&amp;title=Agency%20Code&amp;id=opener.document.myform.x_Agency_Code&amp;dept=A33"/>
    <hyperlink ref="BV305" r:id="rId1177" display="http://web.higov.net/oip/rrs/popup_list_agency_by_login.php?text=opener.document.myform.x_Agency_Codetxt&amp;title=Agency%20Code&amp;id=opener.document.myform.x_Agency_Code&amp;dept=A33"/>
    <hyperlink ref="BV306" r:id="rId1178" display="http://web.higov.net/oip/rrs/popup_list_agency_by_login.php?text=opener.document.myform.x_Agency_Codetxt&amp;title=Agency%20Code&amp;id=opener.document.myform.x_Agency_Code&amp;dept=A33"/>
    <hyperlink ref="BV307" r:id="rId1179" display="http://web.higov.net/oip/rrs/popup_list_agency_by_login.php?text=opener.document.myform.x_Agency_Codetxt&amp;title=Agency%20Code&amp;id=opener.document.myform.x_Agency_Code&amp;dept=A33"/>
    <hyperlink ref="BV308" r:id="rId1180" display="http://web.higov.net/oip/rrs/popup_list_agency_by_login.php?text=opener.document.myform.x_Agency_Codetxt&amp;title=Agency%20Code&amp;id=opener.document.myform.x_Agency_Code&amp;dept=A33"/>
    <hyperlink ref="BV309" r:id="rId1181" display="http://web.higov.net/oip/rrs/popup_list_agency_by_login.php?text=opener.document.myform.x_Agency_Codetxt&amp;title=Agency%20Code&amp;id=opener.document.myform.x_Agency_Code&amp;dept=A33"/>
    <hyperlink ref="BV310" r:id="rId1182" display="http://web.higov.net/oip/rrs/popup_list_agency_by_login.php?text=opener.document.myform.x_Agency_Codetxt&amp;title=Agency%20Code&amp;id=opener.document.myform.x_Agency_Code&amp;dept=A33"/>
    <hyperlink ref="BV311" r:id="rId1183" display="http://web.higov.net/oip/rrs/popup_list_agency_by_login.php?text=opener.document.myform.x_Agency_Codetxt&amp;title=Agency%20Code&amp;id=opener.document.myform.x_Agency_Code&amp;dept=A33"/>
    <hyperlink ref="BV312" r:id="rId1184" display="http://web.higov.net/oip/rrs/popup_list_agency_by_login.php?text=opener.document.myform.x_Agency_Codetxt&amp;title=Agency%20Code&amp;id=opener.document.myform.x_Agency_Code&amp;dept=A33"/>
    <hyperlink ref="BV313" r:id="rId1185" display="http://web.higov.net/oip/rrs/popup_list_agency_by_login.php?text=opener.document.myform.x_Agency_Codetxt&amp;title=Agency%20Code&amp;id=opener.document.myform.x_Agency_Code&amp;dept=A33"/>
    <hyperlink ref="BV314" r:id="rId1186" display="http://web.higov.net/oip/rrs/popup_list_agency_by_login.php?text=opener.document.myform.x_Agency_Codetxt&amp;title=Agency%20Code&amp;id=opener.document.myform.x_Agency_Code&amp;dept=A33"/>
    <hyperlink ref="BV315" r:id="rId1187" display="http://web.higov.net/oip/rrs/popup_list_agency_by_login.php?text=opener.document.myform.x_Agency_Codetxt&amp;title=Agency%20Code&amp;id=opener.document.myform.x_Agency_Code&amp;dept=A33"/>
    <hyperlink ref="BV316" r:id="rId1188" display="http://web.higov.net/oip/rrs/popup_list_agency_by_login.php?text=opener.document.myform.x_Agency_Codetxt&amp;title=Agency%20Code&amp;id=opener.document.myform.x_Agency_Code&amp;dept=A33"/>
    <hyperlink ref="BV317" r:id="rId1189" display="http://web.higov.net/oip/rrs/popup_list_agency_by_login.php?text=opener.document.myform.x_Agency_Codetxt&amp;title=Agency%20Code&amp;id=opener.document.myform.x_Agency_Code&amp;dept=A33"/>
    <hyperlink ref="BV318" r:id="rId1190" display="http://web.higov.net/oip/rrs/popup_list_agency_by_login.php?text=opener.document.myform.x_Agency_Codetxt&amp;title=Agency%20Code&amp;id=opener.document.myform.x_Agency_Code&amp;dept=A33"/>
    <hyperlink ref="BV319" r:id="rId1191" display="http://web.higov.net/oip/rrs/popup_list_agency_by_login.php?text=opener.document.myform.x_Agency_Codetxt&amp;title=Agency%20Code&amp;id=opener.document.myform.x_Agency_Code&amp;dept=A33"/>
    <hyperlink ref="BV320" r:id="rId1192" display="http://web.higov.net/oip/rrs/popup_list_agency_by_login.php?text=opener.document.myform.x_Agency_Codetxt&amp;title=Agency%20Code&amp;id=opener.document.myform.x_Agency_Code&amp;dept=A33"/>
    <hyperlink ref="BV321" r:id="rId1193" display="http://web.higov.net/oip/rrs/popup_list_agency_by_login.php?text=opener.document.myform.x_Agency_Codetxt&amp;title=Agency%20Code&amp;id=opener.document.myform.x_Agency_Code&amp;dept=A33"/>
    <hyperlink ref="BV322" r:id="rId1194" display="http://web.higov.net/oip/rrs/popup_list_agency_by_login.php?text=opener.document.myform.x_Agency_Codetxt&amp;title=Agency%20Code&amp;id=opener.document.myform.x_Agency_Code&amp;dept=A33"/>
    <hyperlink ref="BV323" r:id="rId1195" display="http://web.higov.net/oip/rrs/popup_list_agency_by_login.php?text=opener.document.myform.x_Agency_Codetxt&amp;title=Agency%20Code&amp;id=opener.document.myform.x_Agency_Code&amp;dept=A33"/>
    <hyperlink ref="BV324" r:id="rId1196" display="http://web.higov.net/oip/rrs/popup_list_agency_by_login.php?text=opener.document.myform.x_Agency_Codetxt&amp;title=Agency%20Code&amp;id=opener.document.myform.x_Agency_Code&amp;dept=A33"/>
    <hyperlink ref="BV325" r:id="rId1197" display="http://web.higov.net/oip/rrs/popup_list_agency_by_login.php?text=opener.document.myform.x_Agency_Codetxt&amp;title=Agency%20Code&amp;id=opener.document.myform.x_Agency_Code&amp;dept=A33"/>
    <hyperlink ref="BV326" r:id="rId1198" display="http://web.higov.net/oip/rrs/popup_list_agency_by_login.php?text=opener.document.myform.x_Agency_Codetxt&amp;title=Agency%20Code&amp;id=opener.document.myform.x_Agency_Code&amp;dept=A33"/>
    <hyperlink ref="BV327" r:id="rId1199" display="http://web.higov.net/oip/rrs/popup_list_agency_by_login.php?text=opener.document.myform.x_Agency_Codetxt&amp;title=Agency%20Code&amp;id=opener.document.myform.x_Agency_Code&amp;dept=A33"/>
    <hyperlink ref="BV328" r:id="rId1200" display="http://web.higov.net/oip/rrs/popup_list_agency_by_login.php?text=opener.document.myform.x_Agency_Codetxt&amp;title=Agency%20Code&amp;id=opener.document.myform.x_Agency_Code&amp;dept=A33"/>
    <hyperlink ref="BV329" r:id="rId1201" display="http://web.higov.net/oip/rrs/popup_list_agency_by_login.php?text=opener.document.myform.x_Agency_Codetxt&amp;title=Agency%20Code&amp;id=opener.document.myform.x_Agency_Code&amp;dept=A33"/>
    <hyperlink ref="BV330" r:id="rId1202" display="http://web.higov.net/oip/rrs/popup_list_agency_by_login.php?text=opener.document.myform.x_Agency_Codetxt&amp;title=Agency%20Code&amp;id=opener.document.myform.x_Agency_Code&amp;dept=A33"/>
    <hyperlink ref="BV331" r:id="rId1203" display="http://web.higov.net/oip/rrs/popup_list_agency_by_login.php?text=opener.document.myform.x_Agency_Codetxt&amp;title=Agency%20Code&amp;id=opener.document.myform.x_Agency_Code&amp;dept=A33"/>
    <hyperlink ref="BV332" r:id="rId1204" display="http://web.higov.net/oip/rrs/popup_list_agency_by_login.php?text=opener.document.myform.x_Agency_Codetxt&amp;title=Agency%20Code&amp;id=opener.document.myform.x_Agency_Code&amp;dept=A33"/>
    <hyperlink ref="BV333" r:id="rId1205" display="http://web.higov.net/oip/rrs/popup_list_agency_by_login.php?text=opener.document.myform.x_Agency_Codetxt&amp;title=Agency%20Code&amp;id=opener.document.myform.x_Agency_Code&amp;dept=A33"/>
    <hyperlink ref="BV334" r:id="rId1206" display="http://web.higov.net/oip/rrs/popup_list_agency_by_login.php?text=opener.document.myform.x_Agency_Codetxt&amp;title=Agency%20Code&amp;id=opener.document.myform.x_Agency_Code&amp;dept=A33"/>
    <hyperlink ref="BV335" r:id="rId1207" display="http://web.higov.net/oip/rrs/popup_list_agency_by_login.php?text=opener.document.myform.x_Agency_Codetxt&amp;title=Agency%20Code&amp;id=opener.document.myform.x_Agency_Code&amp;dept=A33"/>
    <hyperlink ref="BV336" r:id="rId1208" display="http://web.higov.net/oip/rrs/popup_list_agency_by_login.php?text=opener.document.myform.x_Agency_Codetxt&amp;title=Agency%20Code&amp;id=opener.document.myform.x_Agency_Code&amp;dept=A33"/>
    <hyperlink ref="BV337" r:id="rId1209" display="http://web.higov.net/oip/rrs/popup_list_agency_by_login.php?text=opener.document.myform.x_Agency_Codetxt&amp;title=Agency%20Code&amp;id=opener.document.myform.x_Agency_Code&amp;dept=A33"/>
    <hyperlink ref="BV338" r:id="rId1210" display="http://web.higov.net/oip/rrs/popup_list_agency_by_login.php?text=opener.document.myform.x_Agency_Codetxt&amp;title=Agency%20Code&amp;id=opener.document.myform.x_Agency_Code&amp;dept=A33"/>
    <hyperlink ref="BV339" r:id="rId1211" display="http://web.higov.net/oip/rrs/popup_list_agency_by_login.php?text=opener.document.myform.x_Agency_Codetxt&amp;title=Agency%20Code&amp;id=opener.document.myform.x_Agency_Code&amp;dept=A33"/>
    <hyperlink ref="BV340" r:id="rId1212" display="http://web.higov.net/oip/rrs/popup_list_agency_by_login.php?text=opener.document.myform.x_Agency_Codetxt&amp;title=Agency%20Code&amp;id=opener.document.myform.x_Agency_Code&amp;dept=A33"/>
    <hyperlink ref="BV341" r:id="rId1213" display="http://web.higov.net/oip/rrs/popup_list_agency_by_login.php?text=opener.document.myform.x_Agency_Codetxt&amp;title=Agency%20Code&amp;id=opener.document.myform.x_Agency_Code&amp;dept=A33"/>
    <hyperlink ref="BV342" r:id="rId1214" display="http://web.higov.net/oip/rrs/popup_list_agency_by_login.php?text=opener.document.myform.x_Agency_Codetxt&amp;title=Agency%20Code&amp;id=opener.document.myform.x_Agency_Code&amp;dept=A33"/>
    <hyperlink ref="BV343" r:id="rId1215" display="http://web.higov.net/oip/rrs/popup_list_agency_by_login.php?text=opener.document.myform.x_Agency_Codetxt&amp;title=Agency%20Code&amp;id=opener.document.myform.x_Agency_Code&amp;dept=A33"/>
    <hyperlink ref="BV344" r:id="rId1216" display="http://web.higov.net/oip/rrs/popup_list_agency_by_login.php?text=opener.document.myform.x_Agency_Codetxt&amp;title=Agency%20Code&amp;id=opener.document.myform.x_Agency_Code&amp;dept=A33"/>
    <hyperlink ref="BV345" r:id="rId1217" display="http://web.higov.net/oip/rrs/popup_list_agency_by_login.php?text=opener.document.myform.x_Agency_Codetxt&amp;title=Agency%20Code&amp;id=opener.document.myform.x_Agency_Code&amp;dept=A33"/>
    <hyperlink ref="BV346" r:id="rId1218" display="http://web.higov.net/oip/rrs/popup_list_agency_by_login.php?text=opener.document.myform.x_Agency_Codetxt&amp;title=Agency%20Code&amp;id=opener.document.myform.x_Agency_Code&amp;dept=A33"/>
    <hyperlink ref="BV347" r:id="rId1219" display="http://web.higov.net/oip/rrs/popup_list_agency_by_login.php?text=opener.document.myform.x_Agency_Codetxt&amp;title=Agency%20Code&amp;id=opener.document.myform.x_Agency_Code&amp;dept=A33"/>
    <hyperlink ref="BV348" r:id="rId1220" display="http://web.higov.net/oip/rrs/popup_list_agency_by_login.php?text=opener.document.myform.x_Agency_Codetxt&amp;title=Agency%20Code&amp;id=opener.document.myform.x_Agency_Code&amp;dept=A33"/>
    <hyperlink ref="BV349" r:id="rId1221" display="http://web.higov.net/oip/rrs/popup_list_agency_by_login.php?text=opener.document.myform.x_Agency_Codetxt&amp;title=Agency%20Code&amp;id=opener.document.myform.x_Agency_Code&amp;dept=A33"/>
    <hyperlink ref="BV350" r:id="rId1222" display="http://web.higov.net/oip/rrs/popup_list_agency_by_login.php?text=opener.document.myform.x_Agency_Codetxt&amp;title=Agency%20Code&amp;id=opener.document.myform.x_Agency_Code&amp;dept=A33"/>
    <hyperlink ref="BV351" r:id="rId1223" display="http://web.higov.net/oip/rrs/popup_list_agency_by_login.php?text=opener.document.myform.x_Agency_Codetxt&amp;title=Agency%20Code&amp;id=opener.document.myform.x_Agency_Code&amp;dept=A33"/>
    <hyperlink ref="BV352" r:id="rId1224" display="http://web.higov.net/oip/rrs/popup_list_agency_by_login.php?text=opener.document.myform.x_Agency_Codetxt&amp;title=Agency%20Code&amp;id=opener.document.myform.x_Agency_Code&amp;dept=A33"/>
    <hyperlink ref="BV353" r:id="rId1225" display="http://web.higov.net/oip/rrs/popup_list_agency_by_login.php?text=opener.document.myform.x_Agency_Codetxt&amp;title=Agency%20Code&amp;id=opener.document.myform.x_Agency_Code&amp;dept=A33"/>
    <hyperlink ref="BV354" r:id="rId1226" display="http://web.higov.net/oip/rrs/popup_list_agency_by_login.php?text=opener.document.myform.x_Agency_Codetxt&amp;title=Agency%20Code&amp;id=opener.document.myform.x_Agency_Code&amp;dept=A33"/>
    <hyperlink ref="BV355" r:id="rId1227" display="http://web.higov.net/oip/rrs/popup_list_agency_by_login.php?text=opener.document.myform.x_Agency_Codetxt&amp;title=Agency%20Code&amp;id=opener.document.myform.x_Agency_Code&amp;dept=A33"/>
    <hyperlink ref="BV356" r:id="rId1228" display="http://web.higov.net/oip/rrs/popup_list_agency_by_login.php?text=opener.document.myform.x_Agency_Codetxt&amp;title=Agency%20Code&amp;id=opener.document.myform.x_Agency_Code&amp;dept=A33"/>
    <hyperlink ref="BV357" r:id="rId1229" display="http://web.higov.net/oip/rrs/popup_list_agency_by_login.php?text=opener.document.myform.x_Agency_Codetxt&amp;title=Agency%20Code&amp;id=opener.document.myform.x_Agency_Code&amp;dept=A33"/>
    <hyperlink ref="BV358" r:id="rId1230" display="http://web.higov.net/oip/rrs/popup_list_agency_by_login.php?text=opener.document.myform.x_Agency_Codetxt&amp;title=Agency%20Code&amp;id=opener.document.myform.x_Agency_Code&amp;dept=A33"/>
    <hyperlink ref="BV359" r:id="rId1231" display="http://web.higov.net/oip/rrs/popup_list_agency_by_login.php?text=opener.document.myform.x_Agency_Codetxt&amp;title=Agency%20Code&amp;id=opener.document.myform.x_Agency_Code&amp;dept=A33"/>
    <hyperlink ref="BV360" r:id="rId1232" display="http://web.higov.net/oip/rrs/popup_list_agency_by_login.php?text=opener.document.myform.x_Agency_Codetxt&amp;title=Agency%20Code&amp;id=opener.document.myform.x_Agency_Code&amp;dept=A33"/>
    <hyperlink ref="BV361" r:id="rId1233" display="http://web.higov.net/oip/rrs/popup_list_agency_by_login.php?text=opener.document.myform.x_Agency_Codetxt&amp;title=Agency%20Code&amp;id=opener.document.myform.x_Agency_Code&amp;dept=A33"/>
    <hyperlink ref="BV362" r:id="rId1234" display="http://web.higov.net/oip/rrs/popup_list_agency_by_login.php?text=opener.document.myform.x_Agency_Codetxt&amp;title=Agency%20Code&amp;id=opener.document.myform.x_Agency_Code&amp;dept=A33"/>
    <hyperlink ref="BV363" r:id="rId1235" display="http://web.higov.net/oip/rrs/popup_list_agency_by_login.php?text=opener.document.myform.x_Agency_Codetxt&amp;title=Agency%20Code&amp;id=opener.document.myform.x_Agency_Code&amp;dept=A33"/>
    <hyperlink ref="BV364" r:id="rId1236" display="http://web.higov.net/oip/rrs/popup_list_agency_by_login.php?text=opener.document.myform.x_Agency_Codetxt&amp;title=Agency%20Code&amp;id=opener.document.myform.x_Agency_Code&amp;dept=A33"/>
    <hyperlink ref="BV365" r:id="rId1237" display="http://web.higov.net/oip/rrs/popup_list_agency_by_login.php?text=opener.document.myform.x_Agency_Codetxt&amp;title=Agency%20Code&amp;id=opener.document.myform.x_Agency_Code&amp;dept=A33"/>
    <hyperlink ref="BV366" r:id="rId1238" display="http://web.higov.net/oip/rrs/popup_list_agency_by_login.php?text=opener.document.myform.x_Agency_Codetxt&amp;title=Agency%20Code&amp;id=opener.document.myform.x_Agency_Code&amp;dept=A33"/>
    <hyperlink ref="BV367" r:id="rId1239" display="http://web.higov.net/oip/rrs/popup_list_agency_by_login.php?text=opener.document.myform.x_Agency_Codetxt&amp;title=Agency%20Code&amp;id=opener.document.myform.x_Agency_Code&amp;dept=A33"/>
    <hyperlink ref="BV368" r:id="rId1240" display="http://web.higov.net/oip/rrs/popup_list_agency_by_login.php?text=opener.document.myform.x_Agency_Codetxt&amp;title=Agency%20Code&amp;id=opener.document.myform.x_Agency_Code&amp;dept=A33"/>
    <hyperlink ref="BV369" r:id="rId1241" display="http://web.higov.net/oip/rrs/popup_list_agency_by_login.php?text=opener.document.myform.x_Agency_Codetxt&amp;title=Agency%20Code&amp;id=opener.document.myform.x_Agency_Code&amp;dept=A33"/>
    <hyperlink ref="BV370" r:id="rId1242" display="http://web.higov.net/oip/rrs/popup_list_agency_by_login.php?text=opener.document.myform.x_Agency_Codetxt&amp;title=Agency%20Code&amp;id=opener.document.myform.x_Agency_Code&amp;dept=A33"/>
    <hyperlink ref="BV371" r:id="rId1243" display="http://web.higov.net/oip/rrs/popup_list_agency_by_login.php?text=opener.document.myform.x_Agency_Codetxt&amp;title=Agency%20Code&amp;id=opener.document.myform.x_Agency_Code&amp;dept=A33"/>
    <hyperlink ref="BV372" r:id="rId1244" display="http://web.higov.net/oip/rrs/popup_list_agency_by_login.php?text=opener.document.myform.x_Agency_Codetxt&amp;title=Agency%20Code&amp;id=opener.document.myform.x_Agency_Code&amp;dept=A33"/>
    <hyperlink ref="BV373" r:id="rId1245" display="http://web.higov.net/oip/rrs/popup_list_agency_by_login.php?text=opener.document.myform.x_Agency_Codetxt&amp;title=Agency%20Code&amp;id=opener.document.myform.x_Agency_Code&amp;dept=A33"/>
    <hyperlink ref="BV374" r:id="rId1246" display="http://web.higov.net/oip/rrs/popup_list_agency_by_login.php?text=opener.document.myform.x_Agency_Codetxt&amp;title=Agency%20Code&amp;id=opener.document.myform.x_Agency_Code&amp;dept=A33"/>
    <hyperlink ref="BV375" r:id="rId1247" display="http://web.higov.net/oip/rrs/popup_list_agency_by_login.php?text=opener.document.myform.x_Agency_Codetxt&amp;title=Agency%20Code&amp;id=opener.document.myform.x_Agency_Code&amp;dept=A33"/>
    <hyperlink ref="BV376" r:id="rId1248" display="http://web.higov.net/oip/rrs/popup_list_agency_by_login.php?text=opener.document.myform.x_Agency_Codetxt&amp;title=Agency%20Code&amp;id=opener.document.myform.x_Agency_Code&amp;dept=A33"/>
    <hyperlink ref="BV377" r:id="rId1249" display="http://web.higov.net/oip/rrs/popup_list_agency_by_login.php?text=opener.document.myform.x_Agency_Codetxt&amp;title=Agency%20Code&amp;id=opener.document.myform.x_Agency_Code&amp;dept=A33"/>
    <hyperlink ref="BV378" r:id="rId1250" display="http://web.higov.net/oip/rrs/popup_list_agency_by_login.php?text=opener.document.myform.x_Agency_Codetxt&amp;title=Agency%20Code&amp;id=opener.document.myform.x_Agency_Code&amp;dept=A33"/>
    <hyperlink ref="BV379" r:id="rId1251" display="http://web.higov.net/oip/rrs/popup_list_agency_by_login.php?text=opener.document.myform.x_Agency_Codetxt&amp;title=Agency%20Code&amp;id=opener.document.myform.x_Agency_Code&amp;dept=A33"/>
    <hyperlink ref="BV380" r:id="rId1252" display="http://web.higov.net/oip/rrs/popup_list_agency_by_login.php?text=opener.document.myform.x_Agency_Codetxt&amp;title=Agency%20Code&amp;id=opener.document.myform.x_Agency_Code&amp;dept=A33"/>
    <hyperlink ref="BV381" r:id="rId1253" display="http://web.higov.net/oip/rrs/popup_list_agency_by_login.php?text=opener.document.myform.x_Agency_Codetxt&amp;title=Agency%20Code&amp;id=opener.document.myform.x_Agency_Code&amp;dept=A33"/>
    <hyperlink ref="BV382" r:id="rId1254" display="http://web.higov.net/oip/rrs/popup_list_agency_by_login.php?text=opener.document.myform.x_Agency_Codetxt&amp;title=Agency%20Code&amp;id=opener.document.myform.x_Agency_Code&amp;dept=A33"/>
    <hyperlink ref="BV383" r:id="rId1255" display="http://web.higov.net/oip/rrs/popup_list_agency_by_login.php?text=opener.document.myform.x_Agency_Codetxt&amp;title=Agency%20Code&amp;id=opener.document.myform.x_Agency_Code&amp;dept=A33"/>
    <hyperlink ref="BV384" r:id="rId1256" display="http://web.higov.net/oip/rrs/popup_list_agency_by_login.php?text=opener.document.myform.x_Agency_Codetxt&amp;title=Agency%20Code&amp;id=opener.document.myform.x_Agency_Code&amp;dept=A33"/>
    <hyperlink ref="BV385" r:id="rId1257" display="http://web.higov.net/oip/rrs/popup_list_agency_by_login.php?text=opener.document.myform.x_Agency_Codetxt&amp;title=Agency%20Code&amp;id=opener.document.myform.x_Agency_Code&amp;dept=A33"/>
    <hyperlink ref="BV386" r:id="rId1258" display="http://web.higov.net/oip/rrs/popup_list_agency_by_login.php?text=opener.document.myform.x_Agency_Codetxt&amp;title=Agency%20Code&amp;id=opener.document.myform.x_Agency_Code&amp;dept=A33"/>
    <hyperlink ref="BV387" r:id="rId1259" display="http://web.higov.net/oip/rrs/popup_list_agency_by_login.php?text=opener.document.myform.x_Agency_Codetxt&amp;title=Agency%20Code&amp;id=opener.document.myform.x_Agency_Code&amp;dept=A33"/>
    <hyperlink ref="BV388" r:id="rId1260" display="http://web.higov.net/oip/rrs/popup_list_agency_by_login.php?text=opener.document.myform.x_Agency_Codetxt&amp;title=Agency%20Code&amp;id=opener.document.myform.x_Agency_Code&amp;dept=A33"/>
    <hyperlink ref="BV389" r:id="rId1261" display="http://web.higov.net/oip/rrs/popup_list_agency_by_login.php?text=opener.document.myform.x_Agency_Codetxt&amp;title=Agency%20Code&amp;id=opener.document.myform.x_Agency_Code&amp;dept=A33"/>
    <hyperlink ref="BV390" r:id="rId1262" display="http://web.higov.net/oip/rrs/popup_list_agency_by_login.php?text=opener.document.myform.x_Agency_Codetxt&amp;title=Agency%20Code&amp;id=opener.document.myform.x_Agency_Code&amp;dept=A33"/>
    <hyperlink ref="BV391" r:id="rId1263" display="http://web.higov.net/oip/rrs/popup_list_agency_by_login.php?text=opener.document.myform.x_Agency_Codetxt&amp;title=Agency%20Code&amp;id=opener.document.myform.x_Agency_Code&amp;dept=A33"/>
    <hyperlink ref="BV392" r:id="rId1264" display="http://web.higov.net/oip/rrs/popup_list_agency_by_login.php?text=opener.document.myform.x_Agency_Codetxt&amp;title=Agency%20Code&amp;id=opener.document.myform.x_Agency_Code&amp;dept=A33"/>
    <hyperlink ref="BV393" r:id="rId1265" display="http://web.higov.net/oip/rrs/popup_list_agency_by_login.php?text=opener.document.myform.x_Agency_Codetxt&amp;title=Agency%20Code&amp;id=opener.document.myform.x_Agency_Code&amp;dept=A33"/>
    <hyperlink ref="BV394" r:id="rId1266" display="http://web.higov.net/oip/rrs/popup_list_agency_by_login.php?text=opener.document.myform.x_Agency_Codetxt&amp;title=Agency%20Code&amp;id=opener.document.myform.x_Agency_Code&amp;dept=A33"/>
    <hyperlink ref="BV395" r:id="rId1267" display="http://web.higov.net/oip/rrs/popup_list_agency_by_login.php?text=opener.document.myform.x_Agency_Codetxt&amp;title=Agency%20Code&amp;id=opener.document.myform.x_Agency_Code&amp;dept=A33"/>
    <hyperlink ref="BV396" r:id="rId1268" display="http://web.higov.net/oip/rrs/popup_list_agency_by_login.php?text=opener.document.myform.x_Agency_Codetxt&amp;title=Agency%20Code&amp;id=opener.document.myform.x_Agency_Code&amp;dept=A33"/>
    <hyperlink ref="BV397" r:id="rId1269" display="http://web.higov.net/oip/rrs/popup_list_agency_by_login.php?text=opener.document.myform.x_Agency_Codetxt&amp;title=Agency%20Code&amp;id=opener.document.myform.x_Agency_Code&amp;dept=A33"/>
    <hyperlink ref="BV398" r:id="rId1270" display="http://web.higov.net/oip/rrs/popup_list_agency_by_login.php?text=opener.document.myform.x_Agency_Codetxt&amp;title=Agency%20Code&amp;id=opener.document.myform.x_Agency_Code&amp;dept=A33"/>
    <hyperlink ref="BV399" r:id="rId1271" display="http://web.higov.net/oip/rrs/popup_list_agency_by_login.php?text=opener.document.myform.x_Agency_Codetxt&amp;title=Agency%20Code&amp;id=opener.document.myform.x_Agency_Code&amp;dept=A33"/>
    <hyperlink ref="BV400" r:id="rId1272" display="http://web.higov.net/oip/rrs/popup_list_agency_by_login.php?text=opener.document.myform.x_Agency_Codetxt&amp;title=Agency%20Code&amp;id=opener.document.myform.x_Agency_Code&amp;dept=A33"/>
    <hyperlink ref="BV401" r:id="rId1273" display="http://web.higov.net/oip/rrs/popup_list_agency_by_login.php?text=opener.document.myform.x_Agency_Codetxt&amp;title=Agency%20Code&amp;id=opener.document.myform.x_Agency_Code&amp;dept=A33"/>
    <hyperlink ref="BV402" r:id="rId1274" display="http://web.higov.net/oip/rrs/popup_list_agency_by_login.php?text=opener.document.myform.x_Agency_Codetxt&amp;title=Agency%20Code&amp;id=opener.document.myform.x_Agency_Code&amp;dept=A33"/>
    <hyperlink ref="BV403" r:id="rId1275" display="http://web.higov.net/oip/rrs/popup_list_agency_by_login.php?text=opener.document.myform.x_Agency_Codetxt&amp;title=Agency%20Code&amp;id=opener.document.myform.x_Agency_Code&amp;dept=A33"/>
    <hyperlink ref="BV404" r:id="rId1276" display="http://web.higov.net/oip/rrs/popup_list_agency_by_login.php?text=opener.document.myform.x_Agency_Codetxt&amp;title=Agency%20Code&amp;id=opener.document.myform.x_Agency_Code&amp;dept=A33"/>
    <hyperlink ref="BV405" r:id="rId1277" display="http://web.higov.net/oip/rrs/popup_list_agency_by_login.php?text=opener.document.myform.x_Agency_Codetxt&amp;title=Agency%20Code&amp;id=opener.document.myform.x_Agency_Code&amp;dept=A33"/>
    <hyperlink ref="BV406" r:id="rId1278" display="http://web.higov.net/oip/rrs/popup_list_agency_by_login.php?text=opener.document.myform.x_Agency_Codetxt&amp;title=Agency%20Code&amp;id=opener.document.myform.x_Agency_Code&amp;dept=A33"/>
    <hyperlink ref="BV407" r:id="rId1279" display="http://web.higov.net/oip/rrs/popup_list_agency_by_login.php?text=opener.document.myform.x_Agency_Codetxt&amp;title=Agency%20Code&amp;id=opener.document.myform.x_Agency_Code&amp;dept=A33"/>
    <hyperlink ref="BV408" r:id="rId1280" display="http://web.higov.net/oip/rrs/popup_list_agency_by_login.php?text=opener.document.myform.x_Agency_Codetxt&amp;title=Agency%20Code&amp;id=opener.document.myform.x_Agency_Code&amp;dept=A33"/>
    <hyperlink ref="BV409" r:id="rId1281" display="http://web.higov.net/oip/rrs/popup_list_agency_by_login.php?text=opener.document.myform.x_Agency_Codetxt&amp;title=Agency%20Code&amp;id=opener.document.myform.x_Agency_Code&amp;dept=A33"/>
    <hyperlink ref="BV410" r:id="rId1282" display="http://web.higov.net/oip/rrs/popup_list_agency_by_login.php?text=opener.document.myform.x_Agency_Codetxt&amp;title=Agency%20Code&amp;id=opener.document.myform.x_Agency_Code&amp;dept=A33"/>
    <hyperlink ref="BV411" r:id="rId1283" display="http://web.higov.net/oip/rrs/popup_list_agency_by_login.php?text=opener.document.myform.x_Agency_Codetxt&amp;title=Agency%20Code&amp;id=opener.document.myform.x_Agency_Code&amp;dept=A33"/>
    <hyperlink ref="BV412" r:id="rId1284" display="http://web.higov.net/oip/rrs/popup_list_agency_by_login.php?text=opener.document.myform.x_Agency_Codetxt&amp;title=Agency%20Code&amp;id=opener.document.myform.x_Agency_Code&amp;dept=A33"/>
    <hyperlink ref="BV413" r:id="rId1285" display="http://web.higov.net/oip/rrs/popup_list_agency_by_login.php?text=opener.document.myform.x_Agency_Codetxt&amp;title=Agency%20Code&amp;id=opener.document.myform.x_Agency_Code&amp;dept=A33"/>
    <hyperlink ref="BV414" r:id="rId1286" display="http://web.higov.net/oip/rrs/popup_list_agency_by_login.php?text=opener.document.myform.x_Agency_Codetxt&amp;title=Agency%20Code&amp;id=opener.document.myform.x_Agency_Code&amp;dept=A33"/>
    <hyperlink ref="BV415" r:id="rId1287" display="http://web.higov.net/oip/rrs/popup_list_agency_by_login.php?text=opener.document.myform.x_Agency_Codetxt&amp;title=Agency%20Code&amp;id=opener.document.myform.x_Agency_Code&amp;dept=A33"/>
    <hyperlink ref="BV416" r:id="rId1288" display="http://web.higov.net/oip/rrs/popup_list_agency_by_login.php?text=opener.document.myform.x_Agency_Codetxt&amp;title=Agency%20Code&amp;id=opener.document.myform.x_Agency_Code&amp;dept=A33"/>
    <hyperlink ref="BV417" r:id="rId1289" display="http://web.higov.net/oip/rrs/popup_list_agency_by_login.php?text=opener.document.myform.x_Agency_Codetxt&amp;title=Agency%20Code&amp;id=opener.document.myform.x_Agency_Code&amp;dept=A33"/>
    <hyperlink ref="BV418" r:id="rId1290" display="http://web.higov.net/oip/rrs/popup_list_agency_by_login.php?text=opener.document.myform.x_Agency_Codetxt&amp;title=Agency%20Code&amp;id=opener.document.myform.x_Agency_Code&amp;dept=A33"/>
    <hyperlink ref="BV419" r:id="rId1291" display="http://web.higov.net/oip/rrs/popup_list_agency_by_login.php?text=opener.document.myform.x_Agency_Codetxt&amp;title=Agency%20Code&amp;id=opener.document.myform.x_Agency_Code&amp;dept=A33"/>
    <hyperlink ref="BV420" r:id="rId1292" display="http://web.higov.net/oip/rrs/popup_list_agency_by_login.php?text=opener.document.myform.x_Agency_Codetxt&amp;title=Agency%20Code&amp;id=opener.document.myform.x_Agency_Code&amp;dept=A33"/>
    <hyperlink ref="BV421" r:id="rId1293" display="http://web.higov.net/oip/rrs/popup_list_agency_by_login.php?text=opener.document.myform.x_Agency_Codetxt&amp;title=Agency%20Code&amp;id=opener.document.myform.x_Agency_Code&amp;dept=A33"/>
    <hyperlink ref="BV422" r:id="rId1294" display="http://web.higov.net/oip/rrs/popup_list_agency_by_login.php?text=opener.document.myform.x_Agency_Codetxt&amp;title=Agency%20Code&amp;id=opener.document.myform.x_Agency_Code&amp;dept=A33"/>
    <hyperlink ref="BV423" r:id="rId1295" display="http://web.higov.net/oip/rrs/popup_list_agency_by_login.php?text=opener.document.myform.x_Agency_Codetxt&amp;title=Agency%20Code&amp;id=opener.document.myform.x_Agency_Code&amp;dept=A33"/>
    <hyperlink ref="BV424" r:id="rId1296" display="http://web.higov.net/oip/rrs/popup_list_agency_by_login.php?text=opener.document.myform.x_Agency_Codetxt&amp;title=Agency%20Code&amp;id=opener.document.myform.x_Agency_Code&amp;dept=A33"/>
    <hyperlink ref="BV425" r:id="rId1297" display="http://web.higov.net/oip/rrs/popup_list_agency_by_login.php?text=opener.document.myform.x_Agency_Codetxt&amp;title=Agency%20Code&amp;id=opener.document.myform.x_Agency_Code&amp;dept=A33"/>
    <hyperlink ref="BV426" r:id="rId1298" display="http://web.higov.net/oip/rrs/popup_list_agency_by_login.php?text=opener.document.myform.x_Agency_Codetxt&amp;title=Agency%20Code&amp;id=opener.document.myform.x_Agency_Code&amp;dept=A33"/>
    <hyperlink ref="BV427" r:id="rId1299" display="http://web.higov.net/oip/rrs/popup_list_agency_by_login.php?text=opener.document.myform.x_Agency_Codetxt&amp;title=Agency%20Code&amp;id=opener.document.myform.x_Agency_Code&amp;dept=A33"/>
    <hyperlink ref="BV428" r:id="rId1300" display="http://web.higov.net/oip/rrs/popup_list_agency_by_login.php?text=opener.document.myform.x_Agency_Codetxt&amp;title=Agency%20Code&amp;id=opener.document.myform.x_Agency_Code&amp;dept=A33"/>
    <hyperlink ref="BV429" r:id="rId1301" display="http://web.higov.net/oip/rrs/popup_list_agency_by_login.php?text=opener.document.myform.x_Agency_Codetxt&amp;title=Agency%20Code&amp;id=opener.document.myform.x_Agency_Code&amp;dept=A33"/>
    <hyperlink ref="BV430" r:id="rId1302" display="http://web.higov.net/oip/rrs/popup_list_agency_by_login.php?text=opener.document.myform.x_Agency_Codetxt&amp;title=Agency%20Code&amp;id=opener.document.myform.x_Agency_Code&amp;dept=A33"/>
    <hyperlink ref="BV431" r:id="rId1303" display="http://web.higov.net/oip/rrs/popup_list_agency_by_login.php?text=opener.document.myform.x_Agency_Codetxt&amp;title=Agency%20Code&amp;id=opener.document.myform.x_Agency_Code&amp;dept=A33"/>
    <hyperlink ref="BV432" r:id="rId1304" display="http://web.higov.net/oip/rrs/popup_list_agency_by_login.php?text=opener.document.myform.x_Agency_Codetxt&amp;title=Agency%20Code&amp;id=opener.document.myform.x_Agency_Code&amp;dept=A33"/>
    <hyperlink ref="BW13" r:id="rId1305" display="http://web.higov.net/oip/rrs/popup_list_agency_by_login.php?text=opener.document.myform.x_Agency_Codetxt&amp;title=Agency%20Code&amp;id=opener.document.myform.x_Agency_Code&amp;dept=B61"/>
    <hyperlink ref="BW14" r:id="rId1306" display="http://web.higov.net/oip/rrs/popup_list_agency_by_login.php?text=opener.document.myform.x_Agency_Codetxt&amp;title=Agency%20Code&amp;id=opener.document.myform.x_Agency_Code&amp;dept=B61"/>
    <hyperlink ref="BW15" r:id="rId1307" display="http://web.higov.net/oip/rrs/popup_list_agency_by_login.php?text=opener.document.myform.x_Agency_Codetxt&amp;title=Agency%20Code&amp;id=opener.document.myform.x_Agency_Code&amp;dept=B61"/>
    <hyperlink ref="BW16" r:id="rId1308" display="http://web.higov.net/oip/rrs/popup_list_agency_by_login.php?text=opener.document.myform.x_Agency_Codetxt&amp;title=Agency%20Code&amp;id=opener.document.myform.x_Agency_Code&amp;dept=B61"/>
    <hyperlink ref="BW17" r:id="rId1309" display="http://web.higov.net/oip/rrs/popup_list_agency_by_login.php?text=opener.document.myform.x_Agency_Codetxt&amp;title=Agency%20Code&amp;id=opener.document.myform.x_Agency_Code&amp;dept=B61"/>
    <hyperlink ref="BW18" r:id="rId1310" display="http://web.higov.net/oip/rrs/popup_list_agency_by_login.php?text=opener.document.myform.x_Agency_Codetxt&amp;title=Agency%20Code&amp;id=opener.document.myform.x_Agency_Code&amp;dept=B61"/>
    <hyperlink ref="BW19" r:id="rId1311" display="http://web.higov.net/oip/rrs/popup_list_agency_by_login.php?text=opener.document.myform.x_Agency_Codetxt&amp;title=Agency%20Code&amp;id=opener.document.myform.x_Agency_Code&amp;dept=B61"/>
    <hyperlink ref="BW20" r:id="rId1312" display="http://web.higov.net/oip/rrs/popup_list_agency_by_login.php?text=opener.document.myform.x_Agency_Codetxt&amp;title=Agency%20Code&amp;id=opener.document.myform.x_Agency_Code&amp;dept=B61"/>
    <hyperlink ref="BW21" r:id="rId1313" display="http://web.higov.net/oip/rrs/popup_list_agency_by_login.php?text=opener.document.myform.x_Agency_Codetxt&amp;title=Agency%20Code&amp;id=opener.document.myform.x_Agency_Code&amp;dept=B61"/>
    <hyperlink ref="BW22" r:id="rId1314" display="http://web.higov.net/oip/rrs/popup_list_agency_by_login.php?text=opener.document.myform.x_Agency_Codetxt&amp;title=Agency%20Code&amp;id=opener.document.myform.x_Agency_Code&amp;dept=B61"/>
    <hyperlink ref="BW23" r:id="rId1315" display="http://web.higov.net/oip/rrs/popup_list_agency_by_login.php?text=opener.document.myform.x_Agency_Codetxt&amp;title=Agency%20Code&amp;id=opener.document.myform.x_Agency_Code&amp;dept=B61"/>
    <hyperlink ref="BW24" r:id="rId1316" display="http://web.higov.net/oip/rrs/popup_list_agency_by_login.php?text=opener.document.myform.x_Agency_Codetxt&amp;title=Agency%20Code&amp;id=opener.document.myform.x_Agency_Code&amp;dept=B61"/>
    <hyperlink ref="BW25" r:id="rId1317" display="http://web.higov.net/oip/rrs/popup_list_agency_by_login.php?text=opener.document.myform.x_Agency_Codetxt&amp;title=Agency%20Code&amp;id=opener.document.myform.x_Agency_Code&amp;dept=B61"/>
    <hyperlink ref="BW26" r:id="rId1318" display="http://web.higov.net/oip/rrs/popup_list_agency_by_login.php?text=opener.document.myform.x_Agency_Codetxt&amp;title=Agency%20Code&amp;id=opener.document.myform.x_Agency_Code&amp;dept=B61"/>
    <hyperlink ref="BW27" r:id="rId1319" display="http://web.higov.net/oip/rrs/popup_list_agency_by_login.php?text=opener.document.myform.x_Agency_Codetxt&amp;title=Agency%20Code&amp;id=opener.document.myform.x_Agency_Code&amp;dept=B61"/>
    <hyperlink ref="BW28" r:id="rId1320" display="http://web.higov.net/oip/rrs/popup_list_agency_by_login.php?text=opener.document.myform.x_Agency_Codetxt&amp;title=Agency%20Code&amp;id=opener.document.myform.x_Agency_Code&amp;dept=B61"/>
    <hyperlink ref="BW29" r:id="rId1321" display="http://web.higov.net/oip/rrs/popup_list_agency_by_login.php?text=opener.document.myform.x_Agency_Codetxt&amp;title=Agency%20Code&amp;id=opener.document.myform.x_Agency_Code&amp;dept=B61"/>
    <hyperlink ref="BW30" r:id="rId1322" display="http://web.higov.net/oip/rrs/popup_list_agency_by_login.php?text=opener.document.myform.x_Agency_Codetxt&amp;title=Agency%20Code&amp;id=opener.document.myform.x_Agency_Code&amp;dept=B61"/>
    <hyperlink ref="BW31" r:id="rId1323" display="http://web.higov.net/oip/rrs/popup_list_agency_by_login.php?text=opener.document.myform.x_Agency_Codetxt&amp;title=Agency%20Code&amp;id=opener.document.myform.x_Agency_Code&amp;dept=B61"/>
    <hyperlink ref="BW32" r:id="rId1324" display="http://web.higov.net/oip/rrs/popup_list_agency_by_login.php?text=opener.document.myform.x_Agency_Codetxt&amp;title=Agency%20Code&amp;id=opener.document.myform.x_Agency_Code&amp;dept=B61"/>
    <hyperlink ref="BW33" r:id="rId1325" display="http://web.higov.net/oip/rrs/popup_list_agency_by_login.php?text=opener.document.myform.x_Agency_Codetxt&amp;title=Agency%20Code&amp;id=opener.document.myform.x_Agency_Code&amp;dept=B61"/>
    <hyperlink ref="BW34" r:id="rId1326" display="http://web.higov.net/oip/rrs/popup_list_agency_by_login.php?text=opener.document.myform.x_Agency_Codetxt&amp;title=Agency%20Code&amp;id=opener.document.myform.x_Agency_Code&amp;dept=B61"/>
    <hyperlink ref="BW35" r:id="rId1327" display="http://web.higov.net/oip/rrs/popup_list_agency_by_login.php?text=opener.document.myform.x_Agency_Codetxt&amp;title=Agency%20Code&amp;id=opener.document.myform.x_Agency_Code&amp;dept=B61"/>
    <hyperlink ref="BW36" r:id="rId1328" display="http://web.higov.net/oip/rrs/popup_list_agency_by_login.php?text=opener.document.myform.x_Agency_Codetxt&amp;title=Agency%20Code&amp;id=opener.document.myform.x_Agency_Code&amp;dept=B61"/>
    <hyperlink ref="BW37" r:id="rId1329" display="http://web.higov.net/oip/rrs/popup_list_agency_by_login.php?text=opener.document.myform.x_Agency_Codetxt&amp;title=Agency%20Code&amp;id=opener.document.myform.x_Agency_Code&amp;dept=B61"/>
    <hyperlink ref="BW38" r:id="rId1330" display="http://web.higov.net/oip/rrs/popup_list_agency_by_login.php?text=opener.document.myform.x_Agency_Codetxt&amp;title=Agency%20Code&amp;id=opener.document.myform.x_Agency_Code&amp;dept=B61"/>
    <hyperlink ref="BW39" r:id="rId1331" display="http://web.higov.net/oip/rrs/popup_list_agency_by_login.php?text=opener.document.myform.x_Agency_Codetxt&amp;title=Agency%20Code&amp;id=opener.document.myform.x_Agency_Code&amp;dept=B61"/>
    <hyperlink ref="BW40" r:id="rId1332" display="http://web.higov.net/oip/rrs/popup_list_agency_by_login.php?text=opener.document.myform.x_Agency_Codetxt&amp;title=Agency%20Code&amp;id=opener.document.myform.x_Agency_Code&amp;dept=B61"/>
    <hyperlink ref="BW41" r:id="rId1333" display="http://web.higov.net/oip/rrs/popup_list_agency_by_login.php?text=opener.document.myform.x_Agency_Codetxt&amp;title=Agency%20Code&amp;id=opener.document.myform.x_Agency_Code&amp;dept=B61"/>
    <hyperlink ref="BW42" r:id="rId1334" display="http://web.higov.net/oip/rrs/popup_list_agency_by_login.php?text=opener.document.myform.x_Agency_Codetxt&amp;title=Agency%20Code&amp;id=opener.document.myform.x_Agency_Code&amp;dept=B61"/>
    <hyperlink ref="BW43" r:id="rId1335" display="http://web.higov.net/oip/rrs/popup_list_agency_by_login.php?text=opener.document.myform.x_Agency_Codetxt&amp;title=Agency%20Code&amp;id=opener.document.myform.x_Agency_Code&amp;dept=B61"/>
    <hyperlink ref="BW44" r:id="rId1336" display="http://web.higov.net/oip/rrs/popup_list_agency_by_login.php?text=opener.document.myform.x_Agency_Codetxt&amp;title=Agency%20Code&amp;id=opener.document.myform.x_Agency_Code&amp;dept=B61"/>
    <hyperlink ref="BW45" r:id="rId1337" display="http://web.higov.net/oip/rrs/popup_list_agency_by_login.php?text=opener.document.myform.x_Agency_Codetxt&amp;title=Agency%20Code&amp;id=opener.document.myform.x_Agency_Code&amp;dept=B61"/>
    <hyperlink ref="BW46" r:id="rId1338" display="http://web.higov.net/oip/rrs/popup_list_agency_by_login.php?text=opener.document.myform.x_Agency_Codetxt&amp;title=Agency%20Code&amp;id=opener.document.myform.x_Agency_Code&amp;dept=B61"/>
    <hyperlink ref="BW47" r:id="rId1339" display="http://web.higov.net/oip/rrs/popup_list_agency_by_login.php?text=opener.document.myform.x_Agency_Codetxt&amp;title=Agency%20Code&amp;id=opener.document.myform.x_Agency_Code&amp;dept=B61"/>
    <hyperlink ref="BW48" r:id="rId1340" display="http://web.higov.net/oip/rrs/popup_list_agency_by_login.php?text=opener.document.myform.x_Agency_Codetxt&amp;title=Agency%20Code&amp;id=opener.document.myform.x_Agency_Code&amp;dept=B61"/>
    <hyperlink ref="BW49" r:id="rId1341" display="http://web.higov.net/oip/rrs/popup_list_agency_by_login.php?text=opener.document.myform.x_Agency_Codetxt&amp;title=Agency%20Code&amp;id=opener.document.myform.x_Agency_Code&amp;dept=B61"/>
    <hyperlink ref="BW50" r:id="rId1342" display="http://web.higov.net/oip/rrs/popup_list_agency_by_login.php?text=opener.document.myform.x_Agency_Codetxt&amp;title=Agency%20Code&amp;id=opener.document.myform.x_Agency_Code&amp;dept=B61"/>
    <hyperlink ref="BW51" r:id="rId1343" display="http://web.higov.net/oip/rrs/popup_list_agency_by_login.php?text=opener.document.myform.x_Agency_Codetxt&amp;title=Agency%20Code&amp;id=opener.document.myform.x_Agency_Code&amp;dept=B61"/>
    <hyperlink ref="BW52" r:id="rId1344" display="http://web.higov.net/oip/rrs/popup_list_agency_by_login.php?text=opener.document.myform.x_Agency_Codetxt&amp;title=Agency%20Code&amp;id=opener.document.myform.x_Agency_Code&amp;dept=B61"/>
    <hyperlink ref="BW53" r:id="rId1345" display="http://web.higov.net/oip/rrs/popup_list_agency_by_login.php?text=opener.document.myform.x_Agency_Codetxt&amp;title=Agency%20Code&amp;id=opener.document.myform.x_Agency_Code&amp;dept=B61"/>
    <hyperlink ref="BW54" r:id="rId1346" display="http://web.higov.net/oip/rrs/popup_list_agency_by_login.php?text=opener.document.myform.x_Agency_Codetxt&amp;title=Agency%20Code&amp;id=opener.document.myform.x_Agency_Code&amp;dept=B61"/>
    <hyperlink ref="BW55" r:id="rId1347" display="http://web.higov.net/oip/rrs/popup_list_agency_by_login.php?text=opener.document.myform.x_Agency_Codetxt&amp;title=Agency%20Code&amp;id=opener.document.myform.x_Agency_Code&amp;dept=B61"/>
    <hyperlink ref="BW56" r:id="rId1348" display="http://web.higov.net/oip/rrs/popup_list_agency_by_login.php?text=opener.document.myform.x_Agency_Codetxt&amp;title=Agency%20Code&amp;id=opener.document.myform.x_Agency_Code&amp;dept=B61"/>
    <hyperlink ref="BW57" r:id="rId1349" display="http://web.higov.net/oip/rrs/popup_list_agency_by_login.php?text=opener.document.myform.x_Agency_Codetxt&amp;title=Agency%20Code&amp;id=opener.document.myform.x_Agency_Code&amp;dept=B61"/>
    <hyperlink ref="BW58" r:id="rId1350" display="http://web.higov.net/oip/rrs/popup_list_agency_by_login.php?text=opener.document.myform.x_Agency_Codetxt&amp;title=Agency%20Code&amp;id=opener.document.myform.x_Agency_Code&amp;dept=B61"/>
    <hyperlink ref="BW59" r:id="rId1351" display="http://web.higov.net/oip/rrs/popup_list_agency_by_login.php?text=opener.document.myform.x_Agency_Codetxt&amp;title=Agency%20Code&amp;id=opener.document.myform.x_Agency_Code&amp;dept=B61"/>
    <hyperlink ref="BW60" r:id="rId1352" display="http://web.higov.net/oip/rrs/popup_list_agency_by_login.php?text=opener.document.myform.x_Agency_Codetxt&amp;title=Agency%20Code&amp;id=opener.document.myform.x_Agency_Code&amp;dept=B61"/>
    <hyperlink ref="BW61" r:id="rId1353" display="http://web.higov.net/oip/rrs/popup_list_agency_by_login.php?text=opener.document.myform.x_Agency_Codetxt&amp;title=Agency%20Code&amp;id=opener.document.myform.x_Agency_Code&amp;dept=B61"/>
    <hyperlink ref="BW62" r:id="rId1354" display="http://web.higov.net/oip/rrs/popup_list_agency_by_login.php?text=opener.document.myform.x_Agency_Codetxt&amp;title=Agency%20Code&amp;id=opener.document.myform.x_Agency_Code&amp;dept=B61"/>
    <hyperlink ref="BW63" r:id="rId1355" display="http://web.higov.net/oip/rrs/popup_list_agency_by_login.php?text=opener.document.myform.x_Agency_Codetxt&amp;title=Agency%20Code&amp;id=opener.document.myform.x_Agency_Code&amp;dept=B61"/>
    <hyperlink ref="BW64" r:id="rId1356" display="http://web.higov.net/oip/rrs/popup_list_agency_by_login.php?text=opener.document.myform.x_Agency_Codetxt&amp;title=Agency%20Code&amp;id=opener.document.myform.x_Agency_Code&amp;dept=B61"/>
    <hyperlink ref="BW65" r:id="rId1357" display="http://web.higov.net/oip/rrs/popup_list_agency_by_login.php?text=opener.document.myform.x_Agency_Codetxt&amp;title=Agency%20Code&amp;id=opener.document.myform.x_Agency_Code&amp;dept=B61"/>
    <hyperlink ref="BW66" r:id="rId1358" display="http://web.higov.net/oip/rrs/popup_list_agency_by_login.php?text=opener.document.myform.x_Agency_Codetxt&amp;title=Agency%20Code&amp;id=opener.document.myform.x_Agency_Code&amp;dept=B61"/>
    <hyperlink ref="BW67" r:id="rId1359" display="http://web.higov.net/oip/rrs/popup_list_agency_by_login.php?text=opener.document.myform.x_Agency_Codetxt&amp;title=Agency%20Code&amp;id=opener.document.myform.x_Agency_Code&amp;dept=B61"/>
    <hyperlink ref="BW68" r:id="rId1360" display="http://web.higov.net/oip/rrs/popup_list_agency_by_login.php?text=opener.document.myform.x_Agency_Codetxt&amp;title=Agency%20Code&amp;id=opener.document.myform.x_Agency_Code&amp;dept=B61"/>
    <hyperlink ref="BW69" r:id="rId1361" display="http://web.higov.net/oip/rrs/popup_list_agency_by_login.php?text=opener.document.myform.x_Agency_Codetxt&amp;title=Agency%20Code&amp;id=opener.document.myform.x_Agency_Code&amp;dept=B61"/>
    <hyperlink ref="BW70" r:id="rId1362" display="http://web.higov.net/oip/rrs/popup_list_agency_by_login.php?text=opener.document.myform.x_Agency_Codetxt&amp;title=Agency%20Code&amp;id=opener.document.myform.x_Agency_Code&amp;dept=B61"/>
    <hyperlink ref="BW71" r:id="rId1363" display="http://web.higov.net/oip/rrs/popup_list_agency_by_login.php?text=opener.document.myform.x_Agency_Codetxt&amp;title=Agency%20Code&amp;id=opener.document.myform.x_Agency_Code&amp;dept=B61"/>
    <hyperlink ref="BW72" r:id="rId1364" display="http://web.higov.net/oip/rrs/popup_list_agency_by_login.php?text=opener.document.myform.x_Agency_Codetxt&amp;title=Agency%20Code&amp;id=opener.document.myform.x_Agency_Code&amp;dept=B61"/>
    <hyperlink ref="BW73" r:id="rId1365" display="http://web.higov.net/oip/rrs/popup_list_agency_by_login.php?text=opener.document.myform.x_Agency_Codetxt&amp;title=Agency%20Code&amp;id=opener.document.myform.x_Agency_Code&amp;dept=B61"/>
    <hyperlink ref="BW74" r:id="rId1366" display="http://web.higov.net/oip/rrs/popup_list_agency_by_login.php?text=opener.document.myform.x_Agency_Codetxt&amp;title=Agency%20Code&amp;id=opener.document.myform.x_Agency_Code&amp;dept=B61"/>
    <hyperlink ref="BW75" r:id="rId1367" display="http://web.higov.net/oip/rrs/popup_list_agency_by_login.php?text=opener.document.myform.x_Agency_Codetxt&amp;title=Agency%20Code&amp;id=opener.document.myform.x_Agency_Code&amp;dept=B61"/>
    <hyperlink ref="BW76" r:id="rId1368" display="http://web.higov.net/oip/rrs/popup_list_agency_by_login.php?text=opener.document.myform.x_Agency_Codetxt&amp;title=Agency%20Code&amp;id=opener.document.myform.x_Agency_Code&amp;dept=B61"/>
    <hyperlink ref="BW77" r:id="rId1369" display="http://web.higov.net/oip/rrs/popup_list_agency_by_login.php?text=opener.document.myform.x_Agency_Codetxt&amp;title=Agency%20Code&amp;id=opener.document.myform.x_Agency_Code&amp;dept=B61"/>
    <hyperlink ref="BW78" r:id="rId1370" display="http://web.higov.net/oip/rrs/popup_list_agency_by_login.php?text=opener.document.myform.x_Agency_Codetxt&amp;title=Agency%20Code&amp;id=opener.document.myform.x_Agency_Code&amp;dept=B61"/>
    <hyperlink ref="BW79" r:id="rId1371" display="http://web.higov.net/oip/rrs/popup_list_agency_by_login.php?text=opener.document.myform.x_Agency_Codetxt&amp;title=Agency%20Code&amp;id=opener.document.myform.x_Agency_Code&amp;dept=B61"/>
    <hyperlink ref="BW80" r:id="rId1372" display="http://web.higov.net/oip/rrs/popup_list_agency_by_login.php?text=opener.document.myform.x_Agency_Codetxt&amp;title=Agency%20Code&amp;id=opener.document.myform.x_Agency_Code&amp;dept=B61"/>
    <hyperlink ref="BW81" r:id="rId1373" display="http://web.higov.net/oip/rrs/popup_list_agency_by_login.php?text=opener.document.myform.x_Agency_Codetxt&amp;title=Agency%20Code&amp;id=opener.document.myform.x_Agency_Code&amp;dept=B61"/>
    <hyperlink ref="BW82" r:id="rId1374" display="http://web.higov.net/oip/rrs/popup_list_agency_by_login.php?text=opener.document.myform.x_Agency_Codetxt&amp;title=Agency%20Code&amp;id=opener.document.myform.x_Agency_Code&amp;dept=B61"/>
    <hyperlink ref="BW83" r:id="rId1375" display="http://web.higov.net/oip/rrs/popup_list_agency_by_login.php?text=opener.document.myform.x_Agency_Codetxt&amp;title=Agency%20Code&amp;id=opener.document.myform.x_Agency_Code&amp;dept=B61"/>
    <hyperlink ref="BW84" r:id="rId1376" display="http://web.higov.net/oip/rrs/popup_list_agency_by_login.php?text=opener.document.myform.x_Agency_Codetxt&amp;title=Agency%20Code&amp;id=opener.document.myform.x_Agency_Code&amp;dept=B61"/>
    <hyperlink ref="BW85" r:id="rId1377" display="http://web.higov.net/oip/rrs/popup_list_agency_by_login.php?text=opener.document.myform.x_Agency_Codetxt&amp;title=Agency%20Code&amp;id=opener.document.myform.x_Agency_Code&amp;dept=B61"/>
    <hyperlink ref="BW86" r:id="rId1378" display="http://web.higov.net/oip/rrs/popup_list_agency_by_login.php?text=opener.document.myform.x_Agency_Codetxt&amp;title=Agency%20Code&amp;id=opener.document.myform.x_Agency_Code&amp;dept=B61"/>
    <hyperlink ref="BW87" r:id="rId1379" display="http://web.higov.net/oip/rrs/popup_list_agency_by_login.php?text=opener.document.myform.x_Agency_Codetxt&amp;title=Agency%20Code&amp;id=opener.document.myform.x_Agency_Code&amp;dept=B61"/>
    <hyperlink ref="BW88" r:id="rId1380" display="http://web.higov.net/oip/rrs/popup_list_agency_by_login.php?text=opener.document.myform.x_Agency_Codetxt&amp;title=Agency%20Code&amp;id=opener.document.myform.x_Agency_Code&amp;dept=B61"/>
    <hyperlink ref="BW89" r:id="rId1381" display="http://web.higov.net/oip/rrs/popup_list_agency_by_login.php?text=opener.document.myform.x_Agency_Codetxt&amp;title=Agency%20Code&amp;id=opener.document.myform.x_Agency_Code&amp;dept=B61"/>
    <hyperlink ref="BW90" r:id="rId1382" display="http://web.higov.net/oip/rrs/popup_list_agency_by_login.php?text=opener.document.myform.x_Agency_Codetxt&amp;title=Agency%20Code&amp;id=opener.document.myform.x_Agency_Code&amp;dept=B61"/>
    <hyperlink ref="BW91" r:id="rId1383" display="http://web.higov.net/oip/rrs/popup_list_agency_by_login.php?text=opener.document.myform.x_Agency_Codetxt&amp;title=Agency%20Code&amp;id=opener.document.myform.x_Agency_Code&amp;dept=B61"/>
    <hyperlink ref="BW92" r:id="rId1384" display="http://web.higov.net/oip/rrs/popup_list_agency_by_login.php?text=opener.document.myform.x_Agency_Codetxt&amp;title=Agency%20Code&amp;id=opener.document.myform.x_Agency_Code&amp;dept=B61"/>
    <hyperlink ref="BW93" r:id="rId1385" display="http://web.higov.net/oip/rrs/popup_list_agency_by_login.php?text=opener.document.myform.x_Agency_Codetxt&amp;title=Agency%20Code&amp;id=opener.document.myform.x_Agency_Code&amp;dept=B61"/>
    <hyperlink ref="BW94" r:id="rId1386" display="http://web.higov.net/oip/rrs/popup_list_agency_by_login.php?text=opener.document.myform.x_Agency_Codetxt&amp;title=Agency%20Code&amp;id=opener.document.myform.x_Agency_Code&amp;dept=B61"/>
    <hyperlink ref="BW95" r:id="rId1387" display="http://web.higov.net/oip/rrs/popup_list_agency_by_login.php?text=opener.document.myform.x_Agency_Codetxt&amp;title=Agency%20Code&amp;id=opener.document.myform.x_Agency_Code&amp;dept=B61"/>
    <hyperlink ref="BW96" r:id="rId1388" display="http://web.higov.net/oip/rrs/popup_list_agency_by_login.php?text=opener.document.myform.x_Agency_Codetxt&amp;title=Agency%20Code&amp;id=opener.document.myform.x_Agency_Code&amp;dept=B61"/>
    <hyperlink ref="BW97" r:id="rId1389" display="http://web.higov.net/oip/rrs/popup_list_agency_by_login.php?text=opener.document.myform.x_Agency_Codetxt&amp;title=Agency%20Code&amp;id=opener.document.myform.x_Agency_Code&amp;dept=B61"/>
    <hyperlink ref="BW98" r:id="rId1390" display="http://web.higov.net/oip/rrs/popup_list_agency_by_login.php?text=opener.document.myform.x_Agency_Codetxt&amp;title=Agency%20Code&amp;id=opener.document.myform.x_Agency_Code&amp;dept=B61"/>
    <hyperlink ref="BW99" r:id="rId1391" display="http://web.higov.net/oip/rrs/popup_list_agency_by_login.php?text=opener.document.myform.x_Agency_Codetxt&amp;title=Agency%20Code&amp;id=opener.document.myform.x_Agency_Code&amp;dept=B61"/>
    <hyperlink ref="BW100" r:id="rId1392" display="http://web.higov.net/oip/rrs/popup_list_agency_by_login.php?text=opener.document.myform.x_Agency_Codetxt&amp;title=Agency%20Code&amp;id=opener.document.myform.x_Agency_Code&amp;dept=B61"/>
    <hyperlink ref="BW101" r:id="rId1393" display="http://web.higov.net/oip/rrs/popup_list_agency_by_login.php?text=opener.document.myform.x_Agency_Codetxt&amp;title=Agency%20Code&amp;id=opener.document.myform.x_Agency_Code&amp;dept=B61"/>
    <hyperlink ref="BW102" r:id="rId1394" display="http://web.higov.net/oip/rrs/popup_list_agency_by_login.php?text=opener.document.myform.x_Agency_Codetxt&amp;title=Agency%20Code&amp;id=opener.document.myform.x_Agency_Code&amp;dept=B61"/>
    <hyperlink ref="BW103" r:id="rId1395" display="http://web.higov.net/oip/rrs/popup_list_agency_by_login.php?text=opener.document.myform.x_Agency_Codetxt&amp;title=Agency%20Code&amp;id=opener.document.myform.x_Agency_Code&amp;dept=B61"/>
    <hyperlink ref="BW104" r:id="rId1396" display="http://web.higov.net/oip/rrs/popup_list_agency_by_login.php?text=opener.document.myform.x_Agency_Codetxt&amp;title=Agency%20Code&amp;id=opener.document.myform.x_Agency_Code&amp;dept=B61"/>
    <hyperlink ref="BW105" r:id="rId1397" display="http://web.higov.net/oip/rrs/popup_list_agency_by_login.php?text=opener.document.myform.x_Agency_Codetxt&amp;title=Agency%20Code&amp;id=opener.document.myform.x_Agency_Code&amp;dept=B61"/>
    <hyperlink ref="BW106" r:id="rId1398" display="http://web.higov.net/oip/rrs/popup_list_agency_by_login.php?text=opener.document.myform.x_Agency_Codetxt&amp;title=Agency%20Code&amp;id=opener.document.myform.x_Agency_Code&amp;dept=B61"/>
    <hyperlink ref="BW107" r:id="rId1399" display="http://web.higov.net/oip/rrs/popup_list_agency_by_login.php?text=opener.document.myform.x_Agency_Codetxt&amp;title=Agency%20Code&amp;id=opener.document.myform.x_Agency_Code&amp;dept=B61"/>
    <hyperlink ref="BW108" r:id="rId1400" display="http://web.higov.net/oip/rrs/popup_list_agency_by_login.php?text=opener.document.myform.x_Agency_Codetxt&amp;title=Agency%20Code&amp;id=opener.document.myform.x_Agency_Code&amp;dept=B61"/>
    <hyperlink ref="BW109" r:id="rId1401" display="http://web.higov.net/oip/rrs/popup_list_agency_by_login.php?text=opener.document.myform.x_Agency_Codetxt&amp;title=Agency%20Code&amp;id=opener.document.myform.x_Agency_Code&amp;dept=B61"/>
    <hyperlink ref="BW110" r:id="rId1402" display="http://web.higov.net/oip/rrs/popup_list_agency_by_login.php?text=opener.document.myform.x_Agency_Codetxt&amp;title=Agency%20Code&amp;id=opener.document.myform.x_Agency_Code&amp;dept=B61"/>
    <hyperlink ref="BW111" r:id="rId1403" display="http://web.higov.net/oip/rrs/popup_list_agency_by_login.php?text=opener.document.myform.x_Agency_Codetxt&amp;title=Agency%20Code&amp;id=opener.document.myform.x_Agency_Code&amp;dept=B61"/>
    <hyperlink ref="BW112" r:id="rId1404" display="http://web.higov.net/oip/rrs/popup_list_agency_by_login.php?text=opener.document.myform.x_Agency_Codetxt&amp;title=Agency%20Code&amp;id=opener.document.myform.x_Agency_Code&amp;dept=B61"/>
    <hyperlink ref="BW113" r:id="rId1405" display="http://web.higov.net/oip/rrs/popup_list_agency_by_login.php?text=opener.document.myform.x_Agency_Codetxt&amp;title=Agency%20Code&amp;id=opener.document.myform.x_Agency_Code&amp;dept=B61"/>
    <hyperlink ref="BX13" r:id="rId1406" display="http://web.higov.net/oip/rrs/popup_list_agency_by_login.php?text=opener.document.myform.x_Agency_Codetxt&amp;title=Agency%20Code&amp;id=opener.document.myform.x_Agency_Code&amp;dept=A42"/>
    <hyperlink ref="BX14" r:id="rId1407" display="http://web.higov.net/oip/rrs/popup_list_agency_by_login.php?text=opener.document.myform.x_Agency_Codetxt&amp;title=Agency%20Code&amp;id=opener.document.myform.x_Agency_Code&amp;dept=A42"/>
    <hyperlink ref="BX15" r:id="rId1408" display="http://web.higov.net/oip/rrs/popup_list_agency_by_login.php?text=opener.document.myform.x_Agency_Codetxt&amp;title=Agency%20Code&amp;id=opener.document.myform.x_Agency_Code&amp;dept=A42"/>
    <hyperlink ref="BX16" r:id="rId1409" display="http://web.higov.net/oip/rrs/popup_list_agency_by_login.php?text=opener.document.myform.x_Agency_Codetxt&amp;title=Agency%20Code&amp;id=opener.document.myform.x_Agency_Code&amp;dept=A42"/>
    <hyperlink ref="BX17" r:id="rId1410" display="http://web.higov.net/oip/rrs/popup_list_agency_by_login.php?text=opener.document.myform.x_Agency_Codetxt&amp;title=Agency%20Code&amp;id=opener.document.myform.x_Agency_Code&amp;dept=A42"/>
    <hyperlink ref="BX18" r:id="rId1411" display="http://web.higov.net/oip/rrs/popup_list_agency_by_login.php?text=opener.document.myform.x_Agency_Codetxt&amp;title=Agency%20Code&amp;id=opener.document.myform.x_Agency_Code&amp;dept=A42"/>
    <hyperlink ref="BX19" r:id="rId1412" display="http://web.higov.net/oip/rrs/popup_list_agency_by_login.php?text=opener.document.myform.x_Agency_Codetxt&amp;title=Agency%20Code&amp;id=opener.document.myform.x_Agency_Code&amp;dept=A42"/>
    <hyperlink ref="BX20" r:id="rId1413" display="http://web.higov.net/oip/rrs/popup_list_agency_by_login.php?text=opener.document.myform.x_Agency_Codetxt&amp;title=Agency%20Code&amp;id=opener.document.myform.x_Agency_Code&amp;dept=A42"/>
    <hyperlink ref="BX21" r:id="rId1414" display="http://web.higov.net/oip/rrs/popup_list_agency_by_login.php?text=opener.document.myform.x_Agency_Codetxt&amp;title=Agency%20Code&amp;id=opener.document.myform.x_Agency_Code&amp;dept=A42"/>
    <hyperlink ref="BX22" r:id="rId1415" display="http://web.higov.net/oip/rrs/popup_list_agency_by_login.php?text=opener.document.myform.x_Agency_Codetxt&amp;title=Agency%20Code&amp;id=opener.document.myform.x_Agency_Code&amp;dept=A42"/>
    <hyperlink ref="BX23" r:id="rId1416" display="http://web.higov.net/oip/rrs/popup_list_agency_by_login.php?text=opener.document.myform.x_Agency_Codetxt&amp;title=Agency%20Code&amp;id=opener.document.myform.x_Agency_Code&amp;dept=A42"/>
    <hyperlink ref="BX24" r:id="rId1417" display="http://web.higov.net/oip/rrs/popup_list_agency_by_login.php?text=opener.document.myform.x_Agency_Codetxt&amp;title=Agency%20Code&amp;id=opener.document.myform.x_Agency_Code&amp;dept=A42"/>
    <hyperlink ref="BX25" r:id="rId1418" display="http://web.higov.net/oip/rrs/popup_list_agency_by_login.php?text=opener.document.myform.x_Agency_Codetxt&amp;title=Agency%20Code&amp;id=opener.document.myform.x_Agency_Code&amp;dept=A42"/>
    <hyperlink ref="BX26" r:id="rId1419" display="http://web.higov.net/oip/rrs/popup_list_agency_by_login.php?text=opener.document.myform.x_Agency_Codetxt&amp;title=Agency%20Code&amp;id=opener.document.myform.x_Agency_Code&amp;dept=A42"/>
    <hyperlink ref="BX27" r:id="rId1420" display="http://web.higov.net/oip/rrs/popup_list_agency_by_login.php?text=opener.document.myform.x_Agency_Codetxt&amp;title=Agency%20Code&amp;id=opener.document.myform.x_Agency_Code&amp;dept=A42"/>
    <hyperlink ref="BX28" r:id="rId1421" display="http://web.higov.net/oip/rrs/popup_list_agency_by_login.php?text=opener.document.myform.x_Agency_Codetxt&amp;title=Agency%20Code&amp;id=opener.document.myform.x_Agency_Code&amp;dept=A42"/>
    <hyperlink ref="BX29" r:id="rId1422" display="http://web.higov.net/oip/rrs/popup_list_agency_by_login.php?text=opener.document.myform.x_Agency_Codetxt&amp;title=Agency%20Code&amp;id=opener.document.myform.x_Agency_Code&amp;dept=A42"/>
    <hyperlink ref="BX30" r:id="rId1423" display="http://web.higov.net/oip/rrs/popup_list_agency_by_login.php?text=opener.document.myform.x_Agency_Codetxt&amp;title=Agency%20Code&amp;id=opener.document.myform.x_Agency_Code&amp;dept=A42"/>
    <hyperlink ref="BX31" r:id="rId1424" display="http://web.higov.net/oip/rrs/popup_list_agency_by_login.php?text=opener.document.myform.x_Agency_Codetxt&amp;title=Agency%20Code&amp;id=opener.document.myform.x_Agency_Code&amp;dept=A42"/>
    <hyperlink ref="BX32" r:id="rId1425" display="http://web.higov.net/oip/rrs/popup_list_agency_by_login.php?text=opener.document.myform.x_Agency_Codetxt&amp;title=Agency%20Code&amp;id=opener.document.myform.x_Agency_Code&amp;dept=A42"/>
    <hyperlink ref="BX33" r:id="rId1426" display="http://web.higov.net/oip/rrs/popup_list_agency_by_login.php?text=opener.document.myform.x_Agency_Codetxt&amp;title=Agency%20Code&amp;id=opener.document.myform.x_Agency_Code&amp;dept=A42"/>
    <hyperlink ref="BX34" r:id="rId1427" display="http://web.higov.net/oip/rrs/popup_list_agency_by_login.php?text=opener.document.myform.x_Agency_Codetxt&amp;title=Agency%20Code&amp;id=opener.document.myform.x_Agency_Code&amp;dept=A42"/>
    <hyperlink ref="BX35" r:id="rId1428" display="http://web.higov.net/oip/rrs/popup_list_agency_by_login.php?text=opener.document.myform.x_Agency_Codetxt&amp;title=Agency%20Code&amp;id=opener.document.myform.x_Agency_Code&amp;dept=A42"/>
    <hyperlink ref="BX36" r:id="rId1429" display="http://web.higov.net/oip/rrs/popup_list_agency_by_login.php?text=opener.document.myform.x_Agency_Codetxt&amp;title=Agency%20Code&amp;id=opener.document.myform.x_Agency_Code&amp;dept=A42"/>
    <hyperlink ref="BX37" r:id="rId1430" display="http://web.higov.net/oip/rrs/popup_list_agency_by_login.php?text=opener.document.myform.x_Agency_Codetxt&amp;title=Agency%20Code&amp;id=opener.document.myform.x_Agency_Code&amp;dept=A42"/>
    <hyperlink ref="BX38" r:id="rId1431" display="http://web.higov.net/oip/rrs/popup_list_agency_by_login.php?text=opener.document.myform.x_Agency_Codetxt&amp;title=Agency%20Code&amp;id=opener.document.myform.x_Agency_Code&amp;dept=A42"/>
    <hyperlink ref="BX39" r:id="rId1432" display="http://web.higov.net/oip/rrs/popup_list_agency_by_login.php?text=opener.document.myform.x_Agency_Codetxt&amp;title=Agency%20Code&amp;id=opener.document.myform.x_Agency_Code&amp;dept=A42"/>
    <hyperlink ref="BX40" r:id="rId1433" display="http://web.higov.net/oip/rrs/popup_list_agency_by_login.php?text=opener.document.myform.x_Agency_Codetxt&amp;title=Agency%20Code&amp;id=opener.document.myform.x_Agency_Code&amp;dept=A42"/>
    <hyperlink ref="BX41" r:id="rId1434" display="http://web.higov.net/oip/rrs/popup_list_agency_by_login.php?text=opener.document.myform.x_Agency_Codetxt&amp;title=Agency%20Code&amp;id=opener.document.myform.x_Agency_Code&amp;dept=A42"/>
    <hyperlink ref="BX42" r:id="rId1435" display="http://web.higov.net/oip/rrs/popup_list_agency_by_login.php?text=opener.document.myform.x_Agency_Codetxt&amp;title=Agency%20Code&amp;id=opener.document.myform.x_Agency_Code&amp;dept=A42"/>
    <hyperlink ref="BX43" r:id="rId1436" display="http://web.higov.net/oip/rrs/popup_list_agency_by_login.php?text=opener.document.myform.x_Agency_Codetxt&amp;title=Agency%20Code&amp;id=opener.document.myform.x_Agency_Code&amp;dept=A42"/>
    <hyperlink ref="BX44" r:id="rId1437" display="http://web.higov.net/oip/rrs/popup_list_agency_by_login.php?text=opener.document.myform.x_Agency_Codetxt&amp;title=Agency%20Code&amp;id=opener.document.myform.x_Agency_Code&amp;dept=A42"/>
    <hyperlink ref="BX45" r:id="rId1438" display="http://web.higov.net/oip/rrs/popup_list_agency_by_login.php?text=opener.document.myform.x_Agency_Codetxt&amp;title=Agency%20Code&amp;id=opener.document.myform.x_Agency_Code&amp;dept=A42"/>
    <hyperlink ref="BX46" r:id="rId1439" display="http://web.higov.net/oip/rrs/popup_list_agency_by_login.php?text=opener.document.myform.x_Agency_Codetxt&amp;title=Agency%20Code&amp;id=opener.document.myform.x_Agency_Code&amp;dept=A42"/>
    <hyperlink ref="BX47" r:id="rId1440" display="http://web.higov.net/oip/rrs/popup_list_agency_by_login.php?text=opener.document.myform.x_Agency_Codetxt&amp;title=Agency%20Code&amp;id=opener.document.myform.x_Agency_Code&amp;dept=A42"/>
    <hyperlink ref="BX48" r:id="rId1441" display="http://web.higov.net/oip/rrs/popup_list_agency_by_login.php?text=opener.document.myform.x_Agency_Codetxt&amp;title=Agency%20Code&amp;id=opener.document.myform.x_Agency_Code&amp;dept=A42"/>
    <hyperlink ref="BX49" r:id="rId1442" display="http://web.higov.net/oip/rrs/popup_list_agency_by_login.php?text=opener.document.myform.x_Agency_Codetxt&amp;title=Agency%20Code&amp;id=opener.document.myform.x_Agency_Code&amp;dept=A42"/>
    <hyperlink ref="BX50" r:id="rId1443" display="http://web.higov.net/oip/rrs/popup_list_agency_by_login.php?text=opener.document.myform.x_Agency_Codetxt&amp;title=Agency%20Code&amp;id=opener.document.myform.x_Agency_Code&amp;dept=A42"/>
    <hyperlink ref="BX51" r:id="rId1444" display="http://web.higov.net/oip/rrs/popup_list_agency_by_login.php?text=opener.document.myform.x_Agency_Codetxt&amp;title=Agency%20Code&amp;id=opener.document.myform.x_Agency_Code&amp;dept=A42"/>
    <hyperlink ref="BX52" r:id="rId1445" display="http://web.higov.net/oip/rrs/popup_list_agency_by_login.php?text=opener.document.myform.x_Agency_Codetxt&amp;title=Agency%20Code&amp;id=opener.document.myform.x_Agency_Code&amp;dept=A42"/>
    <hyperlink ref="BX53" r:id="rId1446" display="http://web.higov.net/oip/rrs/popup_list_agency_by_login.php?text=opener.document.myform.x_Agency_Codetxt&amp;title=Agency%20Code&amp;id=opener.document.myform.x_Agency_Code&amp;dept=A42"/>
    <hyperlink ref="BX54" r:id="rId1447" display="http://web.higov.net/oip/rrs/popup_list_agency_by_login.php?text=opener.document.myform.x_Agency_Codetxt&amp;title=Agency%20Code&amp;id=opener.document.myform.x_Agency_Code&amp;dept=A42"/>
    <hyperlink ref="BX55" r:id="rId1448" display="http://web.higov.net/oip/rrs/popup_list_agency_by_login.php?text=opener.document.myform.x_Agency_Codetxt&amp;title=Agency%20Code&amp;id=opener.document.myform.x_Agency_Code&amp;dept=A42"/>
    <hyperlink ref="BX56" r:id="rId1449" display="http://web.higov.net/oip/rrs/popup_list_agency_by_login.php?text=opener.document.myform.x_Agency_Codetxt&amp;title=Agency%20Code&amp;id=opener.document.myform.x_Agency_Code&amp;dept=A42"/>
    <hyperlink ref="BX57" r:id="rId1450" display="http://web.higov.net/oip/rrs/popup_list_agency_by_login.php?text=opener.document.myform.x_Agency_Codetxt&amp;title=Agency%20Code&amp;id=opener.document.myform.x_Agency_Code&amp;dept=A42"/>
    <hyperlink ref="BX58" r:id="rId1451" display="http://web.higov.net/oip/rrs/popup_list_agency_by_login.php?text=opener.document.myform.x_Agency_Codetxt&amp;title=Agency%20Code&amp;id=opener.document.myform.x_Agency_Code&amp;dept=A42"/>
    <hyperlink ref="BX59" r:id="rId1452" display="http://web.higov.net/oip/rrs/popup_list_agency_by_login.php?text=opener.document.myform.x_Agency_Codetxt&amp;title=Agency%20Code&amp;id=opener.document.myform.x_Agency_Code&amp;dept=A42"/>
    <hyperlink ref="BX60" r:id="rId1453" display="http://web.higov.net/oip/rrs/popup_list_agency_by_login.php?text=opener.document.myform.x_Agency_Codetxt&amp;title=Agency%20Code&amp;id=opener.document.myform.x_Agency_Code&amp;dept=A42"/>
    <hyperlink ref="BX61" r:id="rId1454" display="http://web.higov.net/oip/rrs/popup_list_agency_by_login.php?text=opener.document.myform.x_Agency_Codetxt&amp;title=Agency%20Code&amp;id=opener.document.myform.x_Agency_Code&amp;dept=A42"/>
    <hyperlink ref="BX62" r:id="rId1455" display="http://web.higov.net/oip/rrs/popup_list_agency_by_login.php?text=opener.document.myform.x_Agency_Codetxt&amp;title=Agency%20Code&amp;id=opener.document.myform.x_Agency_Code&amp;dept=A42"/>
    <hyperlink ref="BX63" r:id="rId1456" display="http://web.higov.net/oip/rrs/popup_list_agency_by_login.php?text=opener.document.myform.x_Agency_Codetxt&amp;title=Agency%20Code&amp;id=opener.document.myform.x_Agency_Code&amp;dept=A42"/>
    <hyperlink ref="BX64" r:id="rId1457" display="http://web.higov.net/oip/rrs/popup_list_agency_by_login.php?text=opener.document.myform.x_Agency_Codetxt&amp;title=Agency%20Code&amp;id=opener.document.myform.x_Agency_Code&amp;dept=A42"/>
    <hyperlink ref="BX65" r:id="rId1458" display="http://web.higov.net/oip/rrs/popup_list_agency_by_login.php?text=opener.document.myform.x_Agency_Codetxt&amp;title=Agency%20Code&amp;id=opener.document.myform.x_Agency_Code&amp;dept=A42"/>
    <hyperlink ref="BX66" r:id="rId1459" display="http://web.higov.net/oip/rrs/popup_list_agency_by_login.php?text=opener.document.myform.x_Agency_Codetxt&amp;title=Agency%20Code&amp;id=opener.document.myform.x_Agency_Code&amp;dept=A42"/>
    <hyperlink ref="BX67" r:id="rId1460" display="http://web.higov.net/oip/rrs/popup_list_agency_by_login.php?text=opener.document.myform.x_Agency_Codetxt&amp;title=Agency%20Code&amp;id=opener.document.myform.x_Agency_Code&amp;dept=A42"/>
    <hyperlink ref="BX68" r:id="rId1461" display="http://web.higov.net/oip/rrs/popup_list_agency_by_login.php?text=opener.document.myform.x_Agency_Codetxt&amp;title=Agency%20Code&amp;id=opener.document.myform.x_Agency_Code&amp;dept=A42"/>
    <hyperlink ref="BX69" r:id="rId1462" display="http://web.higov.net/oip/rrs/popup_list_agency_by_login.php?text=opener.document.myform.x_Agency_Codetxt&amp;title=Agency%20Code&amp;id=opener.document.myform.x_Agency_Code&amp;dept=A42"/>
    <hyperlink ref="BX70" r:id="rId1463" display="http://web.higov.net/oip/rrs/popup_list_agency_by_login.php?text=opener.document.myform.x_Agency_Codetxt&amp;title=Agency%20Code&amp;id=opener.document.myform.x_Agency_Code&amp;dept=A42"/>
    <hyperlink ref="BX71" r:id="rId1464" display="http://web.higov.net/oip/rrs/popup_list_agency_by_login.php?text=opener.document.myform.x_Agency_Codetxt&amp;title=Agency%20Code&amp;id=opener.document.myform.x_Agency_Code&amp;dept=A42"/>
    <hyperlink ref="BX72" r:id="rId1465" display="http://web.higov.net/oip/rrs/popup_list_agency_by_login.php?text=opener.document.myform.x_Agency_Codetxt&amp;title=Agency%20Code&amp;id=opener.document.myform.x_Agency_Code&amp;dept=A42"/>
    <hyperlink ref="BX73" r:id="rId1466" display="http://web.higov.net/oip/rrs/popup_list_agency_by_login.php?text=opener.document.myform.x_Agency_Codetxt&amp;title=Agency%20Code&amp;id=opener.document.myform.x_Agency_Code&amp;dept=A42"/>
    <hyperlink ref="BX74" r:id="rId1467" display="http://web.higov.net/oip/rrs/popup_list_agency_by_login.php?text=opener.document.myform.x_Agency_Codetxt&amp;title=Agency%20Code&amp;id=opener.document.myform.x_Agency_Code&amp;dept=A42"/>
    <hyperlink ref="BX75" r:id="rId1468" display="http://web.higov.net/oip/rrs/popup_list_agency_by_login.php?text=opener.document.myform.x_Agency_Codetxt&amp;title=Agency%20Code&amp;id=opener.document.myform.x_Agency_Code&amp;dept=A42"/>
    <hyperlink ref="BX76" r:id="rId1469" display="http://web.higov.net/oip/rrs/popup_list_agency_by_login.php?text=opener.document.myform.x_Agency_Codetxt&amp;title=Agency%20Code&amp;id=opener.document.myform.x_Agency_Code&amp;dept=A42"/>
    <hyperlink ref="BX77" r:id="rId1470" display="http://web.higov.net/oip/rrs/popup_list_agency_by_login.php?text=opener.document.myform.x_Agency_Codetxt&amp;title=Agency%20Code&amp;id=opener.document.myform.x_Agency_Code&amp;dept=A42"/>
    <hyperlink ref="BX78" r:id="rId1471" display="http://web.higov.net/oip/rrs/popup_list_agency_by_login.php?text=opener.document.myform.x_Agency_Codetxt&amp;title=Agency%20Code&amp;id=opener.document.myform.x_Agency_Code&amp;dept=A42"/>
    <hyperlink ref="BX79" r:id="rId1472" display="http://web.higov.net/oip/rrs/popup_list_agency_by_login.php?text=opener.document.myform.x_Agency_Codetxt&amp;title=Agency%20Code&amp;id=opener.document.myform.x_Agency_Code&amp;dept=A42"/>
    <hyperlink ref="BX80" r:id="rId1473" display="http://web.higov.net/oip/rrs/popup_list_agency_by_login.php?text=opener.document.myform.x_Agency_Codetxt&amp;title=Agency%20Code&amp;id=opener.document.myform.x_Agency_Code&amp;dept=A42"/>
    <hyperlink ref="BX81" r:id="rId1474" display="http://web.higov.net/oip/rrs/popup_list_agency_by_login.php?text=opener.document.myform.x_Agency_Codetxt&amp;title=Agency%20Code&amp;id=opener.document.myform.x_Agency_Code&amp;dept=A42"/>
    <hyperlink ref="BX82" r:id="rId1475" display="http://web.higov.net/oip/rrs/popup_list_agency_by_login.php?text=opener.document.myform.x_Agency_Codetxt&amp;title=Agency%20Code&amp;id=opener.document.myform.x_Agency_Code&amp;dept=A42"/>
    <hyperlink ref="BX83" r:id="rId1476" display="http://web.higov.net/oip/rrs/popup_list_agency_by_login.php?text=opener.document.myform.x_Agency_Codetxt&amp;title=Agency%20Code&amp;id=opener.document.myform.x_Agency_Code&amp;dept=A42"/>
    <hyperlink ref="BX84" r:id="rId1477" display="http://web.higov.net/oip/rrs/popup_list_agency_by_login.php?text=opener.document.myform.x_Agency_Codetxt&amp;title=Agency%20Code&amp;id=opener.document.myform.x_Agency_Code&amp;dept=A42"/>
    <hyperlink ref="BX85" r:id="rId1478" display="http://web.higov.net/oip/rrs/popup_list_agency_by_login.php?text=opener.document.myform.x_Agency_Codetxt&amp;title=Agency%20Code&amp;id=opener.document.myform.x_Agency_Code&amp;dept=A42"/>
    <hyperlink ref="BX86" r:id="rId1479" display="http://web.higov.net/oip/rrs/popup_list_agency_by_login.php?text=opener.document.myform.x_Agency_Codetxt&amp;title=Agency%20Code&amp;id=opener.document.myform.x_Agency_Code&amp;dept=A42"/>
    <hyperlink ref="BX87" r:id="rId1480" display="http://web.higov.net/oip/rrs/popup_list_agency_by_login.php?text=opener.document.myform.x_Agency_Codetxt&amp;title=Agency%20Code&amp;id=opener.document.myform.x_Agency_Code&amp;dept=A42"/>
    <hyperlink ref="BX88" r:id="rId1481" display="http://web.higov.net/oip/rrs/popup_list_agency_by_login.php?text=opener.document.myform.x_Agency_Codetxt&amp;title=Agency%20Code&amp;id=opener.document.myform.x_Agency_Code&amp;dept=A42"/>
    <hyperlink ref="BX89" r:id="rId1482" display="http://web.higov.net/oip/rrs/popup_list_agency_by_login.php?text=opener.document.myform.x_Agency_Codetxt&amp;title=Agency%20Code&amp;id=opener.document.myform.x_Agency_Code&amp;dept=A42"/>
    <hyperlink ref="BX90" r:id="rId1483" display="http://web.higov.net/oip/rrs/popup_list_agency_by_login.php?text=opener.document.myform.x_Agency_Codetxt&amp;title=Agency%20Code&amp;id=opener.document.myform.x_Agency_Code&amp;dept=A42"/>
    <hyperlink ref="BX91" r:id="rId1484" display="http://web.higov.net/oip/rrs/popup_list_agency_by_login.php?text=opener.document.myform.x_Agency_Codetxt&amp;title=Agency%20Code&amp;id=opener.document.myform.x_Agency_Code&amp;dept=A42"/>
    <hyperlink ref="BX92" r:id="rId1485" display="http://web.higov.net/oip/rrs/popup_list_agency_by_login.php?text=opener.document.myform.x_Agency_Codetxt&amp;title=Agency%20Code&amp;id=opener.document.myform.x_Agency_Code&amp;dept=A42"/>
    <hyperlink ref="BX93" r:id="rId1486" display="http://web.higov.net/oip/rrs/popup_list_agency_by_login.php?text=opener.document.myform.x_Agency_Codetxt&amp;title=Agency%20Code&amp;id=opener.document.myform.x_Agency_Code&amp;dept=A42"/>
    <hyperlink ref="BX94" r:id="rId1487" display="http://web.higov.net/oip/rrs/popup_list_agency_by_login.php?text=opener.document.myform.x_Agency_Codetxt&amp;title=Agency%20Code&amp;id=opener.document.myform.x_Agency_Code&amp;dept=A42"/>
    <hyperlink ref="BX95" r:id="rId1488" display="http://web.higov.net/oip/rrs/popup_list_agency_by_login.php?text=opener.document.myform.x_Agency_Codetxt&amp;title=Agency%20Code&amp;id=opener.document.myform.x_Agency_Code&amp;dept=A42"/>
    <hyperlink ref="BX96" r:id="rId1489" display="http://web.higov.net/oip/rrs/popup_list_agency_by_login.php?text=opener.document.myform.x_Agency_Codetxt&amp;title=Agency%20Code&amp;id=opener.document.myform.x_Agency_Code&amp;dept=A42"/>
    <hyperlink ref="BX97" r:id="rId1490" display="http://web.higov.net/oip/rrs/popup_list_agency_by_login.php?text=opener.document.myform.x_Agency_Codetxt&amp;title=Agency%20Code&amp;id=opener.document.myform.x_Agency_Code&amp;dept=A42"/>
    <hyperlink ref="BX98" r:id="rId1491" display="http://web.higov.net/oip/rrs/popup_list_agency_by_login.php?text=opener.document.myform.x_Agency_Codetxt&amp;title=Agency%20Code&amp;id=opener.document.myform.x_Agency_Code&amp;dept=A42"/>
    <hyperlink ref="BX99" r:id="rId1492" display="http://web.higov.net/oip/rrs/popup_list_agency_by_login.php?text=opener.document.myform.x_Agency_Codetxt&amp;title=Agency%20Code&amp;id=opener.document.myform.x_Agency_Code&amp;dept=A42"/>
    <hyperlink ref="BX100" r:id="rId1493" display="http://web.higov.net/oip/rrs/popup_list_agency_by_login.php?text=opener.document.myform.x_Agency_Codetxt&amp;title=Agency%20Code&amp;id=opener.document.myform.x_Agency_Code&amp;dept=A42"/>
    <hyperlink ref="BX101" r:id="rId1494" display="http://web.higov.net/oip/rrs/popup_list_agency_by_login.php?text=opener.document.myform.x_Agency_Codetxt&amp;title=Agency%20Code&amp;id=opener.document.myform.x_Agency_Code&amp;dept=A42"/>
    <hyperlink ref="BX102" r:id="rId1495" display="http://web.higov.net/oip/rrs/popup_list_agency_by_login.php?text=opener.document.myform.x_Agency_Codetxt&amp;title=Agency%20Code&amp;id=opener.document.myform.x_Agency_Code&amp;dept=A42"/>
    <hyperlink ref="BX103" r:id="rId1496" display="http://web.higov.net/oip/rrs/popup_list_agency_by_login.php?text=opener.document.myform.x_Agency_Codetxt&amp;title=Agency%20Code&amp;id=opener.document.myform.x_Agency_Code&amp;dept=A42"/>
    <hyperlink ref="BX104" r:id="rId1497" display="http://web.higov.net/oip/rrs/popup_list_agency_by_login.php?text=opener.document.myform.x_Agency_Codetxt&amp;title=Agency%20Code&amp;id=opener.document.myform.x_Agency_Code&amp;dept=A42"/>
    <hyperlink ref="BX105" r:id="rId1498" display="http://web.higov.net/oip/rrs/popup_list_agency_by_login.php?text=opener.document.myform.x_Agency_Codetxt&amp;title=Agency%20Code&amp;id=opener.document.myform.x_Agency_Code&amp;dept=A42"/>
    <hyperlink ref="BX106" r:id="rId1499" display="http://web.higov.net/oip/rrs/popup_list_agency_by_login.php?text=opener.document.myform.x_Agency_Codetxt&amp;title=Agency%20Code&amp;id=opener.document.myform.x_Agency_Code&amp;dept=A42"/>
    <hyperlink ref="BX107" r:id="rId1500" display="http://web.higov.net/oip/rrs/popup_list_agency_by_login.php?text=opener.document.myform.x_Agency_Codetxt&amp;title=Agency%20Code&amp;id=opener.document.myform.x_Agency_Code&amp;dept=A42"/>
    <hyperlink ref="BX108" r:id="rId1501" display="http://web.higov.net/oip/rrs/popup_list_agency_by_login.php?text=opener.document.myform.x_Agency_Codetxt&amp;title=Agency%20Code&amp;id=opener.document.myform.x_Agency_Code&amp;dept=A42"/>
    <hyperlink ref="BX109" r:id="rId1502" display="http://web.higov.net/oip/rrs/popup_list_agency_by_login.php?text=opener.document.myform.x_Agency_Codetxt&amp;title=Agency%20Code&amp;id=opener.document.myform.x_Agency_Code&amp;dept=A42"/>
    <hyperlink ref="BX110" r:id="rId1503" display="http://web.higov.net/oip/rrs/popup_list_agency_by_login.php?text=opener.document.myform.x_Agency_Codetxt&amp;title=Agency%20Code&amp;id=opener.document.myform.x_Agency_Code&amp;dept=A42"/>
    <hyperlink ref="BX111" r:id="rId1504" display="http://web.higov.net/oip/rrs/popup_list_agency_by_login.php?text=opener.document.myform.x_Agency_Codetxt&amp;title=Agency%20Code&amp;id=opener.document.myform.x_Agency_Code&amp;dept=A42"/>
    <hyperlink ref="BX112" r:id="rId1505" display="http://web.higov.net/oip/rrs/popup_list_agency_by_login.php?text=opener.document.myform.x_Agency_Codetxt&amp;title=Agency%20Code&amp;id=opener.document.myform.x_Agency_Code&amp;dept=A42"/>
    <hyperlink ref="BX113" r:id="rId1506" display="http://web.higov.net/oip/rrs/popup_list_agency_by_login.php?text=opener.document.myform.x_Agency_Codetxt&amp;title=Agency%20Code&amp;id=opener.document.myform.x_Agency_Code&amp;dept=A42"/>
    <hyperlink ref="BX114" r:id="rId1507" display="http://web.higov.net/oip/rrs/popup_list_agency_by_login.php?text=opener.document.myform.x_Agency_Codetxt&amp;title=Agency%20Code&amp;id=opener.document.myform.x_Agency_Code&amp;dept=A42"/>
    <hyperlink ref="BX115" r:id="rId1508" display="http://web.higov.net/oip/rrs/popup_list_agency_by_login.php?text=opener.document.myform.x_Agency_Codetxt&amp;title=Agency%20Code&amp;id=opener.document.myform.x_Agency_Code&amp;dept=A42"/>
    <hyperlink ref="BX116" r:id="rId1509" display="http://web.higov.net/oip/rrs/popup_list_agency_by_login.php?text=opener.document.myform.x_Agency_Codetxt&amp;title=Agency%20Code&amp;id=opener.document.myform.x_Agency_Code&amp;dept=A42"/>
    <hyperlink ref="BX117" r:id="rId1510" display="http://web.higov.net/oip/rrs/popup_list_agency_by_login.php?text=opener.document.myform.x_Agency_Codetxt&amp;title=Agency%20Code&amp;id=opener.document.myform.x_Agency_Code&amp;dept=A42"/>
    <hyperlink ref="BX118" r:id="rId1511" display="http://web.higov.net/oip/rrs/popup_list_agency_by_login.php?text=opener.document.myform.x_Agency_Codetxt&amp;title=Agency%20Code&amp;id=opener.document.myform.x_Agency_Code&amp;dept=A42"/>
    <hyperlink ref="BX119" r:id="rId1512" display="http://web.higov.net/oip/rrs/popup_list_agency_by_login.php?text=opener.document.myform.x_Agency_Codetxt&amp;title=Agency%20Code&amp;id=opener.document.myform.x_Agency_Code&amp;dept=A42"/>
    <hyperlink ref="BX120" r:id="rId1513" display="http://web.higov.net/oip/rrs/popup_list_agency_by_login.php?text=opener.document.myform.x_Agency_Codetxt&amp;title=Agency%20Code&amp;id=opener.document.myform.x_Agency_Code&amp;dept=A42"/>
    <hyperlink ref="BX121" r:id="rId1514" display="http://web.higov.net/oip/rrs/popup_list_agency_by_login.php?text=opener.document.myform.x_Agency_Codetxt&amp;title=Agency%20Code&amp;id=opener.document.myform.x_Agency_Code&amp;dept=A42"/>
    <hyperlink ref="BX122" r:id="rId1515" display="http://web.higov.net/oip/rrs/popup_list_agency_by_login.php?text=opener.document.myform.x_Agency_Codetxt&amp;title=Agency%20Code&amp;id=opener.document.myform.x_Agency_Code&amp;dept=A42"/>
    <hyperlink ref="BX123" r:id="rId1516" display="http://web.higov.net/oip/rrs/popup_list_agency_by_login.php?text=opener.document.myform.x_Agency_Codetxt&amp;title=Agency%20Code&amp;id=opener.document.myform.x_Agency_Code&amp;dept=A42"/>
    <hyperlink ref="BX124" r:id="rId1517" display="http://web.higov.net/oip/rrs/popup_list_agency_by_login.php?text=opener.document.myform.x_Agency_Codetxt&amp;title=Agency%20Code&amp;id=opener.document.myform.x_Agency_Code&amp;dept=A42"/>
    <hyperlink ref="BX125" r:id="rId1518" display="http://web.higov.net/oip/rrs/popup_list_agency_by_login.php?text=opener.document.myform.x_Agency_Codetxt&amp;title=Agency%20Code&amp;id=opener.document.myform.x_Agency_Code&amp;dept=A42"/>
    <hyperlink ref="BX126" r:id="rId1519" display="http://web.higov.net/oip/rrs/popup_list_agency_by_login.php?text=opener.document.myform.x_Agency_Codetxt&amp;title=Agency%20Code&amp;id=opener.document.myform.x_Agency_Code&amp;dept=A42"/>
    <hyperlink ref="BX127" r:id="rId1520" display="http://web.higov.net/oip/rrs/popup_list_agency_by_login.php?text=opener.document.myform.x_Agency_Codetxt&amp;title=Agency%20Code&amp;id=opener.document.myform.x_Agency_Code&amp;dept=A42"/>
    <hyperlink ref="BX128" r:id="rId1521" display="http://web.higov.net/oip/rrs/popup_list_agency_by_login.php?text=opener.document.myform.x_Agency_Codetxt&amp;title=Agency%20Code&amp;id=opener.document.myform.x_Agency_Code&amp;dept=A42"/>
    <hyperlink ref="BX129" r:id="rId1522" display="http://web.higov.net/oip/rrs/popup_list_agency_by_login.php?text=opener.document.myform.x_Agency_Codetxt&amp;title=Agency%20Code&amp;id=opener.document.myform.x_Agency_Code&amp;dept=A42"/>
    <hyperlink ref="BX130" r:id="rId1523" display="http://web.higov.net/oip/rrs/popup_list_agency_by_login.php?text=opener.document.myform.x_Agency_Codetxt&amp;title=Agency%20Code&amp;id=opener.document.myform.x_Agency_Code&amp;dept=A42"/>
    <hyperlink ref="BX131" r:id="rId1524" display="http://web.higov.net/oip/rrs/popup_list_agency_by_login.php?text=opener.document.myform.x_Agency_Codetxt&amp;title=Agency%20Code&amp;id=opener.document.myform.x_Agency_Code&amp;dept=A42"/>
    <hyperlink ref="BX132" r:id="rId1525" display="http://web.higov.net/oip/rrs/popup_list_agency_by_login.php?text=opener.document.myform.x_Agency_Codetxt&amp;title=Agency%20Code&amp;id=opener.document.myform.x_Agency_Code&amp;dept=A42"/>
    <hyperlink ref="BX133" r:id="rId1526" display="http://web.higov.net/oip/rrs/popup_list_agency_by_login.php?text=opener.document.myform.x_Agency_Codetxt&amp;title=Agency%20Code&amp;id=opener.document.myform.x_Agency_Code&amp;dept=A42"/>
    <hyperlink ref="BX134" r:id="rId1527" display="http://web.higov.net/oip/rrs/popup_list_agency_by_login.php?text=opener.document.myform.x_Agency_Codetxt&amp;title=Agency%20Code&amp;id=opener.document.myform.x_Agency_Code&amp;dept=A42"/>
    <hyperlink ref="BX135" r:id="rId1528" display="http://web.higov.net/oip/rrs/popup_list_agency_by_login.php?text=opener.document.myform.x_Agency_Codetxt&amp;title=Agency%20Code&amp;id=opener.document.myform.x_Agency_Code&amp;dept=A42"/>
    <hyperlink ref="BX136" r:id="rId1529" display="http://web.higov.net/oip/rrs/popup_list_agency_by_login.php?text=opener.document.myform.x_Agency_Codetxt&amp;title=Agency%20Code&amp;id=opener.document.myform.x_Agency_Code&amp;dept=A42"/>
    <hyperlink ref="BX137" r:id="rId1530" display="http://web.higov.net/oip/rrs/popup_list_agency_by_login.php?text=opener.document.myform.x_Agency_Codetxt&amp;title=Agency%20Code&amp;id=opener.document.myform.x_Agency_Code&amp;dept=A42"/>
    <hyperlink ref="BX138" r:id="rId1531" display="http://web.higov.net/oip/rrs/popup_list_agency_by_login.php?text=opener.document.myform.x_Agency_Codetxt&amp;title=Agency%20Code&amp;id=opener.document.myform.x_Agency_Code&amp;dept=A42"/>
    <hyperlink ref="BX139" r:id="rId1532" display="http://web.higov.net/oip/rrs/popup_list_agency_by_login.php?text=opener.document.myform.x_Agency_Codetxt&amp;title=Agency%20Code&amp;id=opener.document.myform.x_Agency_Code&amp;dept=A42"/>
    <hyperlink ref="BX140" r:id="rId1533" display="http://web.higov.net/oip/rrs/popup_list_agency_by_login.php?text=opener.document.myform.x_Agency_Codetxt&amp;title=Agency%20Code&amp;id=opener.document.myform.x_Agency_Code&amp;dept=A42"/>
    <hyperlink ref="BX141" r:id="rId1534" display="http://web.higov.net/oip/rrs/popup_list_agency_by_login.php?text=opener.document.myform.x_Agency_Codetxt&amp;title=Agency%20Code&amp;id=opener.document.myform.x_Agency_Code&amp;dept=A42"/>
    <hyperlink ref="BX142" r:id="rId1535" display="http://web.higov.net/oip/rrs/popup_list_agency_by_login.php?text=opener.document.myform.x_Agency_Codetxt&amp;title=Agency%20Code&amp;id=opener.document.myform.x_Agency_Code&amp;dept=A42"/>
    <hyperlink ref="BX143" r:id="rId1536" display="http://web.higov.net/oip/rrs/popup_list_agency_by_login.php?text=opener.document.myform.x_Agency_Codetxt&amp;title=Agency%20Code&amp;id=opener.document.myform.x_Agency_Code&amp;dept=A42"/>
    <hyperlink ref="BX144" r:id="rId1537" display="http://web.higov.net/oip/rrs/popup_list_agency_by_login.php?text=opener.document.myform.x_Agency_Codetxt&amp;title=Agency%20Code&amp;id=opener.document.myform.x_Agency_Code&amp;dept=A42"/>
    <hyperlink ref="BX145" r:id="rId1538" display="http://web.higov.net/oip/rrs/popup_list_agency_by_login.php?text=opener.document.myform.x_Agency_Codetxt&amp;title=Agency%20Code&amp;id=opener.document.myform.x_Agency_Code&amp;dept=A42"/>
    <hyperlink ref="BX146" r:id="rId1539" display="http://web.higov.net/oip/rrs/popup_list_agency_by_login.php?text=opener.document.myform.x_Agency_Codetxt&amp;title=Agency%20Code&amp;id=opener.document.myform.x_Agency_Code&amp;dept=A42"/>
    <hyperlink ref="BX147" r:id="rId1540" display="http://web.higov.net/oip/rrs/popup_list_agency_by_login.php?text=opener.document.myform.x_Agency_Codetxt&amp;title=Agency%20Code&amp;id=opener.document.myform.x_Agency_Code&amp;dept=A42"/>
    <hyperlink ref="BX148" r:id="rId1541" display="http://web.higov.net/oip/rrs/popup_list_agency_by_login.php?text=opener.document.myform.x_Agency_Codetxt&amp;title=Agency%20Code&amp;id=opener.document.myform.x_Agency_Code&amp;dept=A42"/>
    <hyperlink ref="BX149" r:id="rId1542" display="http://web.higov.net/oip/rrs/popup_list_agency_by_login.php?text=opener.document.myform.x_Agency_Codetxt&amp;title=Agency%20Code&amp;id=opener.document.myform.x_Agency_Code&amp;dept=A42"/>
    <hyperlink ref="BX150" r:id="rId1543" display="http://web.higov.net/oip/rrs/popup_list_agency_by_login.php?text=opener.document.myform.x_Agency_Codetxt&amp;title=Agency%20Code&amp;id=opener.document.myform.x_Agency_Code&amp;dept=A42"/>
    <hyperlink ref="BX151" r:id="rId1544" display="http://web.higov.net/oip/rrs/popup_list_agency_by_login.php?text=opener.document.myform.x_Agency_Codetxt&amp;title=Agency%20Code&amp;id=opener.document.myform.x_Agency_Code&amp;dept=A42"/>
    <hyperlink ref="BX152" r:id="rId1545" display="http://web.higov.net/oip/rrs/popup_list_agency_by_login.php?text=opener.document.myform.x_Agency_Codetxt&amp;title=Agency%20Code&amp;id=opener.document.myform.x_Agency_Code&amp;dept=A42"/>
    <hyperlink ref="BX153" r:id="rId1546" display="http://web.higov.net/oip/rrs/popup_list_agency_by_login.php?text=opener.document.myform.x_Agency_Codetxt&amp;title=Agency%20Code&amp;id=opener.document.myform.x_Agency_Code&amp;dept=A42"/>
    <hyperlink ref="BX154" r:id="rId1547" display="http://web.higov.net/oip/rrs/popup_list_agency_by_login.php?text=opener.document.myform.x_Agency_Codetxt&amp;title=Agency%20Code&amp;id=opener.document.myform.x_Agency_Code&amp;dept=A42"/>
    <hyperlink ref="BX155" r:id="rId1548" display="http://web.higov.net/oip/rrs/popup_list_agency_by_login.php?text=opener.document.myform.x_Agency_Codetxt&amp;title=Agency%20Code&amp;id=opener.document.myform.x_Agency_Code&amp;dept=A42"/>
    <hyperlink ref="BX156" r:id="rId1549" display="http://web.higov.net/oip/rrs/popup_list_agency_by_login.php?text=opener.document.myform.x_Agency_Codetxt&amp;title=Agency%20Code&amp;id=opener.document.myform.x_Agency_Code&amp;dept=A42"/>
    <hyperlink ref="BX157" r:id="rId1550" display="http://web.higov.net/oip/rrs/popup_list_agency_by_login.php?text=opener.document.myform.x_Agency_Codetxt&amp;title=Agency%20Code&amp;id=opener.document.myform.x_Agency_Code&amp;dept=A42"/>
    <hyperlink ref="BX158" r:id="rId1551" display="http://web.higov.net/oip/rrs/popup_list_agency_by_login.php?text=opener.document.myform.x_Agency_Codetxt&amp;title=Agency%20Code&amp;id=opener.document.myform.x_Agency_Code&amp;dept=A42"/>
    <hyperlink ref="BX159" r:id="rId1552" display="http://web.higov.net/oip/rrs/popup_list_agency_by_login.php?text=opener.document.myform.x_Agency_Codetxt&amp;title=Agency%20Code&amp;id=opener.document.myform.x_Agency_Code&amp;dept=A42"/>
    <hyperlink ref="BX160" r:id="rId1553" display="http://web.higov.net/oip/rrs/popup_list_agency_by_login.php?text=opener.document.myform.x_Agency_Codetxt&amp;title=Agency%20Code&amp;id=opener.document.myform.x_Agency_Code&amp;dept=A42"/>
    <hyperlink ref="BX161" r:id="rId1554" display="http://web.higov.net/oip/rrs/popup_list_agency_by_login.php?text=opener.document.myform.x_Agency_Codetxt&amp;title=Agency%20Code&amp;id=opener.document.myform.x_Agency_Code&amp;dept=A42"/>
    <hyperlink ref="BX162" r:id="rId1555" display="http://web.higov.net/oip/rrs/popup_list_agency_by_login.php?text=opener.document.myform.x_Agency_Codetxt&amp;title=Agency%20Code&amp;id=opener.document.myform.x_Agency_Code&amp;dept=A42"/>
    <hyperlink ref="BX163" r:id="rId1556" display="http://web.higov.net/oip/rrs/popup_list_agency_by_login.php?text=opener.document.myform.x_Agency_Codetxt&amp;title=Agency%20Code&amp;id=opener.document.myform.x_Agency_Code&amp;dept=A42"/>
    <hyperlink ref="BX164" r:id="rId1557" display="http://web.higov.net/oip/rrs/popup_list_agency_by_login.php?text=opener.document.myform.x_Agency_Codetxt&amp;title=Agency%20Code&amp;id=opener.document.myform.x_Agency_Code&amp;dept=A42"/>
    <hyperlink ref="BX165" r:id="rId1558" display="http://web.higov.net/oip/rrs/popup_list_agency_by_login.php?text=opener.document.myform.x_Agency_Codetxt&amp;title=Agency%20Code&amp;id=opener.document.myform.x_Agency_Code&amp;dept=A42"/>
    <hyperlink ref="BX166" r:id="rId1559" display="http://web.higov.net/oip/rrs/popup_list_agency_by_login.php?text=opener.document.myform.x_Agency_Codetxt&amp;title=Agency%20Code&amp;id=opener.document.myform.x_Agency_Code&amp;dept=A42"/>
    <hyperlink ref="BX167" r:id="rId1560" display="http://web.higov.net/oip/rrs/popup_list_agency_by_login.php?text=opener.document.myform.x_Agency_Codetxt&amp;title=Agency%20Code&amp;id=opener.document.myform.x_Agency_Code&amp;dept=A42"/>
    <hyperlink ref="BX168" r:id="rId1561" display="http://web.higov.net/oip/rrs/popup_list_agency_by_login.php?text=opener.document.myform.x_Agency_Codetxt&amp;title=Agency%20Code&amp;id=opener.document.myform.x_Agency_Code&amp;dept=A42"/>
    <hyperlink ref="BX169" r:id="rId1562" display="http://web.higov.net/oip/rrs/popup_list_agency_by_login.php?text=opener.document.myform.x_Agency_Codetxt&amp;title=Agency%20Code&amp;id=opener.document.myform.x_Agency_Code&amp;dept=A42"/>
    <hyperlink ref="BX170" r:id="rId1563" display="http://web.higov.net/oip/rrs/popup_list_agency_by_login.php?text=opener.document.myform.x_Agency_Codetxt&amp;title=Agency%20Code&amp;id=opener.document.myform.x_Agency_Code&amp;dept=A42"/>
    <hyperlink ref="BX171" r:id="rId1564" display="http://web.higov.net/oip/rrs/popup_list_agency_by_login.php?text=opener.document.myform.x_Agency_Codetxt&amp;title=Agency%20Code&amp;id=opener.document.myform.x_Agency_Code&amp;dept=A42"/>
    <hyperlink ref="BX172" r:id="rId1565" display="http://web.higov.net/oip/rrs/popup_list_agency_by_login.php?text=opener.document.myform.x_Agency_Codetxt&amp;title=Agency%20Code&amp;id=opener.document.myform.x_Agency_Code&amp;dept=A42"/>
    <hyperlink ref="BX173" r:id="rId1566" display="http://web.higov.net/oip/rrs/popup_list_agency_by_login.php?text=opener.document.myform.x_Agency_Codetxt&amp;title=Agency%20Code&amp;id=opener.document.myform.x_Agency_Code&amp;dept=A42"/>
    <hyperlink ref="BX174" r:id="rId1567" display="http://web.higov.net/oip/rrs/popup_list_agency_by_login.php?text=opener.document.myform.x_Agency_Codetxt&amp;title=Agency%20Code&amp;id=opener.document.myform.x_Agency_Code&amp;dept=A42"/>
    <hyperlink ref="BX175" r:id="rId1568" display="http://web.higov.net/oip/rrs/popup_list_agency_by_login.php?text=opener.document.myform.x_Agency_Codetxt&amp;title=Agency%20Code&amp;id=opener.document.myform.x_Agency_Code&amp;dept=A42"/>
    <hyperlink ref="BX176" r:id="rId1569" display="http://web.higov.net/oip/rrs/popup_list_agency_by_login.php?text=opener.document.myform.x_Agency_Codetxt&amp;title=Agency%20Code&amp;id=opener.document.myform.x_Agency_Code&amp;dept=A42"/>
    <hyperlink ref="BX177" r:id="rId1570" display="http://web.higov.net/oip/rrs/popup_list_agency_by_login.php?text=opener.document.myform.x_Agency_Codetxt&amp;title=Agency%20Code&amp;id=opener.document.myform.x_Agency_Code&amp;dept=A42"/>
    <hyperlink ref="BX178" r:id="rId1571" display="http://web.higov.net/oip/rrs/popup_list_agency_by_login.php?text=opener.document.myform.x_Agency_Codetxt&amp;title=Agency%20Code&amp;id=opener.document.myform.x_Agency_Code&amp;dept=A42"/>
    <hyperlink ref="BX179" r:id="rId1572" display="http://web.higov.net/oip/rrs/popup_list_agency_by_login.php?text=opener.document.myform.x_Agency_Codetxt&amp;title=Agency%20Code&amp;id=opener.document.myform.x_Agency_Code&amp;dept=A42"/>
    <hyperlink ref="BX180" r:id="rId1573" display="http://web.higov.net/oip/rrs/popup_list_agency_by_login.php?text=opener.document.myform.x_Agency_Codetxt&amp;title=Agency%20Code&amp;id=opener.document.myform.x_Agency_Code&amp;dept=A42"/>
    <hyperlink ref="BX181" r:id="rId1574" display="http://web.higov.net/oip/rrs/popup_list_agency_by_login.php?text=opener.document.myform.x_Agency_Codetxt&amp;title=Agency%20Code&amp;id=opener.document.myform.x_Agency_Code&amp;dept=A42"/>
    <hyperlink ref="BX182" r:id="rId1575" display="http://web.higov.net/oip/rrs/popup_list_agency_by_login.php?text=opener.document.myform.x_Agency_Codetxt&amp;title=Agency%20Code&amp;id=opener.document.myform.x_Agency_Code&amp;dept=A42"/>
    <hyperlink ref="BX183" r:id="rId1576" display="http://web.higov.net/oip/rrs/popup_list_agency_by_login.php?text=opener.document.myform.x_Agency_Codetxt&amp;title=Agency%20Code&amp;id=opener.document.myform.x_Agency_Code&amp;dept=A42"/>
    <hyperlink ref="BX184" r:id="rId1577" display="http://web.higov.net/oip/rrs/popup_list_agency_by_login.php?text=opener.document.myform.x_Agency_Codetxt&amp;title=Agency%20Code&amp;id=opener.document.myform.x_Agency_Code&amp;dept=A42"/>
    <hyperlink ref="BX185" r:id="rId1578" display="http://web.higov.net/oip/rrs/popup_list_agency_by_login.php?text=opener.document.myform.x_Agency_Codetxt&amp;title=Agency%20Code&amp;id=opener.document.myform.x_Agency_Code&amp;dept=A42"/>
    <hyperlink ref="BX186" r:id="rId1579" display="http://web.higov.net/oip/rrs/popup_list_agency_by_login.php?text=opener.document.myform.x_Agency_Codetxt&amp;title=Agency%20Code&amp;id=opener.document.myform.x_Agency_Code&amp;dept=A42"/>
    <hyperlink ref="BX187" r:id="rId1580" display="http://web.higov.net/oip/rrs/popup_list_agency_by_login.php?text=opener.document.myform.x_Agency_Codetxt&amp;title=Agency%20Code&amp;id=opener.document.myform.x_Agency_Code&amp;dept=A42"/>
    <hyperlink ref="BX188" r:id="rId1581" display="http://web.higov.net/oip/rrs/popup_list_agency_by_login.php?text=opener.document.myform.x_Agency_Codetxt&amp;title=Agency%20Code&amp;id=opener.document.myform.x_Agency_Code&amp;dept=A42"/>
    <hyperlink ref="BX189" r:id="rId1582" display="http://web.higov.net/oip/rrs/popup_list_agency_by_login.php?text=opener.document.myform.x_Agency_Codetxt&amp;title=Agency%20Code&amp;id=opener.document.myform.x_Agency_Code&amp;dept=A42"/>
    <hyperlink ref="BX190" r:id="rId1583" display="http://web.higov.net/oip/rrs/popup_list_agency_by_login.php?text=opener.document.myform.x_Agency_Codetxt&amp;title=Agency%20Code&amp;id=opener.document.myform.x_Agency_Code&amp;dept=A42"/>
    <hyperlink ref="BX191" r:id="rId1584" display="http://web.higov.net/oip/rrs/popup_list_agency_by_login.php?text=opener.document.myform.x_Agency_Codetxt&amp;title=Agency%20Code&amp;id=opener.document.myform.x_Agency_Code&amp;dept=A42"/>
    <hyperlink ref="BX192" r:id="rId1585" display="http://web.higov.net/oip/rrs/popup_list_agency_by_login.php?text=opener.document.myform.x_Agency_Codetxt&amp;title=Agency%20Code&amp;id=opener.document.myform.x_Agency_Code&amp;dept=A42"/>
    <hyperlink ref="BX193" r:id="rId1586" display="http://web.higov.net/oip/rrs/popup_list_agency_by_login.php?text=opener.document.myform.x_Agency_Codetxt&amp;title=Agency%20Code&amp;id=opener.document.myform.x_Agency_Code&amp;dept=A42"/>
    <hyperlink ref="BX194" r:id="rId1587" display="http://web.higov.net/oip/rrs/popup_list_agency_by_login.php?text=opener.document.myform.x_Agency_Codetxt&amp;title=Agency%20Code&amp;id=opener.document.myform.x_Agency_Code&amp;dept=A42"/>
    <hyperlink ref="BX195" r:id="rId1588" display="http://web.higov.net/oip/rrs/popup_list_agency_by_login.php?text=opener.document.myform.x_Agency_Codetxt&amp;title=Agency%20Code&amp;id=opener.document.myform.x_Agency_Code&amp;dept=A42"/>
    <hyperlink ref="BX196" r:id="rId1589" display="http://web.higov.net/oip/rrs/popup_list_agency_by_login.php?text=opener.document.myform.x_Agency_Codetxt&amp;title=Agency%20Code&amp;id=opener.document.myform.x_Agency_Code&amp;dept=A42"/>
    <hyperlink ref="BX197" r:id="rId1590" display="http://web.higov.net/oip/rrs/popup_list_agency_by_login.php?text=opener.document.myform.x_Agency_Codetxt&amp;title=Agency%20Code&amp;id=opener.document.myform.x_Agency_Code&amp;dept=A42"/>
    <hyperlink ref="BX198" r:id="rId1591" display="http://web.higov.net/oip/rrs/popup_list_agency_by_login.php?text=opener.document.myform.x_Agency_Codetxt&amp;title=Agency%20Code&amp;id=opener.document.myform.x_Agency_Code&amp;dept=A42"/>
    <hyperlink ref="BX199" r:id="rId1592" display="http://web.higov.net/oip/rrs/popup_list_agency_by_login.php?text=opener.document.myform.x_Agency_Codetxt&amp;title=Agency%20Code&amp;id=opener.document.myform.x_Agency_Code&amp;dept=A42"/>
    <hyperlink ref="BX200" r:id="rId1593" display="http://web.higov.net/oip/rrs/popup_list_agency_by_login.php?text=opener.document.myform.x_Agency_Codetxt&amp;title=Agency%20Code&amp;id=opener.document.myform.x_Agency_Code&amp;dept=A42"/>
    <hyperlink ref="BX201" r:id="rId1594" display="http://web.higov.net/oip/rrs/popup_list_agency_by_login.php?text=opener.document.myform.x_Agency_Codetxt&amp;title=Agency%20Code&amp;id=opener.document.myform.x_Agency_Code&amp;dept=A42"/>
    <hyperlink ref="BX202" r:id="rId1595" display="http://web.higov.net/oip/rrs/popup_list_agency_by_login.php?text=opener.document.myform.x_Agency_Codetxt&amp;title=Agency%20Code&amp;id=opener.document.myform.x_Agency_Code&amp;dept=A42"/>
    <hyperlink ref="BX203" r:id="rId1596" display="http://web.higov.net/oip/rrs/popup_list_agency_by_login.php?text=opener.document.myform.x_Agency_Codetxt&amp;title=Agency%20Code&amp;id=opener.document.myform.x_Agency_Code&amp;dept=A42"/>
    <hyperlink ref="BX204" r:id="rId1597" display="http://web.higov.net/oip/rrs/popup_list_agency_by_login.php?text=opener.document.myform.x_Agency_Codetxt&amp;title=Agency%20Code&amp;id=opener.document.myform.x_Agency_Code&amp;dept=A42"/>
    <hyperlink ref="BX205" r:id="rId1598" display="http://web.higov.net/oip/rrs/popup_list_agency_by_login.php?text=opener.document.myform.x_Agency_Codetxt&amp;title=Agency%20Code&amp;id=opener.document.myform.x_Agency_Code&amp;dept=A42"/>
    <hyperlink ref="BX206" r:id="rId1599" display="http://web.higov.net/oip/rrs/popup_list_agency_by_login.php?text=opener.document.myform.x_Agency_Codetxt&amp;title=Agency%20Code&amp;id=opener.document.myform.x_Agency_Code&amp;dept=A42"/>
    <hyperlink ref="BX207" r:id="rId1600" display="http://web.higov.net/oip/rrs/popup_list_agency_by_login.php?text=opener.document.myform.x_Agency_Codetxt&amp;title=Agency%20Code&amp;id=opener.document.myform.x_Agency_Code&amp;dept=A42"/>
    <hyperlink ref="BX208" r:id="rId1601" display="http://web.higov.net/oip/rrs/popup_list_agency_by_login.php?text=opener.document.myform.x_Agency_Codetxt&amp;title=Agency%20Code&amp;id=opener.document.myform.x_Agency_Code&amp;dept=A42"/>
    <hyperlink ref="BX209" r:id="rId1602" display="http://web.higov.net/oip/rrs/popup_list_agency_by_login.php?text=opener.document.myform.x_Agency_Codetxt&amp;title=Agency%20Code&amp;id=opener.document.myform.x_Agency_Code&amp;dept=A42"/>
    <hyperlink ref="BX210" r:id="rId1603" display="http://web.higov.net/oip/rrs/popup_list_agency_by_login.php?text=opener.document.myform.x_Agency_Codetxt&amp;title=Agency%20Code&amp;id=opener.document.myform.x_Agency_Code&amp;dept=A42"/>
    <hyperlink ref="BX211" r:id="rId1604" display="http://web.higov.net/oip/rrs/popup_list_agency_by_login.php?text=opener.document.myform.x_Agency_Codetxt&amp;title=Agency%20Code&amp;id=opener.document.myform.x_Agency_Code&amp;dept=A42"/>
    <hyperlink ref="BX212" r:id="rId1605" display="http://web.higov.net/oip/rrs/popup_list_agency_by_login.php?text=opener.document.myform.x_Agency_Codetxt&amp;title=Agency%20Code&amp;id=opener.document.myform.x_Agency_Code&amp;dept=A42"/>
    <hyperlink ref="BY13" r:id="rId1606" display="http://web.higov.net/oip/rrs/popup_list_agency_by_login.php?text=opener.document.myform.x_Agency_Codetxt&amp;title=Agency%20Code&amp;id=opener.document.myform.x_Agency_Code&amp;dept=A13"/>
    <hyperlink ref="BY14" r:id="rId1607" display="http://web.higov.net/oip/rrs/popup_list_agency_by_login.php?text=opener.document.myform.x_Agency_Codetxt&amp;title=Agency%20Code&amp;id=opener.document.myform.x_Agency_Code&amp;dept=A13"/>
    <hyperlink ref="BY15" r:id="rId1608" display="http://web.higov.net/oip/rrs/popup_list_agency_by_login.php?text=opener.document.myform.x_Agency_Codetxt&amp;title=Agency%20Code&amp;id=opener.document.myform.x_Agency_Code&amp;dept=A13"/>
    <hyperlink ref="BY16" r:id="rId1609" display="http://web.higov.net/oip/rrs/popup_list_agency_by_login.php?text=opener.document.myform.x_Agency_Codetxt&amp;title=Agency%20Code&amp;id=opener.document.myform.x_Agency_Code&amp;dept=A13"/>
    <hyperlink ref="BY17" r:id="rId1610" display="http://web.higov.net/oip/rrs/popup_list_agency_by_login.php?text=opener.document.myform.x_Agency_Codetxt&amp;title=Agency%20Code&amp;id=opener.document.myform.x_Agency_Code&amp;dept=A13"/>
    <hyperlink ref="BY18" r:id="rId1611" display="http://web.higov.net/oip/rrs/popup_list_agency_by_login.php?text=opener.document.myform.x_Agency_Codetxt&amp;title=Agency%20Code&amp;id=opener.document.myform.x_Agency_Code&amp;dept=A13"/>
    <hyperlink ref="BY19" r:id="rId1612" display="http://web.higov.net/oip/rrs/popup_list_agency_by_login.php?text=opener.document.myform.x_Agency_Codetxt&amp;title=Agency%20Code&amp;id=opener.document.myform.x_Agency_Code&amp;dept=A13"/>
    <hyperlink ref="BY20" r:id="rId1613" display="http://web.higov.net/oip/rrs/popup_list_agency_by_login.php?text=opener.document.myform.x_Agency_Codetxt&amp;title=Agency%20Code&amp;id=opener.document.myform.x_Agency_Code&amp;dept=A13"/>
    <hyperlink ref="BY21" r:id="rId1614" display="http://web.higov.net/oip/rrs/popup_list_agency_by_login.php?text=opener.document.myform.x_Agency_Codetxt&amp;title=Agency%20Code&amp;id=opener.document.myform.x_Agency_Code&amp;dept=A13"/>
    <hyperlink ref="BY22" r:id="rId1615" display="http://web.higov.net/oip/rrs/popup_list_agency_by_login.php?text=opener.document.myform.x_Agency_Codetxt&amp;title=Agency%20Code&amp;id=opener.document.myform.x_Agency_Code&amp;dept=A13"/>
    <hyperlink ref="BY23" r:id="rId1616" display="http://web.higov.net/oip/rrs/popup_list_agency_by_login.php?text=opener.document.myform.x_Agency_Codetxt&amp;title=Agency%20Code&amp;id=opener.document.myform.x_Agency_Code&amp;dept=A13"/>
    <hyperlink ref="BY24" r:id="rId1617" display="http://web.higov.net/oip/rrs/popup_list_agency_by_login.php?text=opener.document.myform.x_Agency_Codetxt&amp;title=Agency%20Code&amp;id=opener.document.myform.x_Agency_Code&amp;dept=A13"/>
    <hyperlink ref="BY25" r:id="rId1618" display="http://web.higov.net/oip/rrs/popup_list_agency_by_login.php?text=opener.document.myform.x_Agency_Codetxt&amp;title=Agency%20Code&amp;id=opener.document.myform.x_Agency_Code&amp;dept=A13"/>
    <hyperlink ref="BY26" r:id="rId1619" display="http://web.higov.net/oip/rrs/popup_list_agency_by_login.php?text=opener.document.myform.x_Agency_Codetxt&amp;title=Agency%20Code&amp;id=opener.document.myform.x_Agency_Code&amp;dept=A13"/>
    <hyperlink ref="BY27" r:id="rId1620" display="http://web.higov.net/oip/rrs/popup_list_agency_by_login.php?text=opener.document.myform.x_Agency_Codetxt&amp;title=Agency%20Code&amp;id=opener.document.myform.x_Agency_Code&amp;dept=A13"/>
    <hyperlink ref="BY28" r:id="rId1621" display="http://web.higov.net/oip/rrs/popup_list_agency_by_login.php?text=opener.document.myform.x_Agency_Codetxt&amp;title=Agency%20Code&amp;id=opener.document.myform.x_Agency_Code&amp;dept=A13"/>
    <hyperlink ref="BY29" r:id="rId1622" display="http://web.higov.net/oip/rrs/popup_list_agency_by_login.php?text=opener.document.myform.x_Agency_Codetxt&amp;title=Agency%20Code&amp;id=opener.document.myform.x_Agency_Code&amp;dept=A13"/>
    <hyperlink ref="BY30" r:id="rId1623" display="http://web.higov.net/oip/rrs/popup_list_agency_by_login.php?text=opener.document.myform.x_Agency_Codetxt&amp;title=Agency%20Code&amp;id=opener.document.myform.x_Agency_Code&amp;dept=A13"/>
    <hyperlink ref="BY31" r:id="rId1624" display="http://web.higov.net/oip/rrs/popup_list_agency_by_login.php?text=opener.document.myform.x_Agency_Codetxt&amp;title=Agency%20Code&amp;id=opener.document.myform.x_Agency_Code&amp;dept=A13"/>
    <hyperlink ref="BY32" r:id="rId1625" display="http://web.higov.net/oip/rrs/popup_list_agency_by_login.php?text=opener.document.myform.x_Agency_Codetxt&amp;title=Agency%20Code&amp;id=opener.document.myform.x_Agency_Code&amp;dept=A13"/>
    <hyperlink ref="BY33" r:id="rId1626" display="http://web.higov.net/oip/rrs/popup_list_agency_by_login.php?text=opener.document.myform.x_Agency_Codetxt&amp;title=Agency%20Code&amp;id=opener.document.myform.x_Agency_Code&amp;dept=A13"/>
    <hyperlink ref="BY34" r:id="rId1627" display="http://web.higov.net/oip/rrs/popup_list_agency_by_login.php?text=opener.document.myform.x_Agency_Codetxt&amp;title=Agency%20Code&amp;id=opener.document.myform.x_Agency_Code&amp;dept=A13"/>
    <hyperlink ref="BY35" r:id="rId1628" display="http://web.higov.net/oip/rrs/popup_list_agency_by_login.php?text=opener.document.myform.x_Agency_Codetxt&amp;title=Agency%20Code&amp;id=opener.document.myform.x_Agency_Code&amp;dept=A13"/>
    <hyperlink ref="BY36" r:id="rId1629" display="http://web.higov.net/oip/rrs/popup_list_agency_by_login.php?text=opener.document.myform.x_Agency_Codetxt&amp;title=Agency%20Code&amp;id=opener.document.myform.x_Agency_Code&amp;dept=A13"/>
    <hyperlink ref="BY37" r:id="rId1630" display="http://web.higov.net/oip/rrs/popup_list_agency_by_login.php?text=opener.document.myform.x_Agency_Codetxt&amp;title=Agency%20Code&amp;id=opener.document.myform.x_Agency_Code&amp;dept=A13"/>
    <hyperlink ref="BY38" r:id="rId1631" display="http://web.higov.net/oip/rrs/popup_list_agency_by_login.php?text=opener.document.myform.x_Agency_Codetxt&amp;title=Agency%20Code&amp;id=opener.document.myform.x_Agency_Code&amp;dept=A13"/>
    <hyperlink ref="BY39" r:id="rId1632" display="http://web.higov.net/oip/rrs/popup_list_agency_by_login.php?text=opener.document.myform.x_Agency_Codetxt&amp;title=Agency%20Code&amp;id=opener.document.myform.x_Agency_Code&amp;dept=A13"/>
    <hyperlink ref="BY40" r:id="rId1633" display="http://web.higov.net/oip/rrs/popup_list_agency_by_login.php?text=opener.document.myform.x_Agency_Codetxt&amp;title=Agency%20Code&amp;id=opener.document.myform.x_Agency_Code&amp;dept=A13"/>
    <hyperlink ref="BY41" r:id="rId1634" display="http://web.higov.net/oip/rrs/popup_list_agency_by_login.php?text=opener.document.myform.x_Agency_Codetxt&amp;title=Agency%20Code&amp;id=opener.document.myform.x_Agency_Code&amp;dept=A13"/>
    <hyperlink ref="BY42" r:id="rId1635" display="http://web.higov.net/oip/rrs/popup_list_agency_by_login.php?text=opener.document.myform.x_Agency_Codetxt&amp;title=Agency%20Code&amp;id=opener.document.myform.x_Agency_Code&amp;dept=A13"/>
    <hyperlink ref="BY43" r:id="rId1636" display="http://web.higov.net/oip/rrs/popup_list_agency_by_login.php?text=opener.document.myform.x_Agency_Codetxt&amp;title=Agency%20Code&amp;id=opener.document.myform.x_Agency_Code&amp;dept=A13"/>
    <hyperlink ref="BY44" r:id="rId1637" display="http://web.higov.net/oip/rrs/popup_list_agency_by_login.php?text=opener.document.myform.x_Agency_Codetxt&amp;title=Agency%20Code&amp;id=opener.document.myform.x_Agency_Code&amp;dept=A13"/>
    <hyperlink ref="BY45" r:id="rId1638" display="http://web.higov.net/oip/rrs/popup_list_agency_by_login.php?text=opener.document.myform.x_Agency_Codetxt&amp;title=Agency%20Code&amp;id=opener.document.myform.x_Agency_Code&amp;dept=A13"/>
    <hyperlink ref="BY46" r:id="rId1639" display="http://web.higov.net/oip/rrs/popup_list_agency_by_login.php?text=opener.document.myform.x_Agency_Codetxt&amp;title=Agency%20Code&amp;id=opener.document.myform.x_Agency_Code&amp;dept=A13"/>
    <hyperlink ref="BY47" r:id="rId1640" display="http://web.higov.net/oip/rrs/popup_list_agency_by_login.php?text=opener.document.myform.x_Agency_Codetxt&amp;title=Agency%20Code&amp;id=opener.document.myform.x_Agency_Code&amp;dept=A13"/>
    <hyperlink ref="BY48" r:id="rId1641" display="http://web.higov.net/oip/rrs/popup_list_agency_by_login.php?text=opener.document.myform.x_Agency_Codetxt&amp;title=Agency%20Code&amp;id=opener.document.myform.x_Agency_Code&amp;dept=A13"/>
    <hyperlink ref="BY49" r:id="rId1642" display="http://web.higov.net/oip/rrs/popup_list_agency_by_login.php?text=opener.document.myform.x_Agency_Codetxt&amp;title=Agency%20Code&amp;id=opener.document.myform.x_Agency_Code&amp;dept=A13"/>
    <hyperlink ref="BY50" r:id="rId1643" display="http://web.higov.net/oip/rrs/popup_list_agency_by_login.php?text=opener.document.myform.x_Agency_Codetxt&amp;title=Agency%20Code&amp;id=opener.document.myform.x_Agency_Code&amp;dept=A13"/>
    <hyperlink ref="BY51" r:id="rId1644" display="http://web.higov.net/oip/rrs/popup_list_agency_by_login.php?text=opener.document.myform.x_Agency_Codetxt&amp;title=Agency%20Code&amp;id=opener.document.myform.x_Agency_Code&amp;dept=A13"/>
    <hyperlink ref="BY52" r:id="rId1645" display="http://web.higov.net/oip/rrs/popup_list_agency_by_login.php?text=opener.document.myform.x_Agency_Codetxt&amp;title=Agency%20Code&amp;id=opener.document.myform.x_Agency_Code&amp;dept=A13"/>
    <hyperlink ref="BY53" r:id="rId1646" display="http://web.higov.net/oip/rrs/popup_list_agency_by_login.php?text=opener.document.myform.x_Agency_Codetxt&amp;title=Agency%20Code&amp;id=opener.document.myform.x_Agency_Code&amp;dept=A13"/>
    <hyperlink ref="BY54" r:id="rId1647" display="http://web.higov.net/oip/rrs/popup_list_agency_by_login.php?text=opener.document.myform.x_Agency_Codetxt&amp;title=Agency%20Code&amp;id=opener.document.myform.x_Agency_Code&amp;dept=A13"/>
    <hyperlink ref="BY55" r:id="rId1648" display="http://web.higov.net/oip/rrs/popup_list_agency_by_login.php?text=opener.document.myform.x_Agency_Codetxt&amp;title=Agency%20Code&amp;id=opener.document.myform.x_Agency_Code&amp;dept=A13"/>
    <hyperlink ref="BY56" r:id="rId1649" display="http://web.higov.net/oip/rrs/popup_list_agency_by_login.php?text=opener.document.myform.x_Agency_Codetxt&amp;title=Agency%20Code&amp;id=opener.document.myform.x_Agency_Code&amp;dept=A13"/>
    <hyperlink ref="BY57" r:id="rId1650" display="http://web.higov.net/oip/rrs/popup_list_agency_by_login.php?text=opener.document.myform.x_Agency_Codetxt&amp;title=Agency%20Code&amp;id=opener.document.myform.x_Agency_Code&amp;dept=A13"/>
    <hyperlink ref="BY58" r:id="rId1651" display="http://web.higov.net/oip/rrs/popup_list_agency_by_login.php?text=opener.document.myform.x_Agency_Codetxt&amp;title=Agency%20Code&amp;id=opener.document.myform.x_Agency_Code&amp;dept=A13"/>
    <hyperlink ref="BY59" r:id="rId1652" display="http://web.higov.net/oip/rrs/popup_list_agency_by_login.php?text=opener.document.myform.x_Agency_Codetxt&amp;title=Agency%20Code&amp;id=opener.document.myform.x_Agency_Code&amp;dept=A13"/>
    <hyperlink ref="BY60" r:id="rId1653" display="http://web.higov.net/oip/rrs/popup_list_agency_by_login.php?text=opener.document.myform.x_Agency_Codetxt&amp;title=Agency%20Code&amp;id=opener.document.myform.x_Agency_Code&amp;dept=A13"/>
    <hyperlink ref="BY61" r:id="rId1654" display="http://web.higov.net/oip/rrs/popup_list_agency_by_login.php?text=opener.document.myform.x_Agency_Codetxt&amp;title=Agency%20Code&amp;id=opener.document.myform.x_Agency_Code&amp;dept=A13"/>
    <hyperlink ref="BY62" r:id="rId1655" display="http://web.higov.net/oip/rrs/popup_list_agency_by_login.php?text=opener.document.myform.x_Agency_Codetxt&amp;title=Agency%20Code&amp;id=opener.document.myform.x_Agency_Code&amp;dept=A13"/>
    <hyperlink ref="BY63" r:id="rId1656" display="http://web.higov.net/oip/rrs/popup_list_agency_by_login.php?text=opener.document.myform.x_Agency_Codetxt&amp;title=Agency%20Code&amp;id=opener.document.myform.x_Agency_Code&amp;dept=A13"/>
    <hyperlink ref="BY64" r:id="rId1657" display="http://web.higov.net/oip/rrs/popup_list_agency_by_login.php?text=opener.document.myform.x_Agency_Codetxt&amp;title=Agency%20Code&amp;id=opener.document.myform.x_Agency_Code&amp;dept=A13"/>
    <hyperlink ref="BY65" r:id="rId1658" display="http://web.higov.net/oip/rrs/popup_list_agency_by_login.php?text=opener.document.myform.x_Agency_Codetxt&amp;title=Agency%20Code&amp;id=opener.document.myform.x_Agency_Code&amp;dept=A13"/>
    <hyperlink ref="BY66" r:id="rId1659" display="http://web.higov.net/oip/rrs/popup_list_agency_by_login.php?text=opener.document.myform.x_Agency_Codetxt&amp;title=Agency%20Code&amp;id=opener.document.myform.x_Agency_Code&amp;dept=A13"/>
    <hyperlink ref="BY67" r:id="rId1660" display="http://web.higov.net/oip/rrs/popup_list_agency_by_login.php?text=opener.document.myform.x_Agency_Codetxt&amp;title=Agency%20Code&amp;id=opener.document.myform.x_Agency_Code&amp;dept=A13"/>
    <hyperlink ref="BY68" r:id="rId1661" display="http://web.higov.net/oip/rrs/popup_list_agency_by_login.php?text=opener.document.myform.x_Agency_Codetxt&amp;title=Agency%20Code&amp;id=opener.document.myform.x_Agency_Code&amp;dept=A13"/>
    <hyperlink ref="BY69" r:id="rId1662" display="http://web.higov.net/oip/rrs/popup_list_agency_by_login.php?text=opener.document.myform.x_Agency_Codetxt&amp;title=Agency%20Code&amp;id=opener.document.myform.x_Agency_Code&amp;dept=A13"/>
    <hyperlink ref="BY70" r:id="rId1663" display="http://web.higov.net/oip/rrs/popup_list_agency_by_login.php?text=opener.document.myform.x_Agency_Codetxt&amp;title=Agency%20Code&amp;id=opener.document.myform.x_Agency_Code&amp;dept=A13"/>
    <hyperlink ref="BY71" r:id="rId1664" display="http://web.higov.net/oip/rrs/popup_list_agency_by_login.php?text=opener.document.myform.x_Agency_Codetxt&amp;title=Agency%20Code&amp;id=opener.document.myform.x_Agency_Code&amp;dept=A13"/>
    <hyperlink ref="BY72" r:id="rId1665" display="http://web.higov.net/oip/rrs/popup_list_agency_by_login.php?text=opener.document.myform.x_Agency_Codetxt&amp;title=Agency%20Code&amp;id=opener.document.myform.x_Agency_Code&amp;dept=A13"/>
    <hyperlink ref="BY73" r:id="rId1666" display="http://web.higov.net/oip/rrs/popup_list_agency_by_login.php?text=opener.document.myform.x_Agency_Codetxt&amp;title=Agency%20Code&amp;id=opener.document.myform.x_Agency_Code&amp;dept=A13"/>
    <hyperlink ref="BY74" r:id="rId1667" display="http://web.higov.net/oip/rrs/popup_list_agency_by_login.php?text=opener.document.myform.x_Agency_Codetxt&amp;title=Agency%20Code&amp;id=opener.document.myform.x_Agency_Code&amp;dept=A13"/>
    <hyperlink ref="BY75" r:id="rId1668" display="http://web.higov.net/oip/rrs/popup_list_agency_by_login.php?text=opener.document.myform.x_Agency_Codetxt&amp;title=Agency%20Code&amp;id=opener.document.myform.x_Agency_Code&amp;dept=A13"/>
    <hyperlink ref="BY76" r:id="rId1669" display="http://web.higov.net/oip/rrs/popup_list_agency_by_login.php?text=opener.document.myform.x_Agency_Codetxt&amp;title=Agency%20Code&amp;id=opener.document.myform.x_Agency_Code&amp;dept=A13"/>
    <hyperlink ref="BY77" r:id="rId1670" display="http://web.higov.net/oip/rrs/popup_list_agency_by_login.php?text=opener.document.myform.x_Agency_Codetxt&amp;title=Agency%20Code&amp;id=opener.document.myform.x_Agency_Code&amp;dept=A13"/>
    <hyperlink ref="BY78" r:id="rId1671" display="http://web.higov.net/oip/rrs/popup_list_agency_by_login.php?text=opener.document.myform.x_Agency_Codetxt&amp;title=Agency%20Code&amp;id=opener.document.myform.x_Agency_Code&amp;dept=A13"/>
    <hyperlink ref="BY79" r:id="rId1672" display="http://web.higov.net/oip/rrs/popup_list_agency_by_login.php?text=opener.document.myform.x_Agency_Codetxt&amp;title=Agency%20Code&amp;id=opener.document.myform.x_Agency_Code&amp;dept=A13"/>
    <hyperlink ref="BY80" r:id="rId1673" display="http://web.higov.net/oip/rrs/popup_list_agency_by_login.php?text=opener.document.myform.x_Agency_Codetxt&amp;title=Agency%20Code&amp;id=opener.document.myform.x_Agency_Code&amp;dept=A13"/>
    <hyperlink ref="BY81" r:id="rId1674" display="http://web.higov.net/oip/rrs/popup_list_agency_by_login.php?text=opener.document.myform.x_Agency_Codetxt&amp;title=Agency%20Code&amp;id=opener.document.myform.x_Agency_Code&amp;dept=A13"/>
    <hyperlink ref="BY82" r:id="rId1675" display="http://web.higov.net/oip/rrs/popup_list_agency_by_login.php?text=opener.document.myform.x_Agency_Codetxt&amp;title=Agency%20Code&amp;id=opener.document.myform.x_Agency_Code&amp;dept=A13"/>
    <hyperlink ref="BY83" r:id="rId1676" display="http://web.higov.net/oip/rrs/popup_list_agency_by_login.php?text=opener.document.myform.x_Agency_Codetxt&amp;title=Agency%20Code&amp;id=opener.document.myform.x_Agency_Code&amp;dept=A13"/>
    <hyperlink ref="BY84" r:id="rId1677" display="http://web.higov.net/oip/rrs/popup_list_agency_by_login.php?text=opener.document.myform.x_Agency_Codetxt&amp;title=Agency%20Code&amp;id=opener.document.myform.x_Agency_Code&amp;dept=A13"/>
    <hyperlink ref="BY85" r:id="rId1678" display="http://web.higov.net/oip/rrs/popup_list_agency_by_login.php?text=opener.document.myform.x_Agency_Codetxt&amp;title=Agency%20Code&amp;id=opener.document.myform.x_Agency_Code&amp;dept=A13"/>
    <hyperlink ref="BY86" r:id="rId1679" display="http://web.higov.net/oip/rrs/popup_list_agency_by_login.php?text=opener.document.myform.x_Agency_Codetxt&amp;title=Agency%20Code&amp;id=opener.document.myform.x_Agency_Code&amp;dept=A13"/>
    <hyperlink ref="BY87" r:id="rId1680" display="http://web.higov.net/oip/rrs/popup_list_agency_by_login.php?text=opener.document.myform.x_Agency_Codetxt&amp;title=Agency%20Code&amp;id=opener.document.myform.x_Agency_Code&amp;dept=A13"/>
    <hyperlink ref="BY88" r:id="rId1681" display="http://web.higov.net/oip/rrs/popup_list_agency_by_login.php?text=opener.document.myform.x_Agency_Codetxt&amp;title=Agency%20Code&amp;id=opener.document.myform.x_Agency_Code&amp;dept=A13"/>
    <hyperlink ref="BY89" r:id="rId1682" display="http://web.higov.net/oip/rrs/popup_list_agency_by_login.php?text=opener.document.myform.x_Agency_Codetxt&amp;title=Agency%20Code&amp;id=opener.document.myform.x_Agency_Code&amp;dept=A13"/>
    <hyperlink ref="BY90" r:id="rId1683" display="http://web.higov.net/oip/rrs/popup_list_agency_by_login.php?text=opener.document.myform.x_Agency_Codetxt&amp;title=Agency%20Code&amp;id=opener.document.myform.x_Agency_Code&amp;dept=A13"/>
    <hyperlink ref="BY91" r:id="rId1684" display="http://web.higov.net/oip/rrs/popup_list_agency_by_login.php?text=opener.document.myform.x_Agency_Codetxt&amp;title=Agency%20Code&amp;id=opener.document.myform.x_Agency_Code&amp;dept=A13"/>
    <hyperlink ref="BY92" r:id="rId1685" display="http://web.higov.net/oip/rrs/popup_list_agency_by_login.php?text=opener.document.myform.x_Agency_Codetxt&amp;title=Agency%20Code&amp;id=opener.document.myform.x_Agency_Code&amp;dept=A13"/>
    <hyperlink ref="BY93" r:id="rId1686" display="http://web.higov.net/oip/rrs/popup_list_agency_by_login.php?text=opener.document.myform.x_Agency_Codetxt&amp;title=Agency%20Code&amp;id=opener.document.myform.x_Agency_Code&amp;dept=A13"/>
    <hyperlink ref="BY94" r:id="rId1687" display="http://web.higov.net/oip/rrs/popup_list_agency_by_login.php?text=opener.document.myform.x_Agency_Codetxt&amp;title=Agency%20Code&amp;id=opener.document.myform.x_Agency_Code&amp;dept=A13"/>
    <hyperlink ref="BY95" r:id="rId1688" display="http://web.higov.net/oip/rrs/popup_list_agency_by_login.php?text=opener.document.myform.x_Agency_Codetxt&amp;title=Agency%20Code&amp;id=opener.document.myform.x_Agency_Code&amp;dept=A13"/>
    <hyperlink ref="BY96" r:id="rId1689" display="http://web.higov.net/oip/rrs/popup_list_agency_by_login.php?text=opener.document.myform.x_Agency_Codetxt&amp;title=Agency%20Code&amp;id=opener.document.myform.x_Agency_Code&amp;dept=A13"/>
    <hyperlink ref="BY97" r:id="rId1690" display="http://web.higov.net/oip/rrs/popup_list_agency_by_login.php?text=opener.document.myform.x_Agency_Codetxt&amp;title=Agency%20Code&amp;id=opener.document.myform.x_Agency_Code&amp;dept=A13"/>
    <hyperlink ref="BY98" r:id="rId1691" display="http://web.higov.net/oip/rrs/popup_list_agency_by_login.php?text=opener.document.myform.x_Agency_Codetxt&amp;title=Agency%20Code&amp;id=opener.document.myform.x_Agency_Code&amp;dept=A13"/>
    <hyperlink ref="BY99" r:id="rId1692" display="http://web.higov.net/oip/rrs/popup_list_agency_by_login.php?text=opener.document.myform.x_Agency_Codetxt&amp;title=Agency%20Code&amp;id=opener.document.myform.x_Agency_Code&amp;dept=A13"/>
    <hyperlink ref="BY100" r:id="rId1693" display="http://web.higov.net/oip/rrs/popup_list_agency_by_login.php?text=opener.document.myform.x_Agency_Codetxt&amp;title=Agency%20Code&amp;id=opener.document.myform.x_Agency_Code&amp;dept=A13"/>
    <hyperlink ref="BY101" r:id="rId1694" display="http://web.higov.net/oip/rrs/popup_list_agency_by_login.php?text=opener.document.myform.x_Agency_Codetxt&amp;title=Agency%20Code&amp;id=opener.document.myform.x_Agency_Code&amp;dept=A13"/>
    <hyperlink ref="BY102" r:id="rId1695" display="http://web.higov.net/oip/rrs/popup_list_agency_by_login.php?text=opener.document.myform.x_Agency_Codetxt&amp;title=Agency%20Code&amp;id=opener.document.myform.x_Agency_Code&amp;dept=A13"/>
    <hyperlink ref="BY103" r:id="rId1696" display="http://web.higov.net/oip/rrs/popup_list_agency_by_login.php?text=opener.document.myform.x_Agency_Codetxt&amp;title=Agency%20Code&amp;id=opener.document.myform.x_Agency_Code&amp;dept=A13"/>
    <hyperlink ref="BY104" r:id="rId1697" display="http://web.higov.net/oip/rrs/popup_list_agency_by_login.php?text=opener.document.myform.x_Agency_Codetxt&amp;title=Agency%20Code&amp;id=opener.document.myform.x_Agency_Code&amp;dept=A13"/>
    <hyperlink ref="BY105" r:id="rId1698" display="http://web.higov.net/oip/rrs/popup_list_agency_by_login.php?text=opener.document.myform.x_Agency_Codetxt&amp;title=Agency%20Code&amp;id=opener.document.myform.x_Agency_Code&amp;dept=A13"/>
    <hyperlink ref="BY106" r:id="rId1699" display="http://web.higov.net/oip/rrs/popup_list_agency_by_login.php?text=opener.document.myform.x_Agency_Codetxt&amp;title=Agency%20Code&amp;id=opener.document.myform.x_Agency_Code&amp;dept=A13"/>
    <hyperlink ref="BY107" r:id="rId1700" display="http://web.higov.net/oip/rrs/popup_list_agency_by_login.php?text=opener.document.myform.x_Agency_Codetxt&amp;title=Agency%20Code&amp;id=opener.document.myform.x_Agency_Code&amp;dept=A13"/>
    <hyperlink ref="BY108" r:id="rId1701" display="http://web.higov.net/oip/rrs/popup_list_agency_by_login.php?text=opener.document.myform.x_Agency_Codetxt&amp;title=Agency%20Code&amp;id=opener.document.myform.x_Agency_Code&amp;dept=A13"/>
    <hyperlink ref="BY109" r:id="rId1702" display="http://web.higov.net/oip/rrs/popup_list_agency_by_login.php?text=opener.document.myform.x_Agency_Codetxt&amp;title=Agency%20Code&amp;id=opener.document.myform.x_Agency_Code&amp;dept=A13"/>
    <hyperlink ref="BY110" r:id="rId1703" display="http://web.higov.net/oip/rrs/popup_list_agency_by_login.php?text=opener.document.myform.x_Agency_Codetxt&amp;title=Agency%20Code&amp;id=opener.document.myform.x_Agency_Code&amp;dept=A13"/>
    <hyperlink ref="BY111" r:id="rId1704" display="http://web.higov.net/oip/rrs/popup_list_agency_by_login.php?text=opener.document.myform.x_Agency_Codetxt&amp;title=Agency%20Code&amp;id=opener.document.myform.x_Agency_Code&amp;dept=A13"/>
    <hyperlink ref="BY112" r:id="rId1705" display="http://web.higov.net/oip/rrs/popup_list_agency_by_login.php?text=opener.document.myform.x_Agency_Codetxt&amp;title=Agency%20Code&amp;id=opener.document.myform.x_Agency_Code&amp;dept=A13"/>
    <hyperlink ref="BY113" r:id="rId1706" display="http://web.higov.net/oip/rrs/popup_list_agency_by_login.php?text=opener.document.myform.x_Agency_Codetxt&amp;title=Agency%20Code&amp;id=opener.document.myform.x_Agency_Code&amp;dept=A13"/>
    <hyperlink ref="BY114" r:id="rId1707" display="http://web.higov.net/oip/rrs/popup_list_agency_by_login.php?text=opener.document.myform.x_Agency_Codetxt&amp;title=Agency%20Code&amp;id=opener.document.myform.x_Agency_Code&amp;dept=A13"/>
    <hyperlink ref="BY115" r:id="rId1708" display="http://web.higov.net/oip/rrs/popup_list_agency_by_login.php?text=opener.document.myform.x_Agency_Codetxt&amp;title=Agency%20Code&amp;id=opener.document.myform.x_Agency_Code&amp;dept=A13"/>
    <hyperlink ref="BY116" r:id="rId1709" display="http://web.higov.net/oip/rrs/popup_list_agency_by_login.php?text=opener.document.myform.x_Agency_Codetxt&amp;title=Agency%20Code&amp;id=opener.document.myform.x_Agency_Code&amp;dept=A13"/>
    <hyperlink ref="BY117" r:id="rId1710" display="http://web.higov.net/oip/rrs/popup_list_agency_by_login.php?text=opener.document.myform.x_Agency_Codetxt&amp;title=Agency%20Code&amp;id=opener.document.myform.x_Agency_Code&amp;dept=A13"/>
    <hyperlink ref="BY118" r:id="rId1711" display="http://web.higov.net/oip/rrs/popup_list_agency_by_login.php?text=opener.document.myform.x_Agency_Codetxt&amp;title=Agency%20Code&amp;id=opener.document.myform.x_Agency_Code&amp;dept=A13"/>
    <hyperlink ref="BY119" r:id="rId1712" display="http://web.higov.net/oip/rrs/popup_list_agency_by_login.php?text=opener.document.myform.x_Agency_Codetxt&amp;title=Agency%20Code&amp;id=opener.document.myform.x_Agency_Code&amp;dept=A13"/>
    <hyperlink ref="BY120" r:id="rId1713" display="http://web.higov.net/oip/rrs/popup_list_agency_by_login.php?text=opener.document.myform.x_Agency_Codetxt&amp;title=Agency%20Code&amp;id=opener.document.myform.x_Agency_Code&amp;dept=A13"/>
    <hyperlink ref="BY121" r:id="rId1714" display="http://web.higov.net/oip/rrs/popup_list_agency_by_login.php?text=opener.document.myform.x_Agency_Codetxt&amp;title=Agency%20Code&amp;id=opener.document.myform.x_Agency_Code&amp;dept=A13"/>
    <hyperlink ref="BY122" r:id="rId1715" display="http://web.higov.net/oip/rrs/popup_list_agency_by_login.php?text=opener.document.myform.x_Agency_Codetxt&amp;title=Agency%20Code&amp;id=opener.document.myform.x_Agency_Code&amp;dept=A13"/>
    <hyperlink ref="BY123" r:id="rId1716" display="http://web.higov.net/oip/rrs/popup_list_agency_by_login.php?text=opener.document.myform.x_Agency_Codetxt&amp;title=Agency%20Code&amp;id=opener.document.myform.x_Agency_Code&amp;dept=A13"/>
    <hyperlink ref="BY124" r:id="rId1717" display="http://web.higov.net/oip/rrs/popup_list_agency_by_login.php?text=opener.document.myform.x_Agency_Codetxt&amp;title=Agency%20Code&amp;id=opener.document.myform.x_Agency_Code&amp;dept=A13"/>
    <hyperlink ref="BY125" r:id="rId1718" display="http://web.higov.net/oip/rrs/popup_list_agency_by_login.php?text=opener.document.myform.x_Agency_Codetxt&amp;title=Agency%20Code&amp;id=opener.document.myform.x_Agency_Code&amp;dept=A13"/>
    <hyperlink ref="BY126" r:id="rId1719" display="http://web.higov.net/oip/rrs/popup_list_agency_by_login.php?text=opener.document.myform.x_Agency_Codetxt&amp;title=Agency%20Code&amp;id=opener.document.myform.x_Agency_Code&amp;dept=A13"/>
    <hyperlink ref="BY127" r:id="rId1720" display="http://web.higov.net/oip/rrs/popup_list_agency_by_login.php?text=opener.document.myform.x_Agency_Codetxt&amp;title=Agency%20Code&amp;id=opener.document.myform.x_Agency_Code&amp;dept=A13"/>
    <hyperlink ref="BY128" r:id="rId1721" display="http://web.higov.net/oip/rrs/popup_list_agency_by_login.php?text=opener.document.myform.x_Agency_Codetxt&amp;title=Agency%20Code&amp;id=opener.document.myform.x_Agency_Code&amp;dept=A13"/>
    <hyperlink ref="BY129" r:id="rId1722" display="http://web.higov.net/oip/rrs/popup_list_agency_by_login.php?text=opener.document.myform.x_Agency_Codetxt&amp;title=Agency%20Code&amp;id=opener.document.myform.x_Agency_Code&amp;dept=A13"/>
    <hyperlink ref="BY130" r:id="rId1723" display="http://web.higov.net/oip/rrs/popup_list_agency_by_login.php?text=opener.document.myform.x_Agency_Codetxt&amp;title=Agency%20Code&amp;id=opener.document.myform.x_Agency_Code&amp;dept=A13"/>
    <hyperlink ref="BY131" r:id="rId1724" display="http://web.higov.net/oip/rrs/popup_list_agency_by_login.php?text=opener.document.myform.x_Agency_Codetxt&amp;title=Agency%20Code&amp;id=opener.document.myform.x_Agency_Code&amp;dept=A13"/>
    <hyperlink ref="BY132" r:id="rId1725" display="http://web.higov.net/oip/rrs/popup_list_agency_by_login.php?text=opener.document.myform.x_Agency_Codetxt&amp;title=Agency%20Code&amp;id=opener.document.myform.x_Agency_Code&amp;dept=A13"/>
    <hyperlink ref="BY133" r:id="rId1726" display="http://web.higov.net/oip/rrs/popup_list_agency_by_login.php?text=opener.document.myform.x_Agency_Codetxt&amp;title=Agency%20Code&amp;id=opener.document.myform.x_Agency_Code&amp;dept=A13"/>
    <hyperlink ref="BY134" r:id="rId1727" display="http://web.higov.net/oip/rrs/popup_list_agency_by_login.php?text=opener.document.myform.x_Agency_Codetxt&amp;title=Agency%20Code&amp;id=opener.document.myform.x_Agency_Code&amp;dept=A13"/>
    <hyperlink ref="BY135" r:id="rId1728" display="http://web.higov.net/oip/rrs/popup_list_agency_by_login.php?text=opener.document.myform.x_Agency_Codetxt&amp;title=Agency%20Code&amp;id=opener.document.myform.x_Agency_Code&amp;dept=A13"/>
    <hyperlink ref="BY136" r:id="rId1729" display="http://web.higov.net/oip/rrs/popup_list_agency_by_login.php?text=opener.document.myform.x_Agency_Codetxt&amp;title=Agency%20Code&amp;id=opener.document.myform.x_Agency_Code&amp;dept=A13"/>
    <hyperlink ref="BY137" r:id="rId1730" display="http://web.higov.net/oip/rrs/popup_list_agency_by_login.php?text=opener.document.myform.x_Agency_Codetxt&amp;title=Agency%20Code&amp;id=opener.document.myform.x_Agency_Code&amp;dept=A13"/>
    <hyperlink ref="BY138" r:id="rId1731" display="http://web.higov.net/oip/rrs/popup_list_agency_by_login.php?text=opener.document.myform.x_Agency_Codetxt&amp;title=Agency%20Code&amp;id=opener.document.myform.x_Agency_Code&amp;dept=A13"/>
    <hyperlink ref="BY139" r:id="rId1732" display="http://web.higov.net/oip/rrs/popup_list_agency_by_login.php?text=opener.document.myform.x_Agency_Codetxt&amp;title=Agency%20Code&amp;id=opener.document.myform.x_Agency_Code&amp;dept=A13"/>
    <hyperlink ref="BY140" r:id="rId1733" display="http://web.higov.net/oip/rrs/popup_list_agency_by_login.php?text=opener.document.myform.x_Agency_Codetxt&amp;title=Agency%20Code&amp;id=opener.document.myform.x_Agency_Code&amp;dept=A13"/>
    <hyperlink ref="BY141" r:id="rId1734" display="http://web.higov.net/oip/rrs/popup_list_agency_by_login.php?text=opener.document.myform.x_Agency_Codetxt&amp;title=Agency%20Code&amp;id=opener.document.myform.x_Agency_Code&amp;dept=A13"/>
    <hyperlink ref="BY142" r:id="rId1735" display="http://web.higov.net/oip/rrs/popup_list_agency_by_login.php?text=opener.document.myform.x_Agency_Codetxt&amp;title=Agency%20Code&amp;id=opener.document.myform.x_Agency_Code&amp;dept=A13"/>
    <hyperlink ref="BY143" r:id="rId1736" display="http://web.higov.net/oip/rrs/popup_list_agency_by_login.php?text=opener.document.myform.x_Agency_Codetxt&amp;title=Agency%20Code&amp;id=opener.document.myform.x_Agency_Code&amp;dept=A13"/>
    <hyperlink ref="BY144" r:id="rId1737" display="http://web.higov.net/oip/rrs/popup_list_agency_by_login.php?text=opener.document.myform.x_Agency_Codetxt&amp;title=Agency%20Code&amp;id=opener.document.myform.x_Agency_Code&amp;dept=A13"/>
    <hyperlink ref="BY145" r:id="rId1738" display="http://web.higov.net/oip/rrs/popup_list_agency_by_login.php?text=opener.document.myform.x_Agency_Codetxt&amp;title=Agency%20Code&amp;id=opener.document.myform.x_Agency_Code&amp;dept=A13"/>
    <hyperlink ref="BY146" r:id="rId1739" display="http://web.higov.net/oip/rrs/popup_list_agency_by_login.php?text=opener.document.myform.x_Agency_Codetxt&amp;title=Agency%20Code&amp;id=opener.document.myform.x_Agency_Code&amp;dept=A13"/>
    <hyperlink ref="BY147" r:id="rId1740" display="http://web.higov.net/oip/rrs/popup_list_agency_by_login.php?text=opener.document.myform.x_Agency_Codetxt&amp;title=Agency%20Code&amp;id=opener.document.myform.x_Agency_Code&amp;dept=A13"/>
    <hyperlink ref="BY148" r:id="rId1741" display="http://web.higov.net/oip/rrs/popup_list_agency_by_login.php?text=opener.document.myform.x_Agency_Codetxt&amp;title=Agency%20Code&amp;id=opener.document.myform.x_Agency_Code&amp;dept=A13"/>
    <hyperlink ref="BY149" r:id="rId1742" display="http://web.higov.net/oip/rrs/popup_list_agency_by_login.php?text=opener.document.myform.x_Agency_Codetxt&amp;title=Agency%20Code&amp;id=opener.document.myform.x_Agency_Code&amp;dept=A13"/>
    <hyperlink ref="BY150" r:id="rId1743" display="http://web.higov.net/oip/rrs/popup_list_agency_by_login.php?text=opener.document.myform.x_Agency_Codetxt&amp;title=Agency%20Code&amp;id=opener.document.myform.x_Agency_Code&amp;dept=A13"/>
    <hyperlink ref="BY151" r:id="rId1744" display="http://web.higov.net/oip/rrs/popup_list_agency_by_login.php?text=opener.document.myform.x_Agency_Codetxt&amp;title=Agency%20Code&amp;id=opener.document.myform.x_Agency_Code&amp;dept=A13"/>
    <hyperlink ref="BY152" r:id="rId1745" display="http://web.higov.net/oip/rrs/popup_list_agency_by_login.php?text=opener.document.myform.x_Agency_Codetxt&amp;title=Agency%20Code&amp;id=opener.document.myform.x_Agency_Code&amp;dept=A13"/>
    <hyperlink ref="BY153" r:id="rId1746" display="http://web.higov.net/oip/rrs/popup_list_agency_by_login.php?text=opener.document.myform.x_Agency_Codetxt&amp;title=Agency%20Code&amp;id=opener.document.myform.x_Agency_Code&amp;dept=A13"/>
    <hyperlink ref="BY154" r:id="rId1747" display="http://web.higov.net/oip/rrs/popup_list_agency_by_login.php?text=opener.document.myform.x_Agency_Codetxt&amp;title=Agency%20Code&amp;id=opener.document.myform.x_Agency_Code&amp;dept=A13"/>
    <hyperlink ref="BY155" r:id="rId1748" display="http://web.higov.net/oip/rrs/popup_list_agency_by_login.php?text=opener.document.myform.x_Agency_Codetxt&amp;title=Agency%20Code&amp;id=opener.document.myform.x_Agency_Code&amp;dept=A13"/>
    <hyperlink ref="BY156" r:id="rId1749" display="http://web.higov.net/oip/rrs/popup_list_agency_by_login.php?text=opener.document.myform.x_Agency_Codetxt&amp;title=Agency%20Code&amp;id=opener.document.myform.x_Agency_Code&amp;dept=A13"/>
    <hyperlink ref="BY157" r:id="rId1750" display="http://web.higov.net/oip/rrs/popup_list_agency_by_login.php?text=opener.document.myform.x_Agency_Codetxt&amp;title=Agency%20Code&amp;id=opener.document.myform.x_Agency_Code&amp;dept=A13"/>
    <hyperlink ref="BY158" r:id="rId1751" display="http://web.higov.net/oip/rrs/popup_list_agency_by_login.php?text=opener.document.myform.x_Agency_Codetxt&amp;title=Agency%20Code&amp;id=opener.document.myform.x_Agency_Code&amp;dept=A13"/>
    <hyperlink ref="BY159" r:id="rId1752" display="http://web.higov.net/oip/rrs/popup_list_agency_by_login.php?text=opener.document.myform.x_Agency_Codetxt&amp;title=Agency%20Code&amp;id=opener.document.myform.x_Agency_Code&amp;dept=A13"/>
    <hyperlink ref="BY160" r:id="rId1753" display="http://web.higov.net/oip/rrs/popup_list_agency_by_login.php?text=opener.document.myform.x_Agency_Codetxt&amp;title=Agency%20Code&amp;id=opener.document.myform.x_Agency_Code&amp;dept=A13"/>
    <hyperlink ref="BY161" r:id="rId1754" display="http://web.higov.net/oip/rrs/popup_list_agency_by_login.php?text=opener.document.myform.x_Agency_Codetxt&amp;title=Agency%20Code&amp;id=opener.document.myform.x_Agency_Code&amp;dept=A13"/>
    <hyperlink ref="BY162" r:id="rId1755" display="http://web.higov.net/oip/rrs/popup_list_agency_by_login.php?text=opener.document.myform.x_Agency_Codetxt&amp;title=Agency%20Code&amp;id=opener.document.myform.x_Agency_Code&amp;dept=A13"/>
    <hyperlink ref="BY163" r:id="rId1756" display="http://web.higov.net/oip/rrs/popup_list_agency_by_login.php?text=opener.document.myform.x_Agency_Codetxt&amp;title=Agency%20Code&amp;id=opener.document.myform.x_Agency_Code&amp;dept=A13"/>
    <hyperlink ref="BY164" r:id="rId1757" display="http://web.higov.net/oip/rrs/popup_list_agency_by_login.php?text=opener.document.myform.x_Agency_Codetxt&amp;title=Agency%20Code&amp;id=opener.document.myform.x_Agency_Code&amp;dept=A13"/>
    <hyperlink ref="BY165" r:id="rId1758" display="http://web.higov.net/oip/rrs/popup_list_agency_by_login.php?text=opener.document.myform.x_Agency_Codetxt&amp;title=Agency%20Code&amp;id=opener.document.myform.x_Agency_Code&amp;dept=A13"/>
    <hyperlink ref="BY166" r:id="rId1759" display="http://web.higov.net/oip/rrs/popup_list_agency_by_login.php?text=opener.document.myform.x_Agency_Codetxt&amp;title=Agency%20Code&amp;id=opener.document.myform.x_Agency_Code&amp;dept=A13"/>
    <hyperlink ref="BY167" r:id="rId1760" display="http://web.higov.net/oip/rrs/popup_list_agency_by_login.php?text=opener.document.myform.x_Agency_Codetxt&amp;title=Agency%20Code&amp;id=opener.document.myform.x_Agency_Code&amp;dept=A13"/>
    <hyperlink ref="BY168" r:id="rId1761" display="http://web.higov.net/oip/rrs/popup_list_agency_by_login.php?text=opener.document.myform.x_Agency_Codetxt&amp;title=Agency%20Code&amp;id=opener.document.myform.x_Agency_Code&amp;dept=A13"/>
    <hyperlink ref="BY169" r:id="rId1762" display="http://web.higov.net/oip/rrs/popup_list_agency_by_login.php?text=opener.document.myform.x_Agency_Codetxt&amp;title=Agency%20Code&amp;id=opener.document.myform.x_Agency_Code&amp;dept=A13"/>
    <hyperlink ref="BY170" r:id="rId1763" display="http://web.higov.net/oip/rrs/popup_list_agency_by_login.php?text=opener.document.myform.x_Agency_Codetxt&amp;title=Agency%20Code&amp;id=opener.document.myform.x_Agency_Code&amp;dept=A13"/>
    <hyperlink ref="BY171" r:id="rId1764" display="http://web.higov.net/oip/rrs/popup_list_agency_by_login.php?text=opener.document.myform.x_Agency_Codetxt&amp;title=Agency%20Code&amp;id=opener.document.myform.x_Agency_Code&amp;dept=A13"/>
    <hyperlink ref="BY172" r:id="rId1765" display="http://web.higov.net/oip/rrs/popup_list_agency_by_login.php?text=opener.document.myform.x_Agency_Codetxt&amp;title=Agency%20Code&amp;id=opener.document.myform.x_Agency_Code&amp;dept=A13"/>
    <hyperlink ref="BY173" r:id="rId1766" display="http://web.higov.net/oip/rrs/popup_list_agency_by_login.php?text=opener.document.myform.x_Agency_Codetxt&amp;title=Agency%20Code&amp;id=opener.document.myform.x_Agency_Code&amp;dept=A13"/>
    <hyperlink ref="BY174" r:id="rId1767" display="http://web.higov.net/oip/rrs/popup_list_agency_by_login.php?text=opener.document.myform.x_Agency_Codetxt&amp;title=Agency%20Code&amp;id=opener.document.myform.x_Agency_Code&amp;dept=A13"/>
    <hyperlink ref="BY175" r:id="rId1768" display="http://web.higov.net/oip/rrs/popup_list_agency_by_login.php?text=opener.document.myform.x_Agency_Codetxt&amp;title=Agency%20Code&amp;id=opener.document.myform.x_Agency_Code&amp;dept=A13"/>
    <hyperlink ref="BY176" r:id="rId1769" display="http://web.higov.net/oip/rrs/popup_list_agency_by_login.php?text=opener.document.myform.x_Agency_Codetxt&amp;title=Agency%20Code&amp;id=opener.document.myform.x_Agency_Code&amp;dept=A13"/>
    <hyperlink ref="BY177" r:id="rId1770" display="http://web.higov.net/oip/rrs/popup_list_agency_by_login.php?text=opener.document.myform.x_Agency_Codetxt&amp;title=Agency%20Code&amp;id=opener.document.myform.x_Agency_Code&amp;dept=A13"/>
    <hyperlink ref="BY178" r:id="rId1771" display="http://web.higov.net/oip/rrs/popup_list_agency_by_login.php?text=opener.document.myform.x_Agency_Codetxt&amp;title=Agency%20Code&amp;id=opener.document.myform.x_Agency_Code&amp;dept=A13"/>
    <hyperlink ref="BY179" r:id="rId1772" display="http://web.higov.net/oip/rrs/popup_list_agency_by_login.php?text=opener.document.myform.x_Agency_Codetxt&amp;title=Agency%20Code&amp;id=opener.document.myform.x_Agency_Code&amp;dept=A13"/>
    <hyperlink ref="BY180" r:id="rId1773" display="http://web.higov.net/oip/rrs/popup_list_agency_by_login.php?text=opener.document.myform.x_Agency_Codetxt&amp;title=Agency%20Code&amp;id=opener.document.myform.x_Agency_Code&amp;dept=A13"/>
    <hyperlink ref="BY181" r:id="rId1774" display="http://web.higov.net/oip/rrs/popup_list_agency_by_login.php?text=opener.document.myform.x_Agency_Codetxt&amp;title=Agency%20Code&amp;id=opener.document.myform.x_Agency_Code&amp;dept=A13"/>
    <hyperlink ref="BY182" r:id="rId1775" display="http://web.higov.net/oip/rrs/popup_list_agency_by_login.php?text=opener.document.myform.x_Agency_Codetxt&amp;title=Agency%20Code&amp;id=opener.document.myform.x_Agency_Code&amp;dept=A13"/>
    <hyperlink ref="BY183" r:id="rId1776" display="http://web.higov.net/oip/rrs/popup_list_agency_by_login.php?text=opener.document.myform.x_Agency_Codetxt&amp;title=Agency%20Code&amp;id=opener.document.myform.x_Agency_Code&amp;dept=A13"/>
    <hyperlink ref="BY184" r:id="rId1777" display="http://web.higov.net/oip/rrs/popup_list_agency_by_login.php?text=opener.document.myform.x_Agency_Codetxt&amp;title=Agency%20Code&amp;id=opener.document.myform.x_Agency_Code&amp;dept=A13"/>
    <hyperlink ref="BY185" r:id="rId1778" display="http://web.higov.net/oip/rrs/popup_list_agency_by_login.php?text=opener.document.myform.x_Agency_Codetxt&amp;title=Agency%20Code&amp;id=opener.document.myform.x_Agency_Code&amp;dept=A13"/>
    <hyperlink ref="BY186" r:id="rId1779" display="http://web.higov.net/oip/rrs/popup_list_agency_by_login.php?text=opener.document.myform.x_Agency_Codetxt&amp;title=Agency%20Code&amp;id=opener.document.myform.x_Agency_Code&amp;dept=A13"/>
    <hyperlink ref="BY187" r:id="rId1780" display="http://web.higov.net/oip/rrs/popup_list_agency_by_login.php?text=opener.document.myform.x_Agency_Codetxt&amp;title=Agency%20Code&amp;id=opener.document.myform.x_Agency_Code&amp;dept=A13"/>
    <hyperlink ref="BY188" r:id="rId1781" display="http://web.higov.net/oip/rrs/popup_list_agency_by_login.php?text=opener.document.myform.x_Agency_Codetxt&amp;title=Agency%20Code&amp;id=opener.document.myform.x_Agency_Code&amp;dept=A13"/>
    <hyperlink ref="BY189" r:id="rId1782" display="http://web.higov.net/oip/rrs/popup_list_agency_by_login.php?text=opener.document.myform.x_Agency_Codetxt&amp;title=Agency%20Code&amp;id=opener.document.myform.x_Agency_Code&amp;dept=A13"/>
    <hyperlink ref="BY190" r:id="rId1783" display="http://web.higov.net/oip/rrs/popup_list_agency_by_login.php?text=opener.document.myform.x_Agency_Codetxt&amp;title=Agency%20Code&amp;id=opener.document.myform.x_Agency_Code&amp;dept=A13"/>
    <hyperlink ref="BY191" r:id="rId1784" display="http://web.higov.net/oip/rrs/popup_list_agency_by_login.php?text=opener.document.myform.x_Agency_Codetxt&amp;title=Agency%20Code&amp;id=opener.document.myform.x_Agency_Code&amp;dept=A13"/>
    <hyperlink ref="BY192" r:id="rId1785" display="http://web.higov.net/oip/rrs/popup_list_agency_by_login.php?text=opener.document.myform.x_Agency_Codetxt&amp;title=Agency%20Code&amp;id=opener.document.myform.x_Agency_Code&amp;dept=A13"/>
    <hyperlink ref="BY193" r:id="rId1786" display="http://web.higov.net/oip/rrs/popup_list_agency_by_login.php?text=opener.document.myform.x_Agency_Codetxt&amp;title=Agency%20Code&amp;id=opener.document.myform.x_Agency_Code&amp;dept=A13"/>
    <hyperlink ref="BY194" r:id="rId1787" display="http://web.higov.net/oip/rrs/popup_list_agency_by_login.php?text=opener.document.myform.x_Agency_Codetxt&amp;title=Agency%20Code&amp;id=opener.document.myform.x_Agency_Code&amp;dept=A13"/>
    <hyperlink ref="BY195" r:id="rId1788" display="http://web.higov.net/oip/rrs/popup_list_agency_by_login.php?text=opener.document.myform.x_Agency_Codetxt&amp;title=Agency%20Code&amp;id=opener.document.myform.x_Agency_Code&amp;dept=A13"/>
    <hyperlink ref="BY196" r:id="rId1789" display="http://web.higov.net/oip/rrs/popup_list_agency_by_login.php?text=opener.document.myform.x_Agency_Codetxt&amp;title=Agency%20Code&amp;id=opener.document.myform.x_Agency_Code&amp;dept=A13"/>
    <hyperlink ref="BY197" r:id="rId1790" display="http://web.higov.net/oip/rrs/popup_list_agency_by_login.php?text=opener.document.myform.x_Agency_Codetxt&amp;title=Agency%20Code&amp;id=opener.document.myform.x_Agency_Code&amp;dept=A13"/>
    <hyperlink ref="BY198" r:id="rId1791" display="http://web.higov.net/oip/rrs/popup_list_agency_by_login.php?text=opener.document.myform.x_Agency_Codetxt&amp;title=Agency%20Code&amp;id=opener.document.myform.x_Agency_Code&amp;dept=A13"/>
    <hyperlink ref="BY199" r:id="rId1792" display="http://web.higov.net/oip/rrs/popup_list_agency_by_login.php?text=opener.document.myform.x_Agency_Codetxt&amp;title=Agency%20Code&amp;id=opener.document.myform.x_Agency_Code&amp;dept=A13"/>
    <hyperlink ref="BY200" r:id="rId1793" display="http://web.higov.net/oip/rrs/popup_list_agency_by_login.php?text=opener.document.myform.x_Agency_Codetxt&amp;title=Agency%20Code&amp;id=opener.document.myform.x_Agency_Code&amp;dept=A13"/>
    <hyperlink ref="BY201" r:id="rId1794" display="http://web.higov.net/oip/rrs/popup_list_agency_by_login.php?text=opener.document.myform.x_Agency_Codetxt&amp;title=Agency%20Code&amp;id=opener.document.myform.x_Agency_Code&amp;dept=A13"/>
    <hyperlink ref="BY202" r:id="rId1795" display="http://web.higov.net/oip/rrs/popup_list_agency_by_login.php?text=opener.document.myform.x_Agency_Codetxt&amp;title=Agency%20Code&amp;id=opener.document.myform.x_Agency_Code&amp;dept=A13"/>
    <hyperlink ref="BY203" r:id="rId1796" display="http://web.higov.net/oip/rrs/popup_list_agency_by_login.php?text=opener.document.myform.x_Agency_Codetxt&amp;title=Agency%20Code&amp;id=opener.document.myform.x_Agency_Code&amp;dept=A13"/>
    <hyperlink ref="BY204" r:id="rId1797" display="http://web.higov.net/oip/rrs/popup_list_agency_by_login.php?text=opener.document.myform.x_Agency_Codetxt&amp;title=Agency%20Code&amp;id=opener.document.myform.x_Agency_Code&amp;dept=A13"/>
    <hyperlink ref="BY205" r:id="rId1798" display="http://web.higov.net/oip/rrs/popup_list_agency_by_login.php?text=opener.document.myform.x_Agency_Codetxt&amp;title=Agency%20Code&amp;id=opener.document.myform.x_Agency_Code&amp;dept=A13"/>
    <hyperlink ref="BY206" r:id="rId1799" display="http://web.higov.net/oip/rrs/popup_list_agency_by_login.php?text=opener.document.myform.x_Agency_Codetxt&amp;title=Agency%20Code&amp;id=opener.document.myform.x_Agency_Code&amp;dept=A13"/>
    <hyperlink ref="BY207" r:id="rId1800" display="http://web.higov.net/oip/rrs/popup_list_agency_by_login.php?text=opener.document.myform.x_Agency_Codetxt&amp;title=Agency%20Code&amp;id=opener.document.myform.x_Agency_Code&amp;dept=A13"/>
    <hyperlink ref="BY208" r:id="rId1801" display="http://web.higov.net/oip/rrs/popup_list_agency_by_login.php?text=opener.document.myform.x_Agency_Codetxt&amp;title=Agency%20Code&amp;id=opener.document.myform.x_Agency_Code&amp;dept=A13"/>
    <hyperlink ref="BY209" r:id="rId1802" display="http://web.higov.net/oip/rrs/popup_list_agency_by_login.php?text=opener.document.myform.x_Agency_Codetxt&amp;title=Agency%20Code&amp;id=opener.document.myform.x_Agency_Code&amp;dept=A13"/>
    <hyperlink ref="BY210" r:id="rId1803" display="http://web.higov.net/oip/rrs/popup_list_agency_by_login.php?text=opener.document.myform.x_Agency_Codetxt&amp;title=Agency%20Code&amp;id=opener.document.myform.x_Agency_Code&amp;dept=A13"/>
    <hyperlink ref="BY211" r:id="rId1804" display="http://web.higov.net/oip/rrs/popup_list_agency_by_login.php?text=opener.document.myform.x_Agency_Codetxt&amp;title=Agency%20Code&amp;id=opener.document.myform.x_Agency_Code&amp;dept=A13"/>
    <hyperlink ref="BY212" r:id="rId1805" display="http://web.higov.net/oip/rrs/popup_list_agency_by_login.php?text=opener.document.myform.x_Agency_Codetxt&amp;title=Agency%20Code&amp;id=opener.document.myform.x_Agency_Code&amp;dept=A13"/>
    <hyperlink ref="BY213" r:id="rId1806" display="http://web.higov.net/oip/rrs/popup_list_agency_by_login.php?text=opener.document.myform.x_Agency_Codetxt&amp;title=Agency%20Code&amp;id=opener.document.myform.x_Agency_Code&amp;dept=A13"/>
    <hyperlink ref="BY214" r:id="rId1807" display="http://web.higov.net/oip/rrs/popup_list_agency_by_login.php?text=opener.document.myform.x_Agency_Codetxt&amp;title=Agency%20Code&amp;id=opener.document.myform.x_Agency_Code&amp;dept=A13"/>
    <hyperlink ref="BY215" r:id="rId1808" display="http://web.higov.net/oip/rrs/popup_list_agency_by_login.php?text=opener.document.myform.x_Agency_Codetxt&amp;title=Agency%20Code&amp;id=opener.document.myform.x_Agency_Code&amp;dept=A13"/>
    <hyperlink ref="BY216" r:id="rId1809" display="http://web.higov.net/oip/rrs/popup_list_agency_by_login.php?text=opener.document.myform.x_Agency_Codetxt&amp;title=Agency%20Code&amp;id=opener.document.myform.x_Agency_Code&amp;dept=A13"/>
    <hyperlink ref="BY217" r:id="rId1810" display="http://web.higov.net/oip/rrs/popup_list_agency_by_login.php?text=opener.document.myform.x_Agency_Codetxt&amp;title=Agency%20Code&amp;id=opener.document.myform.x_Agency_Code&amp;dept=A13"/>
    <hyperlink ref="BY218" r:id="rId1811" display="http://web.higov.net/oip/rrs/popup_list_agency_by_login.php?text=opener.document.myform.x_Agency_Codetxt&amp;title=Agency%20Code&amp;id=opener.document.myform.x_Agency_Code&amp;dept=A13"/>
    <hyperlink ref="BY219" r:id="rId1812" display="http://web.higov.net/oip/rrs/popup_list_agency_by_login.php?text=opener.document.myform.x_Agency_Codetxt&amp;title=Agency%20Code&amp;id=opener.document.myform.x_Agency_Code&amp;dept=A13"/>
    <hyperlink ref="BY220" r:id="rId1813" display="http://web.higov.net/oip/rrs/popup_list_agency_by_login.php?text=opener.document.myform.x_Agency_Codetxt&amp;title=Agency%20Code&amp;id=opener.document.myform.x_Agency_Code&amp;dept=A13"/>
    <hyperlink ref="BY221" r:id="rId1814" display="http://web.higov.net/oip/rrs/popup_list_agency_by_login.php?text=opener.document.myform.x_Agency_Codetxt&amp;title=Agency%20Code&amp;id=opener.document.myform.x_Agency_Code&amp;dept=A13"/>
    <hyperlink ref="BY222" r:id="rId1815" display="http://web.higov.net/oip/rrs/popup_list_agency_by_login.php?text=opener.document.myform.x_Agency_Codetxt&amp;title=Agency%20Code&amp;id=opener.document.myform.x_Agency_Code&amp;dept=A13"/>
    <hyperlink ref="BY223" r:id="rId1816" display="http://web.higov.net/oip/rrs/popup_list_agency_by_login.php?text=opener.document.myform.x_Agency_Codetxt&amp;title=Agency%20Code&amp;id=opener.document.myform.x_Agency_Code&amp;dept=A13"/>
    <hyperlink ref="BY224" r:id="rId1817" display="http://web.higov.net/oip/rrs/popup_list_agency_by_login.php?text=opener.document.myform.x_Agency_Codetxt&amp;title=Agency%20Code&amp;id=opener.document.myform.x_Agency_Code&amp;dept=A13"/>
    <hyperlink ref="BY225" r:id="rId1818" display="http://web.higov.net/oip/rrs/popup_list_agency_by_login.php?text=opener.document.myform.x_Agency_Codetxt&amp;title=Agency%20Code&amp;id=opener.document.myform.x_Agency_Code&amp;dept=A13"/>
    <hyperlink ref="BY226" r:id="rId1819" display="http://web.higov.net/oip/rrs/popup_list_agency_by_login.php?text=opener.document.myform.x_Agency_Codetxt&amp;title=Agency%20Code&amp;id=opener.document.myform.x_Agency_Code&amp;dept=A13"/>
    <hyperlink ref="BY227" r:id="rId1820" display="http://web.higov.net/oip/rrs/popup_list_agency_by_login.php?text=opener.document.myform.x_Agency_Codetxt&amp;title=Agency%20Code&amp;id=opener.document.myform.x_Agency_Code&amp;dept=A13"/>
    <hyperlink ref="BY228" r:id="rId1821" display="http://web.higov.net/oip/rrs/popup_list_agency_by_login.php?text=opener.document.myform.x_Agency_Codetxt&amp;title=Agency%20Code&amp;id=opener.document.myform.x_Agency_Code&amp;dept=A13"/>
    <hyperlink ref="BY229" r:id="rId1822" display="http://web.higov.net/oip/rrs/popup_list_agency_by_login.php?text=opener.document.myform.x_Agency_Codetxt&amp;title=Agency%20Code&amp;id=opener.document.myform.x_Agency_Code&amp;dept=A13"/>
    <hyperlink ref="BY230" r:id="rId1823" display="http://web.higov.net/oip/rrs/popup_list_agency_by_login.php?text=opener.document.myform.x_Agency_Codetxt&amp;title=Agency%20Code&amp;id=opener.document.myform.x_Agency_Code&amp;dept=A13"/>
    <hyperlink ref="BY231" r:id="rId1824" display="http://web.higov.net/oip/rrs/popup_list_agency_by_login.php?text=opener.document.myform.x_Agency_Codetxt&amp;title=Agency%20Code&amp;id=opener.document.myform.x_Agency_Code&amp;dept=A13"/>
    <hyperlink ref="BY232" r:id="rId1825" display="http://web.higov.net/oip/rrs/popup_list_agency_by_login.php?text=opener.document.myform.x_Agency_Codetxt&amp;title=Agency%20Code&amp;id=opener.document.myform.x_Agency_Code&amp;dept=A13"/>
    <hyperlink ref="BY233" r:id="rId1826" display="http://web.higov.net/oip/rrs/popup_list_agency_by_login.php?text=opener.document.myform.x_Agency_Codetxt&amp;title=Agency%20Code&amp;id=opener.document.myform.x_Agency_Code&amp;dept=A13"/>
    <hyperlink ref="BY234" r:id="rId1827" display="http://web.higov.net/oip/rrs/popup_list_agency_by_login.php?text=opener.document.myform.x_Agency_Codetxt&amp;title=Agency%20Code&amp;id=opener.document.myform.x_Agency_Code&amp;dept=A13"/>
    <hyperlink ref="BY235" r:id="rId1828" display="http://web.higov.net/oip/rrs/popup_list_agency_by_login.php?text=opener.document.myform.x_Agency_Codetxt&amp;title=Agency%20Code&amp;id=opener.document.myform.x_Agency_Code&amp;dept=A13"/>
    <hyperlink ref="BY236" r:id="rId1829" display="http://web.higov.net/oip/rrs/popup_list_agency_by_login.php?text=opener.document.myform.x_Agency_Codetxt&amp;title=Agency%20Code&amp;id=opener.document.myform.x_Agency_Code&amp;dept=A13"/>
    <hyperlink ref="BY237" r:id="rId1830" display="http://web.higov.net/oip/rrs/popup_list_agency_by_login.php?text=opener.document.myform.x_Agency_Codetxt&amp;title=Agency%20Code&amp;id=opener.document.myform.x_Agency_Code&amp;dept=A13"/>
    <hyperlink ref="BY238" r:id="rId1831" display="http://web.higov.net/oip/rrs/popup_list_agency_by_login.php?text=opener.document.myform.x_Agency_Codetxt&amp;title=Agency%20Code&amp;id=opener.document.myform.x_Agency_Code&amp;dept=A13"/>
    <hyperlink ref="BY239" r:id="rId1832" display="http://web.higov.net/oip/rrs/popup_list_agency_by_login.php?text=opener.document.myform.x_Agency_Codetxt&amp;title=Agency%20Code&amp;id=opener.document.myform.x_Agency_Code&amp;dept=A13"/>
    <hyperlink ref="BY240" r:id="rId1833" display="http://web.higov.net/oip/rrs/popup_list_agency_by_login.php?text=opener.document.myform.x_Agency_Codetxt&amp;title=Agency%20Code&amp;id=opener.document.myform.x_Agency_Code&amp;dept=A13"/>
    <hyperlink ref="BY241" r:id="rId1834" display="http://web.higov.net/oip/rrs/popup_list_agency_by_login.php?text=opener.document.myform.x_Agency_Codetxt&amp;title=Agency%20Code&amp;id=opener.document.myform.x_Agency_Code&amp;dept=A13"/>
    <hyperlink ref="BY242" r:id="rId1835" display="http://web.higov.net/oip/rrs/popup_list_agency_by_login.php?text=opener.document.myform.x_Agency_Codetxt&amp;title=Agency%20Code&amp;id=opener.document.myform.x_Agency_Code&amp;dept=A13"/>
    <hyperlink ref="BY243" r:id="rId1836" display="http://web.higov.net/oip/rrs/popup_list_agency_by_login.php?text=opener.document.myform.x_Agency_Codetxt&amp;title=Agency%20Code&amp;id=opener.document.myform.x_Agency_Code&amp;dept=A13"/>
    <hyperlink ref="BY244" r:id="rId1837" display="http://web.higov.net/oip/rrs/popup_list_agency_by_login.php?text=opener.document.myform.x_Agency_Codetxt&amp;title=Agency%20Code&amp;id=opener.document.myform.x_Agency_Code&amp;dept=A13"/>
    <hyperlink ref="BY245" r:id="rId1838" display="http://web.higov.net/oip/rrs/popup_list_agency_by_login.php?text=opener.document.myform.x_Agency_Codetxt&amp;title=Agency%20Code&amp;id=opener.document.myform.x_Agency_Code&amp;dept=A13"/>
    <hyperlink ref="BY246" r:id="rId1839" display="http://web.higov.net/oip/rrs/popup_list_agency_by_login.php?text=opener.document.myform.x_Agency_Codetxt&amp;title=Agency%20Code&amp;id=opener.document.myform.x_Agency_Code&amp;dept=A13"/>
    <hyperlink ref="BY247" r:id="rId1840" display="http://web.higov.net/oip/rrs/popup_list_agency_by_login.php?text=opener.document.myform.x_Agency_Codetxt&amp;title=Agency%20Code&amp;id=opener.document.myform.x_Agency_Code&amp;dept=A13"/>
    <hyperlink ref="BZ13" r:id="rId1841" display="http://web.higov.net/oip/rrs/popup_list_agency_by_login.php?text=opener.document.myform.x_Agency_Codetxt&amp;title=Agency%20Code&amp;id=opener.document.myform.x_Agency_Code&amp;dept=A55"/>
    <hyperlink ref="BZ14" r:id="rId1842" display="http://web.higov.net/oip/rrs/popup_list_agency_by_login.php?text=opener.document.myform.x_Agency_Codetxt&amp;title=Agency%20Code&amp;id=opener.document.myform.x_Agency_Code&amp;dept=A55"/>
    <hyperlink ref="CA13" r:id="rId1843" display="http://web.higov.net/oip/rrs/popup_list_agency_by_login.php?text=opener.document.myform.x_Agency_Codetxt&amp;title=Agency%20Code&amp;id=opener.document.myform.x_Agency_Code&amp;dept=A34"/>
    <hyperlink ref="CA14" r:id="rId1844" display="http://web.higov.net/oip/rrs/popup_list_agency_by_login.php?text=opener.document.myform.x_Agency_Codetxt&amp;title=Agency%20Code&amp;id=opener.document.myform.x_Agency_Code&amp;dept=A34"/>
    <hyperlink ref="CA15" r:id="rId1845" display="http://web.higov.net/oip/rrs/popup_list_agency_by_login.php?text=opener.document.myform.x_Agency_Codetxt&amp;title=Agency%20Code&amp;id=opener.document.myform.x_Agency_Code&amp;dept=A34"/>
    <hyperlink ref="CA16" r:id="rId1846" display="http://web.higov.net/oip/rrs/popup_list_agency_by_login.php?text=opener.document.myform.x_Agency_Codetxt&amp;title=Agency%20Code&amp;id=opener.document.myform.x_Agency_Code&amp;dept=A34"/>
    <hyperlink ref="CA17" r:id="rId1847" display="http://web.higov.net/oip/rrs/popup_list_agency_by_login.php?text=opener.document.myform.x_Agency_Codetxt&amp;title=Agency%20Code&amp;id=opener.document.myform.x_Agency_Code&amp;dept=A34"/>
    <hyperlink ref="CA18" r:id="rId1848" display="http://web.higov.net/oip/rrs/popup_list_agency_by_login.php?text=opener.document.myform.x_Agency_Codetxt&amp;title=Agency%20Code&amp;id=opener.document.myform.x_Agency_Code&amp;dept=A34"/>
    <hyperlink ref="CA19" r:id="rId1849" display="http://web.higov.net/oip/rrs/popup_list_agency_by_login.php?text=opener.document.myform.x_Agency_Codetxt&amp;title=Agency%20Code&amp;id=opener.document.myform.x_Agency_Code&amp;dept=A34"/>
    <hyperlink ref="CA20" r:id="rId1850" display="http://web.higov.net/oip/rrs/popup_list_agency_by_login.php?text=opener.document.myform.x_Agency_Codetxt&amp;title=Agency%20Code&amp;id=opener.document.myform.x_Agency_Code&amp;dept=A34"/>
    <hyperlink ref="CA21" r:id="rId1851" display="http://web.higov.net/oip/rrs/popup_list_agency_by_login.php?text=opener.document.myform.x_Agency_Codetxt&amp;title=Agency%20Code&amp;id=opener.document.myform.x_Agency_Code&amp;dept=A34"/>
    <hyperlink ref="CA22" r:id="rId1852" display="http://web.higov.net/oip/rrs/popup_list_agency_by_login.php?text=opener.document.myform.x_Agency_Codetxt&amp;title=Agency%20Code&amp;id=opener.document.myform.x_Agency_Code&amp;dept=A34"/>
    <hyperlink ref="CA23" r:id="rId1853" display="http://web.higov.net/oip/rrs/popup_list_agency_by_login.php?text=opener.document.myform.x_Agency_Codetxt&amp;title=Agency%20Code&amp;id=opener.document.myform.x_Agency_Code&amp;dept=A34"/>
    <hyperlink ref="CA24" r:id="rId1854" display="http://web.higov.net/oip/rrs/popup_list_agency_by_login.php?text=opener.document.myform.x_Agency_Codetxt&amp;title=Agency%20Code&amp;id=opener.document.myform.x_Agency_Code&amp;dept=A34"/>
    <hyperlink ref="CA25" r:id="rId1855" display="http://web.higov.net/oip/rrs/popup_list_agency_by_login.php?text=opener.document.myform.x_Agency_Codetxt&amp;title=Agency%20Code&amp;id=opener.document.myform.x_Agency_Code&amp;dept=A34"/>
    <hyperlink ref="CA26" r:id="rId1856" display="http://web.higov.net/oip/rrs/popup_list_agency_by_login.php?text=opener.document.myform.x_Agency_Codetxt&amp;title=Agency%20Code&amp;id=opener.document.myform.x_Agency_Code&amp;dept=A34"/>
    <hyperlink ref="CA27" r:id="rId1857" display="http://web.higov.net/oip/rrs/popup_list_agency_by_login.php?text=opener.document.myform.x_Agency_Codetxt&amp;title=Agency%20Code&amp;id=opener.document.myform.x_Agency_Code&amp;dept=A34"/>
    <hyperlink ref="CA28" r:id="rId1858" display="http://web.higov.net/oip/rrs/popup_list_agency_by_login.php?text=opener.document.myform.x_Agency_Codetxt&amp;title=Agency%20Code&amp;id=opener.document.myform.x_Agency_Code&amp;dept=A34"/>
    <hyperlink ref="CA29" r:id="rId1859" display="http://web.higov.net/oip/rrs/popup_list_agency_by_login.php?text=opener.document.myform.x_Agency_Codetxt&amp;title=Agency%20Code&amp;id=opener.document.myform.x_Agency_Code&amp;dept=A34"/>
    <hyperlink ref="CA30" r:id="rId1860" display="http://web.higov.net/oip/rrs/popup_list_agency_by_login.php?text=opener.document.myform.x_Agency_Codetxt&amp;title=Agency%20Code&amp;id=opener.document.myform.x_Agency_Code&amp;dept=A34"/>
    <hyperlink ref="CA31" r:id="rId1861" display="http://web.higov.net/oip/rrs/popup_list_agency_by_login.php?text=opener.document.myform.x_Agency_Codetxt&amp;title=Agency%20Code&amp;id=opener.document.myform.x_Agency_Code&amp;dept=A34"/>
    <hyperlink ref="CA32" r:id="rId1862" display="http://web.higov.net/oip/rrs/popup_list_agency_by_login.php?text=opener.document.myform.x_Agency_Codetxt&amp;title=Agency%20Code&amp;id=opener.document.myform.x_Agency_Code&amp;dept=A34"/>
    <hyperlink ref="CA33" r:id="rId1863" display="http://web.higov.net/oip/rrs/popup_list_agency_by_login.php?text=opener.document.myform.x_Agency_Codetxt&amp;title=Agency%20Code&amp;id=opener.document.myform.x_Agency_Code&amp;dept=A34"/>
    <hyperlink ref="CA34" r:id="rId1864" display="http://web.higov.net/oip/rrs/popup_list_agency_by_login.php?text=opener.document.myform.x_Agency_Codetxt&amp;title=Agency%20Code&amp;id=opener.document.myform.x_Agency_Code&amp;dept=A34"/>
    <hyperlink ref="CA35" r:id="rId1865" display="http://web.higov.net/oip/rrs/popup_list_agency_by_login.php?text=opener.document.myform.x_Agency_Codetxt&amp;title=Agency%20Code&amp;id=opener.document.myform.x_Agency_Code&amp;dept=A34"/>
    <hyperlink ref="CA36" r:id="rId1866" display="http://web.higov.net/oip/rrs/popup_list_agency_by_login.php?text=opener.document.myform.x_Agency_Codetxt&amp;title=Agency%20Code&amp;id=opener.document.myform.x_Agency_Code&amp;dept=A34"/>
    <hyperlink ref="CA37" r:id="rId1867" display="http://web.higov.net/oip/rrs/popup_list_agency_by_login.php?text=opener.document.myform.x_Agency_Codetxt&amp;title=Agency%20Code&amp;id=opener.document.myform.x_Agency_Code&amp;dept=A34"/>
    <hyperlink ref="CA38" r:id="rId1868" display="http://web.higov.net/oip/rrs/popup_list_agency_by_login.php?text=opener.document.myform.x_Agency_Codetxt&amp;title=Agency%20Code&amp;id=opener.document.myform.x_Agency_Code&amp;dept=A34"/>
    <hyperlink ref="CA39" r:id="rId1869" display="http://web.higov.net/oip/rrs/popup_list_agency_by_login.php?text=opener.document.myform.x_Agency_Codetxt&amp;title=Agency%20Code&amp;id=opener.document.myform.x_Agency_Code&amp;dept=A34"/>
    <hyperlink ref="CA40" r:id="rId1870" display="http://web.higov.net/oip/rrs/popup_list_agency_by_login.php?text=opener.document.myform.x_Agency_Codetxt&amp;title=Agency%20Code&amp;id=opener.document.myform.x_Agency_Code&amp;dept=A34"/>
    <hyperlink ref="CA41" r:id="rId1871" display="http://web.higov.net/oip/rrs/popup_list_agency_by_login.php?text=opener.document.myform.x_Agency_Codetxt&amp;title=Agency%20Code&amp;id=opener.document.myform.x_Agency_Code&amp;dept=A34"/>
    <hyperlink ref="CA42" r:id="rId1872" display="http://web.higov.net/oip/rrs/popup_list_agency_by_login.php?text=opener.document.myform.x_Agency_Codetxt&amp;title=Agency%20Code&amp;id=opener.document.myform.x_Agency_Code&amp;dept=A34"/>
    <hyperlink ref="CA43" r:id="rId1873" display="http://web.higov.net/oip/rrs/popup_list_agency_by_login.php?text=opener.document.myform.x_Agency_Codetxt&amp;title=Agency%20Code&amp;id=opener.document.myform.x_Agency_Code&amp;dept=A34"/>
    <hyperlink ref="CA44" r:id="rId1874" display="http://web.higov.net/oip/rrs/popup_list_agency_by_login.php?text=opener.document.myform.x_Agency_Codetxt&amp;title=Agency%20Code&amp;id=opener.document.myform.x_Agency_Code&amp;dept=A34"/>
    <hyperlink ref="CA45" r:id="rId1875" display="http://web.higov.net/oip/rrs/popup_list_agency_by_login.php?text=opener.document.myform.x_Agency_Codetxt&amp;title=Agency%20Code&amp;id=opener.document.myform.x_Agency_Code&amp;dept=A34"/>
    <hyperlink ref="CA46" r:id="rId1876" display="http://web.higov.net/oip/rrs/popup_list_agency_by_login.php?text=opener.document.myform.x_Agency_Codetxt&amp;title=Agency%20Code&amp;id=opener.document.myform.x_Agency_Code&amp;dept=A34"/>
    <hyperlink ref="CA47" r:id="rId1877" display="http://web.higov.net/oip/rrs/popup_list_agency_by_login.php?text=opener.document.myform.x_Agency_Codetxt&amp;title=Agency%20Code&amp;id=opener.document.myform.x_Agency_Code&amp;dept=A34"/>
    <hyperlink ref="CA48" r:id="rId1878" display="http://web.higov.net/oip/rrs/popup_list_agency_by_login.php?text=opener.document.myform.x_Agency_Codetxt&amp;title=Agency%20Code&amp;id=opener.document.myform.x_Agency_Code&amp;dept=A34"/>
    <hyperlink ref="CA49" r:id="rId1879" display="http://web.higov.net/oip/rrs/popup_list_agency_by_login.php?text=opener.document.myform.x_Agency_Codetxt&amp;title=Agency%20Code&amp;id=opener.document.myform.x_Agency_Code&amp;dept=A34"/>
    <hyperlink ref="CA50" r:id="rId1880" display="http://web.higov.net/oip/rrs/popup_list_agency_by_login.php?text=opener.document.myform.x_Agency_Codetxt&amp;title=Agency%20Code&amp;id=opener.document.myform.x_Agency_Code&amp;dept=A34"/>
    <hyperlink ref="CA51" r:id="rId1881" display="http://web.higov.net/oip/rrs/popup_list_agency_by_login.php?text=opener.document.myform.x_Agency_Codetxt&amp;title=Agency%20Code&amp;id=opener.document.myform.x_Agency_Code&amp;dept=A34"/>
    <hyperlink ref="CA52" r:id="rId1882" display="http://web.higov.net/oip/rrs/popup_list_agency_by_login.php?text=opener.document.myform.x_Agency_Codetxt&amp;title=Agency%20Code&amp;id=opener.document.myform.x_Agency_Code&amp;dept=A34"/>
    <hyperlink ref="CA53" r:id="rId1883" display="http://web.higov.net/oip/rrs/popup_list_agency_by_login.php?text=opener.document.myform.x_Agency_Codetxt&amp;title=Agency%20Code&amp;id=opener.document.myform.x_Agency_Code&amp;dept=A34"/>
    <hyperlink ref="CA54" r:id="rId1884" display="http://web.higov.net/oip/rrs/popup_list_agency_by_login.php?text=opener.document.myform.x_Agency_Codetxt&amp;title=Agency%20Code&amp;id=opener.document.myform.x_Agency_Code&amp;dept=A34"/>
    <hyperlink ref="CA55" r:id="rId1885" display="http://web.higov.net/oip/rrs/popup_list_agency_by_login.php?text=opener.document.myform.x_Agency_Codetxt&amp;title=Agency%20Code&amp;id=opener.document.myform.x_Agency_Code&amp;dept=A34"/>
    <hyperlink ref="CA56" r:id="rId1886" display="http://web.higov.net/oip/rrs/popup_list_agency_by_login.php?text=opener.document.myform.x_Agency_Codetxt&amp;title=Agency%20Code&amp;id=opener.document.myform.x_Agency_Code&amp;dept=A34"/>
    <hyperlink ref="CA57" r:id="rId1887" display="http://web.higov.net/oip/rrs/popup_list_agency_by_login.php?text=opener.document.myform.x_Agency_Codetxt&amp;title=Agency%20Code&amp;id=opener.document.myform.x_Agency_Code&amp;dept=A34"/>
    <hyperlink ref="CA58" r:id="rId1888" display="http://web.higov.net/oip/rrs/popup_list_agency_by_login.php?text=opener.document.myform.x_Agency_Codetxt&amp;title=Agency%20Code&amp;id=opener.document.myform.x_Agency_Code&amp;dept=A34"/>
    <hyperlink ref="CA59" r:id="rId1889" display="http://web.higov.net/oip/rrs/popup_list_agency_by_login.php?text=opener.document.myform.x_Agency_Codetxt&amp;title=Agency%20Code&amp;id=opener.document.myform.x_Agency_Code&amp;dept=A34"/>
    <hyperlink ref="CA60" r:id="rId1890" display="http://web.higov.net/oip/rrs/popup_list_agency_by_login.php?text=opener.document.myform.x_Agency_Codetxt&amp;title=Agency%20Code&amp;id=opener.document.myform.x_Agency_Code&amp;dept=A34"/>
    <hyperlink ref="CA61" r:id="rId1891" display="http://web.higov.net/oip/rrs/popup_list_agency_by_login.php?text=opener.document.myform.x_Agency_Codetxt&amp;title=Agency%20Code&amp;id=opener.document.myform.x_Agency_Code&amp;dept=A34"/>
    <hyperlink ref="CA62" r:id="rId1892" display="http://web.higov.net/oip/rrs/popup_list_agency_by_login.php?text=opener.document.myform.x_Agency_Codetxt&amp;title=Agency%20Code&amp;id=opener.document.myform.x_Agency_Code&amp;dept=A34"/>
    <hyperlink ref="CA63" r:id="rId1893" display="http://web.higov.net/oip/rrs/popup_list_agency_by_login.php?text=opener.document.myform.x_Agency_Codetxt&amp;title=Agency%20Code&amp;id=opener.document.myform.x_Agency_Code&amp;dept=A34"/>
    <hyperlink ref="CA64" r:id="rId1894" display="http://web.higov.net/oip/rrs/popup_list_agency_by_login.php?text=opener.document.myform.x_Agency_Codetxt&amp;title=Agency%20Code&amp;id=opener.document.myform.x_Agency_Code&amp;dept=A34"/>
    <hyperlink ref="CA65" r:id="rId1895" display="http://web.higov.net/oip/rrs/popup_list_agency_by_login.php?text=opener.document.myform.x_Agency_Codetxt&amp;title=Agency%20Code&amp;id=opener.document.myform.x_Agency_Code&amp;dept=A34"/>
    <hyperlink ref="CA66" r:id="rId1896" display="http://web.higov.net/oip/rrs/popup_list_agency_by_login.php?text=opener.document.myform.x_Agency_Codetxt&amp;title=Agency%20Code&amp;id=opener.document.myform.x_Agency_Code&amp;dept=A34"/>
    <hyperlink ref="CA67" r:id="rId1897" display="http://web.higov.net/oip/rrs/popup_list_agency_by_login.php?text=opener.document.myform.x_Agency_Codetxt&amp;title=Agency%20Code&amp;id=opener.document.myform.x_Agency_Code&amp;dept=A34"/>
    <hyperlink ref="CA68" r:id="rId1898" display="http://web.higov.net/oip/rrs/popup_list_agency_by_login.php?text=opener.document.myform.x_Agency_Codetxt&amp;title=Agency%20Code&amp;id=opener.document.myform.x_Agency_Code&amp;dept=A34"/>
    <hyperlink ref="CA69" r:id="rId1899" display="http://web.higov.net/oip/rrs/popup_list_agency_by_login.php?text=opener.document.myform.x_Agency_Codetxt&amp;title=Agency%20Code&amp;id=opener.document.myform.x_Agency_Code&amp;dept=A34"/>
    <hyperlink ref="CA70" r:id="rId1900" display="http://web.higov.net/oip/rrs/popup_list_agency_by_login.php?text=opener.document.myform.x_Agency_Codetxt&amp;title=Agency%20Code&amp;id=opener.document.myform.x_Agency_Code&amp;dept=A34"/>
    <hyperlink ref="CA71" r:id="rId1901" display="http://web.higov.net/oip/rrs/popup_list_agency_by_login.php?text=opener.document.myform.x_Agency_Codetxt&amp;title=Agency%20Code&amp;id=opener.document.myform.x_Agency_Code&amp;dept=A34"/>
    <hyperlink ref="CA72" r:id="rId1902" display="http://web.higov.net/oip/rrs/popup_list_agency_by_login.php?text=opener.document.myform.x_Agency_Codetxt&amp;title=Agency%20Code&amp;id=opener.document.myform.x_Agency_Code&amp;dept=A34"/>
    <hyperlink ref="CA73" r:id="rId1903" display="http://web.higov.net/oip/rrs/popup_list_agency_by_login.php?text=opener.document.myform.x_Agency_Codetxt&amp;title=Agency%20Code&amp;id=opener.document.myform.x_Agency_Code&amp;dept=A34"/>
    <hyperlink ref="CA74" r:id="rId1904" display="http://web.higov.net/oip/rrs/popup_list_agency_by_login.php?text=opener.document.myform.x_Agency_Codetxt&amp;title=Agency%20Code&amp;id=opener.document.myform.x_Agency_Code&amp;dept=A34"/>
    <hyperlink ref="CA75" r:id="rId1905" display="http://web.higov.net/oip/rrs/popup_list_agency_by_login.php?text=opener.document.myform.x_Agency_Codetxt&amp;title=Agency%20Code&amp;id=opener.document.myform.x_Agency_Code&amp;dept=A34"/>
    <hyperlink ref="CA76" r:id="rId1906" display="http://web.higov.net/oip/rrs/popup_list_agency_by_login.php?text=opener.document.myform.x_Agency_Codetxt&amp;title=Agency%20Code&amp;id=opener.document.myform.x_Agency_Code&amp;dept=A34"/>
    <hyperlink ref="CA77" r:id="rId1907" display="http://web.higov.net/oip/rrs/popup_list_agency_by_login.php?text=opener.document.myform.x_Agency_Codetxt&amp;title=Agency%20Code&amp;id=opener.document.myform.x_Agency_Code&amp;dept=A34"/>
    <hyperlink ref="CA78" r:id="rId1908" display="http://web.higov.net/oip/rrs/popup_list_agency_by_login.php?text=opener.document.myform.x_Agency_Codetxt&amp;title=Agency%20Code&amp;id=opener.document.myform.x_Agency_Code&amp;dept=A34"/>
    <hyperlink ref="CA79" r:id="rId1909" display="http://web.higov.net/oip/rrs/popup_list_agency_by_login.php?text=opener.document.myform.x_Agency_Codetxt&amp;title=Agency%20Code&amp;id=opener.document.myform.x_Agency_Code&amp;dept=A34"/>
    <hyperlink ref="CA80" r:id="rId1910" display="http://web.higov.net/oip/rrs/popup_list_agency_by_login.php?text=opener.document.myform.x_Agency_Codetxt&amp;title=Agency%20Code&amp;id=opener.document.myform.x_Agency_Code&amp;dept=A34"/>
    <hyperlink ref="CA81" r:id="rId1911" display="http://web.higov.net/oip/rrs/popup_list_agency_by_login.php?text=opener.document.myform.x_Agency_Codetxt&amp;title=Agency%20Code&amp;id=opener.document.myform.x_Agency_Code&amp;dept=A34"/>
    <hyperlink ref="CA82" r:id="rId1912" display="http://web.higov.net/oip/rrs/popup_list_agency_by_login.php?text=opener.document.myform.x_Agency_Codetxt&amp;title=Agency%20Code&amp;id=opener.document.myform.x_Agency_Code&amp;dept=A34"/>
    <hyperlink ref="CA83" r:id="rId1913" display="http://web.higov.net/oip/rrs/popup_list_agency_by_login.php?text=opener.document.myform.x_Agency_Codetxt&amp;title=Agency%20Code&amp;id=opener.document.myform.x_Agency_Code&amp;dept=A34"/>
    <hyperlink ref="CA84" r:id="rId1914" display="http://web.higov.net/oip/rrs/popup_list_agency_by_login.php?text=opener.document.myform.x_Agency_Codetxt&amp;title=Agency%20Code&amp;id=opener.document.myform.x_Agency_Code&amp;dept=A34"/>
    <hyperlink ref="CA85" r:id="rId1915" display="http://web.higov.net/oip/rrs/popup_list_agency_by_login.php?text=opener.document.myform.x_Agency_Codetxt&amp;title=Agency%20Code&amp;id=opener.document.myform.x_Agency_Code&amp;dept=A34"/>
    <hyperlink ref="CA86" r:id="rId1916" display="http://web.higov.net/oip/rrs/popup_list_agency_by_login.php?text=opener.document.myform.x_Agency_Codetxt&amp;title=Agency%20Code&amp;id=opener.document.myform.x_Agency_Code&amp;dept=A34"/>
    <hyperlink ref="CA87" r:id="rId1917" display="http://web.higov.net/oip/rrs/popup_list_agency_by_login.php?text=opener.document.myform.x_Agency_Codetxt&amp;title=Agency%20Code&amp;id=opener.document.myform.x_Agency_Code&amp;dept=A34"/>
    <hyperlink ref="CA88" r:id="rId1918" display="http://web.higov.net/oip/rrs/popup_list_agency_by_login.php?text=opener.document.myform.x_Agency_Codetxt&amp;title=Agency%20Code&amp;id=opener.document.myform.x_Agency_Code&amp;dept=A34"/>
    <hyperlink ref="CA89" r:id="rId1919" display="http://web.higov.net/oip/rrs/popup_list_agency_by_login.php?text=opener.document.myform.x_Agency_Codetxt&amp;title=Agency%20Code&amp;id=opener.document.myform.x_Agency_Code&amp;dept=A34"/>
    <hyperlink ref="CA90" r:id="rId1920" display="http://web.higov.net/oip/rrs/popup_list_agency_by_login.php?text=opener.document.myform.x_Agency_Codetxt&amp;title=Agency%20Code&amp;id=opener.document.myform.x_Agency_Code&amp;dept=A34"/>
    <hyperlink ref="CA91" r:id="rId1921" display="http://web.higov.net/oip/rrs/popup_list_agency_by_login.php?text=opener.document.myform.x_Agency_Codetxt&amp;title=Agency%20Code&amp;id=opener.document.myform.x_Agency_Code&amp;dept=A34"/>
    <hyperlink ref="CA92" r:id="rId1922" display="http://web.higov.net/oip/rrs/popup_list_agency_by_login.php?text=opener.document.myform.x_Agency_Codetxt&amp;title=Agency%20Code&amp;id=opener.document.myform.x_Agency_Code&amp;dept=A34"/>
    <hyperlink ref="CA93" r:id="rId1923" display="http://web.higov.net/oip/rrs/popup_list_agency_by_login.php?text=opener.document.myform.x_Agency_Codetxt&amp;title=Agency%20Code&amp;id=opener.document.myform.x_Agency_Code&amp;dept=A34"/>
    <hyperlink ref="CA94" r:id="rId1924" display="http://web.higov.net/oip/rrs/popup_list_agency_by_login.php?text=opener.document.myform.x_Agency_Codetxt&amp;title=Agency%20Code&amp;id=opener.document.myform.x_Agency_Code&amp;dept=A34"/>
    <hyperlink ref="CA95" r:id="rId1925" display="http://web.higov.net/oip/rrs/popup_list_agency_by_login.php?text=opener.document.myform.x_Agency_Codetxt&amp;title=Agency%20Code&amp;id=opener.document.myform.x_Agency_Code&amp;dept=A34"/>
    <hyperlink ref="CA96" r:id="rId1926" display="http://web.higov.net/oip/rrs/popup_list_agency_by_login.php?text=opener.document.myform.x_Agency_Codetxt&amp;title=Agency%20Code&amp;id=opener.document.myform.x_Agency_Code&amp;dept=A34"/>
    <hyperlink ref="CA97" r:id="rId1927" display="http://web.higov.net/oip/rrs/popup_list_agency_by_login.php?text=opener.document.myform.x_Agency_Codetxt&amp;title=Agency%20Code&amp;id=opener.document.myform.x_Agency_Code&amp;dept=A34"/>
    <hyperlink ref="CA98" r:id="rId1928" display="http://web.higov.net/oip/rrs/popup_list_agency_by_login.php?text=opener.document.myform.x_Agency_Codetxt&amp;title=Agency%20Code&amp;id=opener.document.myform.x_Agency_Code&amp;dept=A34"/>
    <hyperlink ref="CA99" r:id="rId1929" display="http://web.higov.net/oip/rrs/popup_list_agency_by_login.php?text=opener.document.myform.x_Agency_Codetxt&amp;title=Agency%20Code&amp;id=opener.document.myform.x_Agency_Code&amp;dept=A34"/>
    <hyperlink ref="CA100" r:id="rId1930" display="http://web.higov.net/oip/rrs/popup_list_agency_by_login.php?text=opener.document.myform.x_Agency_Codetxt&amp;title=Agency%20Code&amp;id=opener.document.myform.x_Agency_Code&amp;dept=A34"/>
    <hyperlink ref="CA101" r:id="rId1931" display="http://web.higov.net/oip/rrs/popup_list_agency_by_login.php?text=opener.document.myform.x_Agency_Codetxt&amp;title=Agency%20Code&amp;id=opener.document.myform.x_Agency_Code&amp;dept=A34"/>
    <hyperlink ref="CA102" r:id="rId1932" display="http://web.higov.net/oip/rrs/popup_list_agency_by_login.php?text=opener.document.myform.x_Agency_Codetxt&amp;title=Agency%20Code&amp;id=opener.document.myform.x_Agency_Code&amp;dept=A34"/>
    <hyperlink ref="CA103" r:id="rId1933" display="http://web.higov.net/oip/rrs/popup_list_agency_by_login.php?text=opener.document.myform.x_Agency_Codetxt&amp;title=Agency%20Code&amp;id=opener.document.myform.x_Agency_Code&amp;dept=A34"/>
    <hyperlink ref="CA104" r:id="rId1934" display="http://web.higov.net/oip/rrs/popup_list_agency_by_login.php?text=opener.document.myform.x_Agency_Codetxt&amp;title=Agency%20Code&amp;id=opener.document.myform.x_Agency_Code&amp;dept=A34"/>
    <hyperlink ref="CA105" r:id="rId1935" display="http://web.higov.net/oip/rrs/popup_list_agency_by_login.php?text=opener.document.myform.x_Agency_Codetxt&amp;title=Agency%20Code&amp;id=opener.document.myform.x_Agency_Code&amp;dept=A34"/>
    <hyperlink ref="CA106" r:id="rId1936" display="http://web.higov.net/oip/rrs/popup_list_agency_by_login.php?text=opener.document.myform.x_Agency_Codetxt&amp;title=Agency%20Code&amp;id=opener.document.myform.x_Agency_Code&amp;dept=A34"/>
    <hyperlink ref="CA107" r:id="rId1937" display="http://web.higov.net/oip/rrs/popup_list_agency_by_login.php?text=opener.document.myform.x_Agency_Codetxt&amp;title=Agency%20Code&amp;id=opener.document.myform.x_Agency_Code&amp;dept=A34"/>
    <hyperlink ref="CA108" r:id="rId1938" display="http://web.higov.net/oip/rrs/popup_list_agency_by_login.php?text=opener.document.myform.x_Agency_Codetxt&amp;title=Agency%20Code&amp;id=opener.document.myform.x_Agency_Code&amp;dept=A34"/>
    <hyperlink ref="CA109" r:id="rId1939" display="http://web.higov.net/oip/rrs/popup_list_agency_by_login.php?text=opener.document.myform.x_Agency_Codetxt&amp;title=Agency%20Code&amp;id=opener.document.myform.x_Agency_Code&amp;dept=A34"/>
    <hyperlink ref="CA110" r:id="rId1940" display="http://web.higov.net/oip/rrs/popup_list_agency_by_login.php?text=opener.document.myform.x_Agency_Codetxt&amp;title=Agency%20Code&amp;id=opener.document.myform.x_Agency_Code&amp;dept=A34"/>
    <hyperlink ref="CA111" r:id="rId1941" display="http://web.higov.net/oip/rrs/popup_list_agency_by_login.php?text=opener.document.myform.x_Agency_Codetxt&amp;title=Agency%20Code&amp;id=opener.document.myform.x_Agency_Code&amp;dept=A34"/>
    <hyperlink ref="CA112" r:id="rId1942" display="http://web.higov.net/oip/rrs/popup_list_agency_by_login.php?text=opener.document.myform.x_Agency_Codetxt&amp;title=Agency%20Code&amp;id=opener.document.myform.x_Agency_Code&amp;dept=A34"/>
    <hyperlink ref="CA113" r:id="rId1943" display="http://web.higov.net/oip/rrs/popup_list_agency_by_login.php?text=opener.document.myform.x_Agency_Codetxt&amp;title=Agency%20Code&amp;id=opener.document.myform.x_Agency_Code&amp;dept=A34"/>
    <hyperlink ref="CA114" r:id="rId1944" display="http://web.higov.net/oip/rrs/popup_list_agency_by_login.php?text=opener.document.myform.x_Agency_Codetxt&amp;title=Agency%20Code&amp;id=opener.document.myform.x_Agency_Code&amp;dept=A34"/>
    <hyperlink ref="CA115" r:id="rId1945" display="http://web.higov.net/oip/rrs/popup_list_agency_by_login.php?text=opener.document.myform.x_Agency_Codetxt&amp;title=Agency%20Code&amp;id=opener.document.myform.x_Agency_Code&amp;dept=A34"/>
    <hyperlink ref="CA116" r:id="rId1946" display="http://web.higov.net/oip/rrs/popup_list_agency_by_login.php?text=opener.document.myform.x_Agency_Codetxt&amp;title=Agency%20Code&amp;id=opener.document.myform.x_Agency_Code&amp;dept=A34"/>
    <hyperlink ref="CA117" r:id="rId1947" display="http://web.higov.net/oip/rrs/popup_list_agency_by_login.php?text=opener.document.myform.x_Agency_Codetxt&amp;title=Agency%20Code&amp;id=opener.document.myform.x_Agency_Code&amp;dept=A34"/>
    <hyperlink ref="CA118" r:id="rId1948" display="http://web.higov.net/oip/rrs/popup_list_agency_by_login.php?text=opener.document.myform.x_Agency_Codetxt&amp;title=Agency%20Code&amp;id=opener.document.myform.x_Agency_Code&amp;dept=A34"/>
    <hyperlink ref="CA119" r:id="rId1949" display="http://web.higov.net/oip/rrs/popup_list_agency_by_login.php?text=opener.document.myform.x_Agency_Codetxt&amp;title=Agency%20Code&amp;id=opener.document.myform.x_Agency_Code&amp;dept=A34"/>
    <hyperlink ref="CA120" r:id="rId1950" display="http://web.higov.net/oip/rrs/popup_list_agency_by_login.php?text=opener.document.myform.x_Agency_Codetxt&amp;title=Agency%20Code&amp;id=opener.document.myform.x_Agency_Code&amp;dept=A34"/>
    <hyperlink ref="CA121" r:id="rId1951" display="http://web.higov.net/oip/rrs/popup_list_agency_by_login.php?text=opener.document.myform.x_Agency_Codetxt&amp;title=Agency%20Code&amp;id=opener.document.myform.x_Agency_Code&amp;dept=A34"/>
    <hyperlink ref="CA122" r:id="rId1952" display="http://web.higov.net/oip/rrs/popup_list_agency_by_login.php?text=opener.document.myform.x_Agency_Codetxt&amp;title=Agency%20Code&amp;id=opener.document.myform.x_Agency_Code&amp;dept=A34"/>
    <hyperlink ref="CA123" r:id="rId1953" display="http://web.higov.net/oip/rrs/popup_list_agency_by_login.php?text=opener.document.myform.x_Agency_Codetxt&amp;title=Agency%20Code&amp;id=opener.document.myform.x_Agency_Code&amp;dept=A34"/>
    <hyperlink ref="CA124" r:id="rId1954" display="http://web.higov.net/oip/rrs/popup_list_agency_by_login.php?text=opener.document.myform.x_Agency_Codetxt&amp;title=Agency%20Code&amp;id=opener.document.myform.x_Agency_Code&amp;dept=A34"/>
    <hyperlink ref="CA125" r:id="rId1955" display="http://web.higov.net/oip/rrs/popup_list_agency_by_login.php?text=opener.document.myform.x_Agency_Codetxt&amp;title=Agency%20Code&amp;id=opener.document.myform.x_Agency_Code&amp;dept=A34"/>
    <hyperlink ref="CA126" r:id="rId1956" display="http://web.higov.net/oip/rrs/popup_list_agency_by_login.php?text=opener.document.myform.x_Agency_Codetxt&amp;title=Agency%20Code&amp;id=opener.document.myform.x_Agency_Code&amp;dept=A34"/>
    <hyperlink ref="CA127" r:id="rId1957" display="http://web.higov.net/oip/rrs/popup_list_agency_by_login.php?text=opener.document.myform.x_Agency_Codetxt&amp;title=Agency%20Code&amp;id=opener.document.myform.x_Agency_Code&amp;dept=A34"/>
    <hyperlink ref="CA128" r:id="rId1958" display="http://web.higov.net/oip/rrs/popup_list_agency_by_login.php?text=opener.document.myform.x_Agency_Codetxt&amp;title=Agency%20Code&amp;id=opener.document.myform.x_Agency_Code&amp;dept=A34"/>
    <hyperlink ref="CA129" r:id="rId1959" display="http://web.higov.net/oip/rrs/popup_list_agency_by_login.php?text=opener.document.myform.x_Agency_Codetxt&amp;title=Agency%20Code&amp;id=opener.document.myform.x_Agency_Code&amp;dept=A34"/>
    <hyperlink ref="CA130" r:id="rId1960" display="http://web.higov.net/oip/rrs/popup_list_agency_by_login.php?text=opener.document.myform.x_Agency_Codetxt&amp;title=Agency%20Code&amp;id=opener.document.myform.x_Agency_Code&amp;dept=A34"/>
    <hyperlink ref="CA131" r:id="rId1961" display="http://web.higov.net/oip/rrs/popup_list_agency_by_login.php?text=opener.document.myform.x_Agency_Codetxt&amp;title=Agency%20Code&amp;id=opener.document.myform.x_Agency_Code&amp;dept=A34"/>
    <hyperlink ref="CA132" r:id="rId1962" display="http://web.higov.net/oip/rrs/popup_list_agency_by_login.php?text=opener.document.myform.x_Agency_Codetxt&amp;title=Agency%20Code&amp;id=opener.document.myform.x_Agency_Code&amp;dept=A34"/>
    <hyperlink ref="CA133" r:id="rId1963" display="http://web.higov.net/oip/rrs/popup_list_agency_by_login.php?text=opener.document.myform.x_Agency_Codetxt&amp;title=Agency%20Code&amp;id=opener.document.myform.x_Agency_Code&amp;dept=A34"/>
    <hyperlink ref="CA134" r:id="rId1964" display="http://web.higov.net/oip/rrs/popup_list_agency_by_login.php?text=opener.document.myform.x_Agency_Codetxt&amp;title=Agency%20Code&amp;id=opener.document.myform.x_Agency_Code&amp;dept=A34"/>
    <hyperlink ref="CA135" r:id="rId1965" display="http://web.higov.net/oip/rrs/popup_list_agency_by_login.php?text=opener.document.myform.x_Agency_Codetxt&amp;title=Agency%20Code&amp;id=opener.document.myform.x_Agency_Code&amp;dept=A34"/>
    <hyperlink ref="CA136" r:id="rId1966" display="http://web.higov.net/oip/rrs/popup_list_agency_by_login.php?text=opener.document.myform.x_Agency_Codetxt&amp;title=Agency%20Code&amp;id=opener.document.myform.x_Agency_Code&amp;dept=A34"/>
    <hyperlink ref="CA137" r:id="rId1967" display="http://web.higov.net/oip/rrs/popup_list_agency_by_login.php?text=opener.document.myform.x_Agency_Codetxt&amp;title=Agency%20Code&amp;id=opener.document.myform.x_Agency_Code&amp;dept=A34"/>
    <hyperlink ref="CA138" r:id="rId1968" display="http://web.higov.net/oip/rrs/popup_list_agency_by_login.php?text=opener.document.myform.x_Agency_Codetxt&amp;title=Agency%20Code&amp;id=opener.document.myform.x_Agency_Code&amp;dept=A34"/>
    <hyperlink ref="CA139" r:id="rId1969" display="http://web.higov.net/oip/rrs/popup_list_agency_by_login.php?text=opener.document.myform.x_Agency_Codetxt&amp;title=Agency%20Code&amp;id=opener.document.myform.x_Agency_Code&amp;dept=A34"/>
    <hyperlink ref="CA140" r:id="rId1970" display="http://web.higov.net/oip/rrs/popup_list_agency_by_login.php?text=opener.document.myform.x_Agency_Codetxt&amp;title=Agency%20Code&amp;id=opener.document.myform.x_Agency_Code&amp;dept=A34"/>
    <hyperlink ref="CA141" r:id="rId1971" display="http://web.higov.net/oip/rrs/popup_list_agency_by_login.php?text=opener.document.myform.x_Agency_Codetxt&amp;title=Agency%20Code&amp;id=opener.document.myform.x_Agency_Code&amp;dept=A34"/>
    <hyperlink ref="CA142" r:id="rId1972" display="http://web.higov.net/oip/rrs/popup_list_agency_by_login.php?text=opener.document.myform.x_Agency_Codetxt&amp;title=Agency%20Code&amp;id=opener.document.myform.x_Agency_Code&amp;dept=A34"/>
    <hyperlink ref="CA143" r:id="rId1973" display="http://web.higov.net/oip/rrs/popup_list_agency_by_login.php?text=opener.document.myform.x_Agency_Codetxt&amp;title=Agency%20Code&amp;id=opener.document.myform.x_Agency_Code&amp;dept=A34"/>
    <hyperlink ref="CA144" r:id="rId1974" display="http://web.higov.net/oip/rrs/popup_list_agency_by_login.php?text=opener.document.myform.x_Agency_Codetxt&amp;title=Agency%20Code&amp;id=opener.document.myform.x_Agency_Code&amp;dept=A34"/>
    <hyperlink ref="CA145" r:id="rId1975" display="http://web.higov.net/oip/rrs/popup_list_agency_by_login.php?text=opener.document.myform.x_Agency_Codetxt&amp;title=Agency%20Code&amp;id=opener.document.myform.x_Agency_Code&amp;dept=A34"/>
    <hyperlink ref="CA146" r:id="rId1976" display="http://web.higov.net/oip/rrs/popup_list_agency_by_login.php?text=opener.document.myform.x_Agency_Codetxt&amp;title=Agency%20Code&amp;id=opener.document.myform.x_Agency_Code&amp;dept=A34"/>
    <hyperlink ref="CA147" r:id="rId1977" display="http://web.higov.net/oip/rrs/popup_list_agency_by_login.php?text=opener.document.myform.x_Agency_Codetxt&amp;title=Agency%20Code&amp;id=opener.document.myform.x_Agency_Code&amp;dept=A34"/>
    <hyperlink ref="CA148" r:id="rId1978" display="http://web.higov.net/oip/rrs/popup_list_agency_by_login.php?text=opener.document.myform.x_Agency_Codetxt&amp;title=Agency%20Code&amp;id=opener.document.myform.x_Agency_Code&amp;dept=A34"/>
    <hyperlink ref="CA149" r:id="rId1979" display="http://web.higov.net/oip/rrs/popup_list_agency_by_login.php?text=opener.document.myform.x_Agency_Codetxt&amp;title=Agency%20Code&amp;id=opener.document.myform.x_Agency_Code&amp;dept=A34"/>
    <hyperlink ref="CA150" r:id="rId1980" display="http://web.higov.net/oip/rrs/popup_list_agency_by_login.php?text=opener.document.myform.x_Agency_Codetxt&amp;title=Agency%20Code&amp;id=opener.document.myform.x_Agency_Code&amp;dept=A34"/>
    <hyperlink ref="CA151" r:id="rId1981" display="http://web.higov.net/oip/rrs/popup_list_agency_by_login.php?text=opener.document.myform.x_Agency_Codetxt&amp;title=Agency%20Code&amp;id=opener.document.myform.x_Agency_Code&amp;dept=A34"/>
    <hyperlink ref="CA152" r:id="rId1982" display="http://web.higov.net/oip/rrs/popup_list_agency_by_login.php?text=opener.document.myform.x_Agency_Codetxt&amp;title=Agency%20Code&amp;id=opener.document.myform.x_Agency_Code&amp;dept=A34"/>
    <hyperlink ref="CA153" r:id="rId1983" display="http://web.higov.net/oip/rrs/popup_list_agency_by_login.php?text=opener.document.myform.x_Agency_Codetxt&amp;title=Agency%20Code&amp;id=opener.document.myform.x_Agency_Code&amp;dept=A34"/>
    <hyperlink ref="CA154" r:id="rId1984" display="http://web.higov.net/oip/rrs/popup_list_agency_by_login.php?text=opener.document.myform.x_Agency_Codetxt&amp;title=Agency%20Code&amp;id=opener.document.myform.x_Agency_Code&amp;dept=A34"/>
    <hyperlink ref="CA155" r:id="rId1985" display="http://web.higov.net/oip/rrs/popup_list_agency_by_login.php?text=opener.document.myform.x_Agency_Codetxt&amp;title=Agency%20Code&amp;id=opener.document.myform.x_Agency_Code&amp;dept=A34"/>
    <hyperlink ref="CA156" r:id="rId1986" display="http://web.higov.net/oip/rrs/popup_list_agency_by_login.php?text=opener.document.myform.x_Agency_Codetxt&amp;title=Agency%20Code&amp;id=opener.document.myform.x_Agency_Code&amp;dept=A34"/>
    <hyperlink ref="CA157" r:id="rId1987" display="http://web.higov.net/oip/rrs/popup_list_agency_by_login.php?text=opener.document.myform.x_Agency_Codetxt&amp;title=Agency%20Code&amp;id=opener.document.myform.x_Agency_Code&amp;dept=A34"/>
    <hyperlink ref="CA158" r:id="rId1988" display="http://web.higov.net/oip/rrs/popup_list_agency_by_login.php?text=opener.document.myform.x_Agency_Codetxt&amp;title=Agency%20Code&amp;id=opener.document.myform.x_Agency_Code&amp;dept=A34"/>
    <hyperlink ref="CA159" r:id="rId1989" display="http://web.higov.net/oip/rrs/popup_list_agency_by_login.php?text=opener.document.myform.x_Agency_Codetxt&amp;title=Agency%20Code&amp;id=opener.document.myform.x_Agency_Code&amp;dept=A34"/>
    <hyperlink ref="CA160" r:id="rId1990" display="http://web.higov.net/oip/rrs/popup_list_agency_by_login.php?text=opener.document.myform.x_Agency_Codetxt&amp;title=Agency%20Code&amp;id=opener.document.myform.x_Agency_Code&amp;dept=A34"/>
    <hyperlink ref="CA161" r:id="rId1991" display="http://web.higov.net/oip/rrs/popup_list_agency_by_login.php?text=opener.document.myform.x_Agency_Codetxt&amp;title=Agency%20Code&amp;id=opener.document.myform.x_Agency_Code&amp;dept=A34"/>
    <hyperlink ref="CA162" r:id="rId1992" display="http://web.higov.net/oip/rrs/popup_list_agency_by_login.php?text=opener.document.myform.x_Agency_Codetxt&amp;title=Agency%20Code&amp;id=opener.document.myform.x_Agency_Code&amp;dept=A34"/>
    <hyperlink ref="CA163" r:id="rId1993" display="http://web.higov.net/oip/rrs/popup_list_agency_by_login.php?text=opener.document.myform.x_Agency_Codetxt&amp;title=Agency%20Code&amp;id=opener.document.myform.x_Agency_Code&amp;dept=A34"/>
    <hyperlink ref="CA164" r:id="rId1994" display="http://web.higov.net/oip/rrs/popup_list_agency_by_login.php?text=opener.document.myform.x_Agency_Codetxt&amp;title=Agency%20Code&amp;id=opener.document.myform.x_Agency_Code&amp;dept=A34"/>
    <hyperlink ref="CA165" r:id="rId1995" display="http://web.higov.net/oip/rrs/popup_list_agency_by_login.php?text=opener.document.myform.x_Agency_Codetxt&amp;title=Agency%20Code&amp;id=opener.document.myform.x_Agency_Code&amp;dept=A34"/>
    <hyperlink ref="CA166" r:id="rId1996" display="http://web.higov.net/oip/rrs/popup_list_agency_by_login.php?text=opener.document.myform.x_Agency_Codetxt&amp;title=Agency%20Code&amp;id=opener.document.myform.x_Agency_Code&amp;dept=A34"/>
    <hyperlink ref="CA167" r:id="rId1997" display="http://web.higov.net/oip/rrs/popup_list_agency_by_login.php?text=opener.document.myform.x_Agency_Codetxt&amp;title=Agency%20Code&amp;id=opener.document.myform.x_Agency_Code&amp;dept=A34"/>
    <hyperlink ref="CA168" r:id="rId1998" display="http://web.higov.net/oip/rrs/popup_list_agency_by_login.php?text=opener.document.myform.x_Agency_Codetxt&amp;title=Agency%20Code&amp;id=opener.document.myform.x_Agency_Code&amp;dept=A34"/>
    <hyperlink ref="CA169" r:id="rId1999" display="http://web.higov.net/oip/rrs/popup_list_agency_by_login.php?text=opener.document.myform.x_Agency_Codetxt&amp;title=Agency%20Code&amp;id=opener.document.myform.x_Agency_Code&amp;dept=A34"/>
    <hyperlink ref="CA170" r:id="rId2000" display="http://web.higov.net/oip/rrs/popup_list_agency_by_login.php?text=opener.document.myform.x_Agency_Codetxt&amp;title=Agency%20Code&amp;id=opener.document.myform.x_Agency_Code&amp;dept=A34"/>
    <hyperlink ref="CA171" r:id="rId2001" display="http://web.higov.net/oip/rrs/popup_list_agency_by_login.php?text=opener.document.myform.x_Agency_Codetxt&amp;title=Agency%20Code&amp;id=opener.document.myform.x_Agency_Code&amp;dept=A34"/>
    <hyperlink ref="CA172" r:id="rId2002" display="http://web.higov.net/oip/rrs/popup_list_agency_by_login.php?text=opener.document.myform.x_Agency_Codetxt&amp;title=Agency%20Code&amp;id=opener.document.myform.x_Agency_Code&amp;dept=A34"/>
    <hyperlink ref="CA173" r:id="rId2003" display="http://web.higov.net/oip/rrs/popup_list_agency_by_login.php?text=opener.document.myform.x_Agency_Codetxt&amp;title=Agency%20Code&amp;id=opener.document.myform.x_Agency_Code&amp;dept=A34"/>
    <hyperlink ref="CA174" r:id="rId2004" display="http://web.higov.net/oip/rrs/popup_list_agency_by_login.php?text=opener.document.myform.x_Agency_Codetxt&amp;title=Agency%20Code&amp;id=opener.document.myform.x_Agency_Code&amp;dept=A34"/>
    <hyperlink ref="CA175" r:id="rId2005" display="http://web.higov.net/oip/rrs/popup_list_agency_by_login.php?text=opener.document.myform.x_Agency_Codetxt&amp;title=Agency%20Code&amp;id=opener.document.myform.x_Agency_Code&amp;dept=A34"/>
    <hyperlink ref="CA176" r:id="rId2006" display="http://web.higov.net/oip/rrs/popup_list_agency_by_login.php?text=opener.document.myform.x_Agency_Codetxt&amp;title=Agency%20Code&amp;id=opener.document.myform.x_Agency_Code&amp;dept=A34"/>
    <hyperlink ref="CA177" r:id="rId2007" display="http://web.higov.net/oip/rrs/popup_list_agency_by_login.php?text=opener.document.myform.x_Agency_Codetxt&amp;title=Agency%20Code&amp;id=opener.document.myform.x_Agency_Code&amp;dept=A34"/>
    <hyperlink ref="CA178" r:id="rId2008" display="http://web.higov.net/oip/rrs/popup_list_agency_by_login.php?text=opener.document.myform.x_Agency_Codetxt&amp;title=Agency%20Code&amp;id=opener.document.myform.x_Agency_Code&amp;dept=A34"/>
    <hyperlink ref="CA179" r:id="rId2009" display="http://web.higov.net/oip/rrs/popup_list_agency_by_login.php?text=opener.document.myform.x_Agency_Codetxt&amp;title=Agency%20Code&amp;id=opener.document.myform.x_Agency_Code&amp;dept=A34"/>
    <hyperlink ref="CA180" r:id="rId2010" display="http://web.higov.net/oip/rrs/popup_list_agency_by_login.php?text=opener.document.myform.x_Agency_Codetxt&amp;title=Agency%20Code&amp;id=opener.document.myform.x_Agency_Code&amp;dept=A34"/>
    <hyperlink ref="CA181" r:id="rId2011" display="http://web.higov.net/oip/rrs/popup_list_agency_by_login.php?text=opener.document.myform.x_Agency_Codetxt&amp;title=Agency%20Code&amp;id=opener.document.myform.x_Agency_Code&amp;dept=A34"/>
    <hyperlink ref="CA182" r:id="rId2012" display="http://web.higov.net/oip/rrs/popup_list_agency_by_login.php?text=opener.document.myform.x_Agency_Codetxt&amp;title=Agency%20Code&amp;id=opener.document.myform.x_Agency_Code&amp;dept=A34"/>
    <hyperlink ref="CA183" r:id="rId2013" display="http://web.higov.net/oip/rrs/popup_list_agency_by_login.php?text=opener.document.myform.x_Agency_Codetxt&amp;title=Agency%20Code&amp;id=opener.document.myform.x_Agency_Code&amp;dept=A34"/>
    <hyperlink ref="CA184" r:id="rId2014" display="http://web.higov.net/oip/rrs/popup_list_agency_by_login.php?text=opener.document.myform.x_Agency_Codetxt&amp;title=Agency%20Code&amp;id=opener.document.myform.x_Agency_Code&amp;dept=A34"/>
    <hyperlink ref="CA185" r:id="rId2015" display="http://web.higov.net/oip/rrs/popup_list_agency_by_login.php?text=opener.document.myform.x_Agency_Codetxt&amp;title=Agency%20Code&amp;id=opener.document.myform.x_Agency_Code&amp;dept=A34"/>
    <hyperlink ref="CA186" r:id="rId2016" display="http://web.higov.net/oip/rrs/popup_list_agency_by_login.php?text=opener.document.myform.x_Agency_Codetxt&amp;title=Agency%20Code&amp;id=opener.document.myform.x_Agency_Code&amp;dept=A34"/>
    <hyperlink ref="CA187" r:id="rId2017" display="http://web.higov.net/oip/rrs/popup_list_agency_by_login.php?text=opener.document.myform.x_Agency_Codetxt&amp;title=Agency%20Code&amp;id=opener.document.myform.x_Agency_Code&amp;dept=A34"/>
    <hyperlink ref="CA188" r:id="rId2018" display="http://web.higov.net/oip/rrs/popup_list_agency_by_login.php?text=opener.document.myform.x_Agency_Codetxt&amp;title=Agency%20Code&amp;id=opener.document.myform.x_Agency_Code&amp;dept=A34"/>
    <hyperlink ref="CA189" r:id="rId2019" display="http://web.higov.net/oip/rrs/popup_list_agency_by_login.php?text=opener.document.myform.x_Agency_Codetxt&amp;title=Agency%20Code&amp;id=opener.document.myform.x_Agency_Code&amp;dept=A34"/>
    <hyperlink ref="CA190" r:id="rId2020" display="http://web.higov.net/oip/rrs/popup_list_agency_by_login.php?text=opener.document.myform.x_Agency_Codetxt&amp;title=Agency%20Code&amp;id=opener.document.myform.x_Agency_Code&amp;dept=A34"/>
    <hyperlink ref="CA191" r:id="rId2021" display="http://web.higov.net/oip/rrs/popup_list_agency_by_login.php?text=opener.document.myform.x_Agency_Codetxt&amp;title=Agency%20Code&amp;id=opener.document.myform.x_Agency_Code&amp;dept=A34"/>
    <hyperlink ref="CA192" r:id="rId2022" display="http://web.higov.net/oip/rrs/popup_list_agency_by_login.php?text=opener.document.myform.x_Agency_Codetxt&amp;title=Agency%20Code&amp;id=opener.document.myform.x_Agency_Code&amp;dept=A34"/>
    <hyperlink ref="CA193" r:id="rId2023" display="http://web.higov.net/oip/rrs/popup_list_agency_by_login.php?text=opener.document.myform.x_Agency_Codetxt&amp;title=Agency%20Code&amp;id=opener.document.myform.x_Agency_Code&amp;dept=A34"/>
    <hyperlink ref="CA194" r:id="rId2024" display="http://web.higov.net/oip/rrs/popup_list_agency_by_login.php?text=opener.document.myform.x_Agency_Codetxt&amp;title=Agency%20Code&amp;id=opener.document.myform.x_Agency_Code&amp;dept=A34"/>
    <hyperlink ref="CA195" r:id="rId2025" display="http://web.higov.net/oip/rrs/popup_list_agency_by_login.php?text=opener.document.myform.x_Agency_Codetxt&amp;title=Agency%20Code&amp;id=opener.document.myform.x_Agency_Code&amp;dept=A34"/>
    <hyperlink ref="CA196" r:id="rId2026" display="http://web.higov.net/oip/rrs/popup_list_agency_by_login.php?text=opener.document.myform.x_Agency_Codetxt&amp;title=Agency%20Code&amp;id=opener.document.myform.x_Agency_Code&amp;dept=A34"/>
    <hyperlink ref="CA197" r:id="rId2027" display="http://web.higov.net/oip/rrs/popup_list_agency_by_login.php?text=opener.document.myform.x_Agency_Codetxt&amp;title=Agency%20Code&amp;id=opener.document.myform.x_Agency_Code&amp;dept=A34"/>
    <hyperlink ref="CA198" r:id="rId2028" display="http://web.higov.net/oip/rrs/popup_list_agency_by_login.php?text=opener.document.myform.x_Agency_Codetxt&amp;title=Agency%20Code&amp;id=opener.document.myform.x_Agency_Code&amp;dept=A34"/>
    <hyperlink ref="CA199" r:id="rId2029" display="http://web.higov.net/oip/rrs/popup_list_agency_by_login.php?text=opener.document.myform.x_Agency_Codetxt&amp;title=Agency%20Code&amp;id=opener.document.myform.x_Agency_Code&amp;dept=A34"/>
    <hyperlink ref="CA200" r:id="rId2030" display="http://web.higov.net/oip/rrs/popup_list_agency_by_login.php?text=opener.document.myform.x_Agency_Codetxt&amp;title=Agency%20Code&amp;id=opener.document.myform.x_Agency_Code&amp;dept=A34"/>
    <hyperlink ref="CA201" r:id="rId2031" display="http://web.higov.net/oip/rrs/popup_list_agency_by_login.php?text=opener.document.myform.x_Agency_Codetxt&amp;title=Agency%20Code&amp;id=opener.document.myform.x_Agency_Code&amp;dept=A34"/>
    <hyperlink ref="CA202" r:id="rId2032" display="http://web.higov.net/oip/rrs/popup_list_agency_by_login.php?text=opener.document.myform.x_Agency_Codetxt&amp;title=Agency%20Code&amp;id=opener.document.myform.x_Agency_Code&amp;dept=A34"/>
    <hyperlink ref="CA203" r:id="rId2033" display="http://web.higov.net/oip/rrs/popup_list_agency_by_login.php?text=opener.document.myform.x_Agency_Codetxt&amp;title=Agency%20Code&amp;id=opener.document.myform.x_Agency_Code&amp;dept=A34"/>
    <hyperlink ref="CA204" r:id="rId2034" display="http://web.higov.net/oip/rrs/popup_list_agency_by_login.php?text=opener.document.myform.x_Agency_Codetxt&amp;title=Agency%20Code&amp;id=opener.document.myform.x_Agency_Code&amp;dept=A34"/>
    <hyperlink ref="CA205" r:id="rId2035" display="http://web.higov.net/oip/rrs/popup_list_agency_by_login.php?text=opener.document.myform.x_Agency_Codetxt&amp;title=Agency%20Code&amp;id=opener.document.myform.x_Agency_Code&amp;dept=A34"/>
    <hyperlink ref="CA206" r:id="rId2036" display="http://web.higov.net/oip/rrs/popup_list_agency_by_login.php?text=opener.document.myform.x_Agency_Codetxt&amp;title=Agency%20Code&amp;id=opener.document.myform.x_Agency_Code&amp;dept=A34"/>
    <hyperlink ref="CA207" r:id="rId2037" display="http://web.higov.net/oip/rrs/popup_list_agency_by_login.php?text=opener.document.myform.x_Agency_Codetxt&amp;title=Agency%20Code&amp;id=opener.document.myform.x_Agency_Code&amp;dept=A34"/>
    <hyperlink ref="CA208" r:id="rId2038" display="http://web.higov.net/oip/rrs/popup_list_agency_by_login.php?text=opener.document.myform.x_Agency_Codetxt&amp;title=Agency%20Code&amp;id=opener.document.myform.x_Agency_Code&amp;dept=A34"/>
    <hyperlink ref="CA209" r:id="rId2039" display="http://web.higov.net/oip/rrs/popup_list_agency_by_login.php?text=opener.document.myform.x_Agency_Codetxt&amp;title=Agency%20Code&amp;id=opener.document.myform.x_Agency_Code&amp;dept=A34"/>
    <hyperlink ref="CA210" r:id="rId2040" display="http://web.higov.net/oip/rrs/popup_list_agency_by_login.php?text=opener.document.myform.x_Agency_Codetxt&amp;title=Agency%20Code&amp;id=opener.document.myform.x_Agency_Code&amp;dept=A34"/>
    <hyperlink ref="CA211" r:id="rId2041" display="http://web.higov.net/oip/rrs/popup_list_agency_by_login.php?text=opener.document.myform.x_Agency_Codetxt&amp;title=Agency%20Code&amp;id=opener.document.myform.x_Agency_Code&amp;dept=A34"/>
    <hyperlink ref="CA212" r:id="rId2042" display="http://web.higov.net/oip/rrs/popup_list_agency_by_login.php?text=opener.document.myform.x_Agency_Codetxt&amp;title=Agency%20Code&amp;id=opener.document.myform.x_Agency_Code&amp;dept=A34"/>
    <hyperlink ref="CA213" r:id="rId2043" display="http://web.higov.net/oip/rrs/popup_list_agency_by_login.php?text=opener.document.myform.x_Agency_Codetxt&amp;title=Agency%20Code&amp;id=opener.document.myform.x_Agency_Code&amp;dept=A34"/>
    <hyperlink ref="CA214" r:id="rId2044" display="http://web.higov.net/oip/rrs/popup_list_agency_by_login.php?text=opener.document.myform.x_Agency_Codetxt&amp;title=Agency%20Code&amp;id=opener.document.myform.x_Agency_Code&amp;dept=A34"/>
    <hyperlink ref="CA215" r:id="rId2045" display="http://web.higov.net/oip/rrs/popup_list_agency_by_login.php?text=opener.document.myform.x_Agency_Codetxt&amp;title=Agency%20Code&amp;id=opener.document.myform.x_Agency_Code&amp;dept=A34"/>
    <hyperlink ref="CA216" r:id="rId2046" display="http://web.higov.net/oip/rrs/popup_list_agency_by_login.php?text=opener.document.myform.x_Agency_Codetxt&amp;title=Agency%20Code&amp;id=opener.document.myform.x_Agency_Code&amp;dept=A34"/>
    <hyperlink ref="CA217" r:id="rId2047" display="http://web.higov.net/oip/rrs/popup_list_agency_by_login.php?text=opener.document.myform.x_Agency_Codetxt&amp;title=Agency%20Code&amp;id=opener.document.myform.x_Agency_Code&amp;dept=A34"/>
    <hyperlink ref="CA218" r:id="rId2048" display="http://web.higov.net/oip/rrs/popup_list_agency_by_login.php?text=opener.document.myform.x_Agency_Codetxt&amp;title=Agency%20Code&amp;id=opener.document.myform.x_Agency_Code&amp;dept=A34"/>
    <hyperlink ref="CA219" r:id="rId2049" display="http://web.higov.net/oip/rrs/popup_list_agency_by_login.php?text=opener.document.myform.x_Agency_Codetxt&amp;title=Agency%20Code&amp;id=opener.document.myform.x_Agency_Code&amp;dept=A34"/>
    <hyperlink ref="CA220" r:id="rId2050" display="http://web.higov.net/oip/rrs/popup_list_agency_by_login.php?text=opener.document.myform.x_Agency_Codetxt&amp;title=Agency%20Code&amp;id=opener.document.myform.x_Agency_Code&amp;dept=A34"/>
    <hyperlink ref="CA221" r:id="rId2051" display="http://web.higov.net/oip/rrs/popup_list_agency_by_login.php?text=opener.document.myform.x_Agency_Codetxt&amp;title=Agency%20Code&amp;id=opener.document.myform.x_Agency_Code&amp;dept=A34"/>
    <hyperlink ref="CA222" r:id="rId2052" display="http://web.higov.net/oip/rrs/popup_list_agency_by_login.php?text=opener.document.myform.x_Agency_Codetxt&amp;title=Agency%20Code&amp;id=opener.document.myform.x_Agency_Code&amp;dept=A34"/>
    <hyperlink ref="CA223" r:id="rId2053" display="http://web.higov.net/oip/rrs/popup_list_agency_by_login.php?text=opener.document.myform.x_Agency_Codetxt&amp;title=Agency%20Code&amp;id=opener.document.myform.x_Agency_Code&amp;dept=A34"/>
    <hyperlink ref="CA224" r:id="rId2054" display="http://web.higov.net/oip/rrs/popup_list_agency_by_login.php?text=opener.document.myform.x_Agency_Codetxt&amp;title=Agency%20Code&amp;id=opener.document.myform.x_Agency_Code&amp;dept=A34"/>
    <hyperlink ref="CA225" r:id="rId2055" display="http://web.higov.net/oip/rrs/popup_list_agency_by_login.php?text=opener.document.myform.x_Agency_Codetxt&amp;title=Agency%20Code&amp;id=opener.document.myform.x_Agency_Code&amp;dept=A34"/>
    <hyperlink ref="CA226" r:id="rId2056" display="http://web.higov.net/oip/rrs/popup_list_agency_by_login.php?text=opener.document.myform.x_Agency_Codetxt&amp;title=Agency%20Code&amp;id=opener.document.myform.x_Agency_Code&amp;dept=A34"/>
    <hyperlink ref="CA227" r:id="rId2057" display="http://web.higov.net/oip/rrs/popup_list_agency_by_login.php?text=opener.document.myform.x_Agency_Codetxt&amp;title=Agency%20Code&amp;id=opener.document.myform.x_Agency_Code&amp;dept=A34"/>
    <hyperlink ref="CA228" r:id="rId2058" display="http://web.higov.net/oip/rrs/popup_list_agency_by_login.php?text=opener.document.myform.x_Agency_Codetxt&amp;title=Agency%20Code&amp;id=opener.document.myform.x_Agency_Code&amp;dept=A34"/>
    <hyperlink ref="CA229" r:id="rId2059" display="http://web.higov.net/oip/rrs/popup_list_agency_by_login.php?text=opener.document.myform.x_Agency_Codetxt&amp;title=Agency%20Code&amp;id=opener.document.myform.x_Agency_Code&amp;dept=A34"/>
    <hyperlink ref="CA230" r:id="rId2060" display="http://web.higov.net/oip/rrs/popup_list_agency_by_login.php?text=opener.document.myform.x_Agency_Codetxt&amp;title=Agency%20Code&amp;id=opener.document.myform.x_Agency_Code&amp;dept=A34"/>
    <hyperlink ref="CA231" r:id="rId2061" display="http://web.higov.net/oip/rrs/popup_list_agency_by_login.php?text=opener.document.myform.x_Agency_Codetxt&amp;title=Agency%20Code&amp;id=opener.document.myform.x_Agency_Code&amp;dept=A34"/>
    <hyperlink ref="CA232" r:id="rId2062" display="http://web.higov.net/oip/rrs/popup_list_agency_by_login.php?text=opener.document.myform.x_Agency_Codetxt&amp;title=Agency%20Code&amp;id=opener.document.myform.x_Agency_Code&amp;dept=A34"/>
    <hyperlink ref="CA233" r:id="rId2063" display="http://web.higov.net/oip/rrs/popup_list_agency_by_login.php?text=opener.document.myform.x_Agency_Codetxt&amp;title=Agency%20Code&amp;id=opener.document.myform.x_Agency_Code&amp;dept=A34"/>
    <hyperlink ref="CA234" r:id="rId2064" display="http://web.higov.net/oip/rrs/popup_list_agency_by_login.php?text=opener.document.myform.x_Agency_Codetxt&amp;title=Agency%20Code&amp;id=opener.document.myform.x_Agency_Code&amp;dept=A34"/>
    <hyperlink ref="CA235" r:id="rId2065" display="http://web.higov.net/oip/rrs/popup_list_agency_by_login.php?text=opener.document.myform.x_Agency_Codetxt&amp;title=Agency%20Code&amp;id=opener.document.myform.x_Agency_Code&amp;dept=A34"/>
    <hyperlink ref="CA236" r:id="rId2066" display="http://web.higov.net/oip/rrs/popup_list_agency_by_login.php?text=opener.document.myform.x_Agency_Codetxt&amp;title=Agency%20Code&amp;id=opener.document.myform.x_Agency_Code&amp;dept=A34"/>
    <hyperlink ref="CA237" r:id="rId2067" display="http://web.higov.net/oip/rrs/popup_list_agency_by_login.php?text=opener.document.myform.x_Agency_Codetxt&amp;title=Agency%20Code&amp;id=opener.document.myform.x_Agency_Code&amp;dept=A34"/>
    <hyperlink ref="CA238" r:id="rId2068" display="http://web.higov.net/oip/rrs/popup_list_agency_by_login.php?text=opener.document.myform.x_Agency_Codetxt&amp;title=Agency%20Code&amp;id=opener.document.myform.x_Agency_Code&amp;dept=A34"/>
    <hyperlink ref="CA239" r:id="rId2069" display="http://web.higov.net/oip/rrs/popup_list_agency_by_login.php?text=opener.document.myform.x_Agency_Codetxt&amp;title=Agency%20Code&amp;id=opener.document.myform.x_Agency_Code&amp;dept=A34"/>
    <hyperlink ref="CA240" r:id="rId2070" display="http://web.higov.net/oip/rrs/popup_list_agency_by_login.php?text=opener.document.myform.x_Agency_Codetxt&amp;title=Agency%20Code&amp;id=opener.document.myform.x_Agency_Code&amp;dept=A34"/>
    <hyperlink ref="CA241" r:id="rId2071" display="http://web.higov.net/oip/rrs/popup_list_agency_by_login.php?text=opener.document.myform.x_Agency_Codetxt&amp;title=Agency%20Code&amp;id=opener.document.myform.x_Agency_Code&amp;dept=A34"/>
    <hyperlink ref="CA242" r:id="rId2072" display="http://web.higov.net/oip/rrs/popup_list_agency_by_login.php?text=opener.document.myform.x_Agency_Codetxt&amp;title=Agency%20Code&amp;id=opener.document.myform.x_Agency_Code&amp;dept=A34"/>
    <hyperlink ref="CA243" r:id="rId2073" display="http://web.higov.net/oip/rrs/popup_list_agency_by_login.php?text=opener.document.myform.x_Agency_Codetxt&amp;title=Agency%20Code&amp;id=opener.document.myform.x_Agency_Code&amp;dept=A34"/>
    <hyperlink ref="CA244" r:id="rId2074" display="http://web.higov.net/oip/rrs/popup_list_agency_by_login.php?text=opener.document.myform.x_Agency_Codetxt&amp;title=Agency%20Code&amp;id=opener.document.myform.x_Agency_Code&amp;dept=A34"/>
    <hyperlink ref="CA245" r:id="rId2075" display="http://web.higov.net/oip/rrs/popup_list_agency_by_login.php?text=opener.document.myform.x_Agency_Codetxt&amp;title=Agency%20Code&amp;id=opener.document.myform.x_Agency_Code&amp;dept=A34"/>
    <hyperlink ref="CA246" r:id="rId2076" display="http://web.higov.net/oip/rrs/popup_list_agency_by_login.php?text=opener.document.myform.x_Agency_Codetxt&amp;title=Agency%20Code&amp;id=opener.document.myform.x_Agency_Code&amp;dept=A34"/>
    <hyperlink ref="CA247" r:id="rId2077" display="http://web.higov.net/oip/rrs/popup_list_agency_by_login.php?text=opener.document.myform.x_Agency_Codetxt&amp;title=Agency%20Code&amp;id=opener.document.myform.x_Agency_Code&amp;dept=A34"/>
    <hyperlink ref="CA248" r:id="rId2078" display="http://web.higov.net/oip/rrs/popup_list_agency_by_login.php?text=opener.document.myform.x_Agency_Codetxt&amp;title=Agency%20Code&amp;id=opener.document.myform.x_Agency_Code&amp;dept=A34"/>
    <hyperlink ref="CA249" r:id="rId2079" display="http://web.higov.net/oip/rrs/popup_list_agency_by_login.php?text=opener.document.myform.x_Agency_Codetxt&amp;title=Agency%20Code&amp;id=opener.document.myform.x_Agency_Code&amp;dept=A34"/>
    <hyperlink ref="CA250" r:id="rId2080" display="http://web.higov.net/oip/rrs/popup_list_agency_by_login.php?text=opener.document.myform.x_Agency_Codetxt&amp;title=Agency%20Code&amp;id=opener.document.myform.x_Agency_Code&amp;dept=A34"/>
    <hyperlink ref="CA251" r:id="rId2081" display="http://web.higov.net/oip/rrs/popup_list_agency_by_login.php?text=opener.document.myform.x_Agency_Codetxt&amp;title=Agency%20Code&amp;id=opener.document.myform.x_Agency_Code&amp;dept=A34"/>
    <hyperlink ref="CA252" r:id="rId2082" display="http://web.higov.net/oip/rrs/popup_list_agency_by_login.php?text=opener.document.myform.x_Agency_Codetxt&amp;title=Agency%20Code&amp;id=opener.document.myform.x_Agency_Code&amp;dept=A34"/>
    <hyperlink ref="CA253" r:id="rId2083" display="http://web.higov.net/oip/rrs/popup_list_agency_by_login.php?text=opener.document.myform.x_Agency_Codetxt&amp;title=Agency%20Code&amp;id=opener.document.myform.x_Agency_Code&amp;dept=A34"/>
    <hyperlink ref="CA254" r:id="rId2084" display="http://web.higov.net/oip/rrs/popup_list_agency_by_login.php?text=opener.document.myform.x_Agency_Codetxt&amp;title=Agency%20Code&amp;id=opener.document.myform.x_Agency_Code&amp;dept=A34"/>
    <hyperlink ref="CA255" r:id="rId2085" display="http://web.higov.net/oip/rrs/popup_list_agency_by_login.php?text=opener.document.myform.x_Agency_Codetxt&amp;title=Agency%20Code&amp;id=opener.document.myform.x_Agency_Code&amp;dept=A34"/>
    <hyperlink ref="CA256" r:id="rId2086" display="http://web.higov.net/oip/rrs/popup_list_agency_by_login.php?text=opener.document.myform.x_Agency_Codetxt&amp;title=Agency%20Code&amp;id=opener.document.myform.x_Agency_Code&amp;dept=A34"/>
    <hyperlink ref="CA257" r:id="rId2087" display="http://web.higov.net/oip/rrs/popup_list_agency_by_login.php?text=opener.document.myform.x_Agency_Codetxt&amp;title=Agency%20Code&amp;id=opener.document.myform.x_Agency_Code&amp;dept=A34"/>
    <hyperlink ref="CB13" r:id="rId2088" display="http://web.higov.net/oip/rrs/popup_list_agency_by_login.php?text=opener.document.myform.x_Agency_Codetxt&amp;title=Agency%20Code&amp;id=opener.document.myform.x_Agency_Code&amp;dept=A57"/>
    <hyperlink ref="CB14" r:id="rId2089" display="http://web.higov.net/oip/rrs/popup_list_agency_by_login.php?text=opener.document.myform.x_Agency_Codetxt&amp;title=Agency%20Code&amp;id=opener.document.myform.x_Agency_Code&amp;dept=A57"/>
    <hyperlink ref="CB15" r:id="rId2090" display="http://web.higov.net/oip/rrs/popup_list_agency_by_login.php?text=opener.document.myform.x_Agency_Codetxt&amp;title=Agency%20Code&amp;id=opener.document.myform.x_Agency_Code&amp;dept=A57"/>
    <hyperlink ref="CB16" r:id="rId2091" display="http://web.higov.net/oip/rrs/popup_list_agency_by_login.php?text=opener.document.myform.x_Agency_Codetxt&amp;title=Agency%20Code&amp;id=opener.document.myform.x_Agency_Code&amp;dept=A57"/>
    <hyperlink ref="CB17" r:id="rId2092" display="http://web.higov.net/oip/rrs/popup_list_agency_by_login.php?text=opener.document.myform.x_Agency_Codetxt&amp;title=Agency%20Code&amp;id=opener.document.myform.x_Agency_Code&amp;dept=A57"/>
    <hyperlink ref="CB18" r:id="rId2093" display="http://web.higov.net/oip/rrs/popup_list_agency_by_login.php?text=opener.document.myform.x_Agency_Codetxt&amp;title=Agency%20Code&amp;id=opener.document.myform.x_Agency_Code&amp;dept=A57"/>
    <hyperlink ref="CB19" r:id="rId2094" display="http://web.higov.net/oip/rrs/popup_list_agency_by_login.php?text=opener.document.myform.x_Agency_Codetxt&amp;title=Agency%20Code&amp;id=opener.document.myform.x_Agency_Code&amp;dept=A57"/>
    <hyperlink ref="CB20" r:id="rId2095" display="http://web.higov.net/oip/rrs/popup_list_agency_by_login.php?text=opener.document.myform.x_Agency_Codetxt&amp;title=Agency%20Code&amp;id=opener.document.myform.x_Agency_Code&amp;dept=A57"/>
    <hyperlink ref="CB21" r:id="rId2096" display="http://web.higov.net/oip/rrs/popup_list_agency_by_login.php?text=opener.document.myform.x_Agency_Codetxt&amp;title=Agency%20Code&amp;id=opener.document.myform.x_Agency_Code&amp;dept=A57"/>
    <hyperlink ref="CB22" r:id="rId2097" display="http://web.higov.net/oip/rrs/popup_list_agency_by_login.php?text=opener.document.myform.x_Agency_Codetxt&amp;title=Agency%20Code&amp;id=opener.document.myform.x_Agency_Code&amp;dept=A57"/>
    <hyperlink ref="CB23" r:id="rId2098" display="http://web.higov.net/oip/rrs/popup_list_agency_by_login.php?text=opener.document.myform.x_Agency_Codetxt&amp;title=Agency%20Code&amp;id=opener.document.myform.x_Agency_Code&amp;dept=A57"/>
    <hyperlink ref="CB24" r:id="rId2099" display="http://web.higov.net/oip/rrs/popup_list_agency_by_login.php?text=opener.document.myform.x_Agency_Codetxt&amp;title=Agency%20Code&amp;id=opener.document.myform.x_Agency_Code&amp;dept=A57"/>
    <hyperlink ref="CB25" r:id="rId2100" display="http://web.higov.net/oip/rrs/popup_list_agency_by_login.php?text=opener.document.myform.x_Agency_Codetxt&amp;title=Agency%20Code&amp;id=opener.document.myform.x_Agency_Code&amp;dept=A57"/>
    <hyperlink ref="CB26" r:id="rId2101" display="http://web.higov.net/oip/rrs/popup_list_agency_by_login.php?text=opener.document.myform.x_Agency_Codetxt&amp;title=Agency%20Code&amp;id=opener.document.myform.x_Agency_Code&amp;dept=A57"/>
    <hyperlink ref="CB27" r:id="rId2102" display="http://web.higov.net/oip/rrs/popup_list_agency_by_login.php?text=opener.document.myform.x_Agency_Codetxt&amp;title=Agency%20Code&amp;id=opener.document.myform.x_Agency_Code&amp;dept=A57"/>
    <hyperlink ref="CB28" r:id="rId2103" display="http://web.higov.net/oip/rrs/popup_list_agency_by_login.php?text=opener.document.myform.x_Agency_Codetxt&amp;title=Agency%20Code&amp;id=opener.document.myform.x_Agency_Code&amp;dept=A57"/>
    <hyperlink ref="CB29" r:id="rId2104" display="http://web.higov.net/oip/rrs/popup_list_agency_by_login.php?text=opener.document.myform.x_Agency_Codetxt&amp;title=Agency%20Code&amp;id=opener.document.myform.x_Agency_Code&amp;dept=A57"/>
    <hyperlink ref="CB30" r:id="rId2105" display="http://web.higov.net/oip/rrs/popup_list_agency_by_login.php?text=opener.document.myform.x_Agency_Codetxt&amp;title=Agency%20Code&amp;id=opener.document.myform.x_Agency_Code&amp;dept=A57"/>
    <hyperlink ref="CB31" r:id="rId2106" display="http://web.higov.net/oip/rrs/popup_list_agency_by_login.php?text=opener.document.myform.x_Agency_Codetxt&amp;title=Agency%20Code&amp;id=opener.document.myform.x_Agency_Code&amp;dept=A57"/>
    <hyperlink ref="CB32" r:id="rId2107" display="http://web.higov.net/oip/rrs/popup_list_agency_by_login.php?text=opener.document.myform.x_Agency_Codetxt&amp;title=Agency%20Code&amp;id=opener.document.myform.x_Agency_Code&amp;dept=A57"/>
    <hyperlink ref="CB33" r:id="rId2108" display="http://web.higov.net/oip/rrs/popup_list_agency_by_login.php?text=opener.document.myform.x_Agency_Codetxt&amp;title=Agency%20Code&amp;id=opener.document.myform.x_Agency_Code&amp;dept=A57"/>
    <hyperlink ref="CB34" r:id="rId2109" display="http://web.higov.net/oip/rrs/popup_list_agency_by_login.php?text=opener.document.myform.x_Agency_Codetxt&amp;title=Agency%20Code&amp;id=opener.document.myform.x_Agency_Code&amp;dept=A57"/>
    <hyperlink ref="CB35" r:id="rId2110" display="http://web.higov.net/oip/rrs/popup_list_agency_by_login.php?text=opener.document.myform.x_Agency_Codetxt&amp;title=Agency%20Code&amp;id=opener.document.myform.x_Agency_Code&amp;dept=A57"/>
    <hyperlink ref="CB36" r:id="rId2111" display="http://web.higov.net/oip/rrs/popup_list_agency_by_login.php?text=opener.document.myform.x_Agency_Codetxt&amp;title=Agency%20Code&amp;id=opener.document.myform.x_Agency_Code&amp;dept=A57"/>
    <hyperlink ref="CB37" r:id="rId2112" display="http://web.higov.net/oip/rrs/popup_list_agency_by_login.php?text=opener.document.myform.x_Agency_Codetxt&amp;title=Agency%20Code&amp;id=opener.document.myform.x_Agency_Code&amp;dept=A57"/>
    <hyperlink ref="CB38" r:id="rId2113" display="http://web.higov.net/oip/rrs/popup_list_agency_by_login.php?text=opener.document.myform.x_Agency_Codetxt&amp;title=Agency%20Code&amp;id=opener.document.myform.x_Agency_Code&amp;dept=A57"/>
    <hyperlink ref="CB39" r:id="rId2114" display="http://web.higov.net/oip/rrs/popup_list_agency_by_login.php?text=opener.document.myform.x_Agency_Codetxt&amp;title=Agency%20Code&amp;id=opener.document.myform.x_Agency_Code&amp;dept=A57"/>
    <hyperlink ref="CB40" r:id="rId2115" display="http://web.higov.net/oip/rrs/popup_list_agency_by_login.php?text=opener.document.myform.x_Agency_Codetxt&amp;title=Agency%20Code&amp;id=opener.document.myform.x_Agency_Code&amp;dept=A57"/>
    <hyperlink ref="CB41" r:id="rId2116" display="http://web.higov.net/oip/rrs/popup_list_agency_by_login.php?text=opener.document.myform.x_Agency_Codetxt&amp;title=Agency%20Code&amp;id=opener.document.myform.x_Agency_Code&amp;dept=A57"/>
    <hyperlink ref="CB42" r:id="rId2117" display="http://web.higov.net/oip/rrs/popup_list_agency_by_login.php?text=opener.document.myform.x_Agency_Codetxt&amp;title=Agency%20Code&amp;id=opener.document.myform.x_Agency_Code&amp;dept=A57"/>
    <hyperlink ref="CB43" r:id="rId2118" display="http://web.higov.net/oip/rrs/popup_list_agency_by_login.php?text=opener.document.myform.x_Agency_Codetxt&amp;title=Agency%20Code&amp;id=opener.document.myform.x_Agency_Code&amp;dept=A57"/>
    <hyperlink ref="CB44" r:id="rId2119" display="http://web.higov.net/oip/rrs/popup_list_agency_by_login.php?text=opener.document.myform.x_Agency_Codetxt&amp;title=Agency%20Code&amp;id=opener.document.myform.x_Agency_Code&amp;dept=A57"/>
    <hyperlink ref="CB45" r:id="rId2120" display="http://web.higov.net/oip/rrs/popup_list_agency_by_login.php?text=opener.document.myform.x_Agency_Codetxt&amp;title=Agency%20Code&amp;id=opener.document.myform.x_Agency_Code&amp;dept=A57"/>
    <hyperlink ref="CB46" r:id="rId2121" display="http://web.higov.net/oip/rrs/popup_list_agency_by_login.php?text=opener.document.myform.x_Agency_Codetxt&amp;title=Agency%20Code&amp;id=opener.document.myform.x_Agency_Code&amp;dept=A57"/>
    <hyperlink ref="CB47" r:id="rId2122" display="http://web.higov.net/oip/rrs/popup_list_agency_by_login.php?text=opener.document.myform.x_Agency_Codetxt&amp;title=Agency%20Code&amp;id=opener.document.myform.x_Agency_Code&amp;dept=A57"/>
    <hyperlink ref="CB48" r:id="rId2123" display="http://web.higov.net/oip/rrs/popup_list_agency_by_login.php?text=opener.document.myform.x_Agency_Codetxt&amp;title=Agency%20Code&amp;id=opener.document.myform.x_Agency_Code&amp;dept=A57"/>
    <hyperlink ref="CB49" r:id="rId2124" display="http://web.higov.net/oip/rrs/popup_list_agency_by_login.php?text=opener.document.myform.x_Agency_Codetxt&amp;title=Agency%20Code&amp;id=opener.document.myform.x_Agency_Code&amp;dept=A57"/>
    <hyperlink ref="CB50" r:id="rId2125" display="http://web.higov.net/oip/rrs/popup_list_agency_by_login.php?text=opener.document.myform.x_Agency_Codetxt&amp;title=Agency%20Code&amp;id=opener.document.myform.x_Agency_Code&amp;dept=A57"/>
    <hyperlink ref="CB51" r:id="rId2126" display="http://web.higov.net/oip/rrs/popup_list_agency_by_login.php?text=opener.document.myform.x_Agency_Codetxt&amp;title=Agency%20Code&amp;id=opener.document.myform.x_Agency_Code&amp;dept=A57"/>
    <hyperlink ref="CB52" r:id="rId2127" display="http://web.higov.net/oip/rrs/popup_list_agency_by_login.php?text=opener.document.myform.x_Agency_Codetxt&amp;title=Agency%20Code&amp;id=opener.document.myform.x_Agency_Code&amp;dept=A57"/>
    <hyperlink ref="CB53" r:id="rId2128" display="http://web.higov.net/oip/rrs/popup_list_agency_by_login.php?text=opener.document.myform.x_Agency_Codetxt&amp;title=Agency%20Code&amp;id=opener.document.myform.x_Agency_Code&amp;dept=A57"/>
    <hyperlink ref="CB54" r:id="rId2129" display="http://web.higov.net/oip/rrs/popup_list_agency_by_login.php?text=opener.document.myform.x_Agency_Codetxt&amp;title=Agency%20Code&amp;id=opener.document.myform.x_Agency_Code&amp;dept=A57"/>
    <hyperlink ref="CB55" r:id="rId2130" display="http://web.higov.net/oip/rrs/popup_list_agency_by_login.php?text=opener.document.myform.x_Agency_Codetxt&amp;title=Agency%20Code&amp;id=opener.document.myform.x_Agency_Code&amp;dept=A57"/>
    <hyperlink ref="CB56" r:id="rId2131" display="http://web.higov.net/oip/rrs/popup_list_agency_by_login.php?text=opener.document.myform.x_Agency_Codetxt&amp;title=Agency%20Code&amp;id=opener.document.myform.x_Agency_Code&amp;dept=A57"/>
    <hyperlink ref="CB57" r:id="rId2132" display="http://web.higov.net/oip/rrs/popup_list_agency_by_login.php?text=opener.document.myform.x_Agency_Codetxt&amp;title=Agency%20Code&amp;id=opener.document.myform.x_Agency_Code&amp;dept=A57"/>
    <hyperlink ref="CB58" r:id="rId2133" display="http://web.higov.net/oip/rrs/popup_list_agency_by_login.php?text=opener.document.myform.x_Agency_Codetxt&amp;title=Agency%20Code&amp;id=opener.document.myform.x_Agency_Code&amp;dept=A57"/>
    <hyperlink ref="CB59" r:id="rId2134" display="http://web.higov.net/oip/rrs/popup_list_agency_by_login.php?text=opener.document.myform.x_Agency_Codetxt&amp;title=Agency%20Code&amp;id=opener.document.myform.x_Agency_Code&amp;dept=A57"/>
    <hyperlink ref="CB60" r:id="rId2135" display="http://web.higov.net/oip/rrs/popup_list_agency_by_login.php?text=opener.document.myform.x_Agency_Codetxt&amp;title=Agency%20Code&amp;id=opener.document.myform.x_Agency_Code&amp;dept=A57"/>
    <hyperlink ref="CB61" r:id="rId2136" display="http://web.higov.net/oip/rrs/popup_list_agency_by_login.php?text=opener.document.myform.x_Agency_Codetxt&amp;title=Agency%20Code&amp;id=opener.document.myform.x_Agency_Code&amp;dept=A57"/>
    <hyperlink ref="CB62" r:id="rId2137" display="http://web.higov.net/oip/rrs/popup_list_agency_by_login.php?text=opener.document.myform.x_Agency_Codetxt&amp;title=Agency%20Code&amp;id=opener.document.myform.x_Agency_Code&amp;dept=A57"/>
    <hyperlink ref="CB63" r:id="rId2138" display="http://web.higov.net/oip/rrs/popup_list_agency_by_login.php?text=opener.document.myform.x_Agency_Codetxt&amp;title=Agency%20Code&amp;id=opener.document.myform.x_Agency_Code&amp;dept=A57"/>
    <hyperlink ref="CB64" r:id="rId2139" display="http://web.higov.net/oip/rrs/popup_list_agency_by_login.php?text=opener.document.myform.x_Agency_Codetxt&amp;title=Agency%20Code&amp;id=opener.document.myform.x_Agency_Code&amp;dept=A57"/>
    <hyperlink ref="CB65" r:id="rId2140" display="http://web.higov.net/oip/rrs/popup_list_agency_by_login.php?text=opener.document.myform.x_Agency_Codetxt&amp;title=Agency%20Code&amp;id=opener.document.myform.x_Agency_Code&amp;dept=A57"/>
    <hyperlink ref="CB66" r:id="rId2141" display="http://web.higov.net/oip/rrs/popup_list_agency_by_login.php?text=opener.document.myform.x_Agency_Codetxt&amp;title=Agency%20Code&amp;id=opener.document.myform.x_Agency_Code&amp;dept=A57"/>
    <hyperlink ref="CB67" r:id="rId2142" display="http://web.higov.net/oip/rrs/popup_list_agency_by_login.php?text=opener.document.myform.x_Agency_Codetxt&amp;title=Agency%20Code&amp;id=opener.document.myform.x_Agency_Code&amp;dept=A57"/>
    <hyperlink ref="CB68" r:id="rId2143" display="http://web.higov.net/oip/rrs/popup_list_agency_by_login.php?text=opener.document.myform.x_Agency_Codetxt&amp;title=Agency%20Code&amp;id=opener.document.myform.x_Agency_Code&amp;dept=A57"/>
    <hyperlink ref="CB69" r:id="rId2144" display="http://web.higov.net/oip/rrs/popup_list_agency_by_login.php?text=opener.document.myform.x_Agency_Codetxt&amp;title=Agency%20Code&amp;id=opener.document.myform.x_Agency_Code&amp;dept=A57"/>
    <hyperlink ref="CB70" r:id="rId2145" display="http://web.higov.net/oip/rrs/popup_list_agency_by_login.php?text=opener.document.myform.x_Agency_Codetxt&amp;title=Agency%20Code&amp;id=opener.document.myform.x_Agency_Code&amp;dept=A57"/>
    <hyperlink ref="CB71" r:id="rId2146" display="http://web.higov.net/oip/rrs/popup_list_agency_by_login.php?text=opener.document.myform.x_Agency_Codetxt&amp;title=Agency%20Code&amp;id=opener.document.myform.x_Agency_Code&amp;dept=A57"/>
    <hyperlink ref="CB72" r:id="rId2147" display="http://web.higov.net/oip/rrs/popup_list_agency_by_login.php?text=opener.document.myform.x_Agency_Codetxt&amp;title=Agency%20Code&amp;id=opener.document.myform.x_Agency_Code&amp;dept=A57"/>
    <hyperlink ref="CB73" r:id="rId2148" display="http://web.higov.net/oip/rrs/popup_list_agency_by_login.php?text=opener.document.myform.x_Agency_Codetxt&amp;title=Agency%20Code&amp;id=opener.document.myform.x_Agency_Code&amp;dept=A57"/>
    <hyperlink ref="CC13" r:id="rId2149" display="http://web.higov.net/oip/rrs/popup_list_agency_by_login.php?text=opener.document.myform.x_Agency_Codetxt&amp;title=Agency%20Code&amp;id=opener.document.myform.x_Agency_Code&amp;dept=A15"/>
    <hyperlink ref="CC14" r:id="rId2150" display="http://web.higov.net/oip/rrs/popup_list_agency_by_login.php?text=opener.document.myform.x_Agency_Codetxt&amp;title=Agency%20Code&amp;id=opener.document.myform.x_Agency_Code&amp;dept=A15"/>
    <hyperlink ref="CC15" r:id="rId2151" display="http://web.higov.net/oip/rrs/popup_list_agency_by_login.php?text=opener.document.myform.x_Agency_Codetxt&amp;title=Agency%20Code&amp;id=opener.document.myform.x_Agency_Code&amp;dept=A15"/>
    <hyperlink ref="CC16" r:id="rId2152" display="http://web.higov.net/oip/rrs/popup_list_agency_by_login.php?text=opener.document.myform.x_Agency_Codetxt&amp;title=Agency%20Code&amp;id=opener.document.myform.x_Agency_Code&amp;dept=A15"/>
    <hyperlink ref="CC17" r:id="rId2153" display="http://web.higov.net/oip/rrs/popup_list_agency_by_login.php?text=opener.document.myform.x_Agency_Codetxt&amp;title=Agency%20Code&amp;id=opener.document.myform.x_Agency_Code&amp;dept=A15"/>
    <hyperlink ref="CC18" r:id="rId2154" display="http://web.higov.net/oip/rrs/popup_list_agency_by_login.php?text=opener.document.myform.x_Agency_Codetxt&amp;title=Agency%20Code&amp;id=opener.document.myform.x_Agency_Code&amp;dept=A15"/>
    <hyperlink ref="CC19" r:id="rId2155" display="http://web.higov.net/oip/rrs/popup_list_agency_by_login.php?text=opener.document.myform.x_Agency_Codetxt&amp;title=Agency%20Code&amp;id=opener.document.myform.x_Agency_Code&amp;dept=A15"/>
    <hyperlink ref="CC20" r:id="rId2156" display="http://web.higov.net/oip/rrs/popup_list_agency_by_login.php?text=opener.document.myform.x_Agency_Codetxt&amp;title=Agency%20Code&amp;id=opener.document.myform.x_Agency_Code&amp;dept=A15"/>
    <hyperlink ref="CC21" r:id="rId2157" display="http://web.higov.net/oip/rrs/popup_list_agency_by_login.php?text=opener.document.myform.x_Agency_Codetxt&amp;title=Agency%20Code&amp;id=opener.document.myform.x_Agency_Code&amp;dept=A15"/>
    <hyperlink ref="CC22" r:id="rId2158" display="http://web.higov.net/oip/rrs/popup_list_agency_by_login.php?text=opener.document.myform.x_Agency_Codetxt&amp;title=Agency%20Code&amp;id=opener.document.myform.x_Agency_Code&amp;dept=A15"/>
    <hyperlink ref="CC23" r:id="rId2159" display="http://web.higov.net/oip/rrs/popup_list_agency_by_login.php?text=opener.document.myform.x_Agency_Codetxt&amp;title=Agency%20Code&amp;id=opener.document.myform.x_Agency_Code&amp;dept=A15"/>
    <hyperlink ref="CC24" r:id="rId2160" display="http://web.higov.net/oip/rrs/popup_list_agency_by_login.php?text=opener.document.myform.x_Agency_Codetxt&amp;title=Agency%20Code&amp;id=opener.document.myform.x_Agency_Code&amp;dept=A15"/>
    <hyperlink ref="CC25" r:id="rId2161" display="http://web.higov.net/oip/rrs/popup_list_agency_by_login.php?text=opener.document.myform.x_Agency_Codetxt&amp;title=Agency%20Code&amp;id=opener.document.myform.x_Agency_Code&amp;dept=A15"/>
    <hyperlink ref="CC26" r:id="rId2162" display="http://web.higov.net/oip/rrs/popup_list_agency_by_login.php?text=opener.document.myform.x_Agency_Codetxt&amp;title=Agency%20Code&amp;id=opener.document.myform.x_Agency_Code&amp;dept=A15"/>
    <hyperlink ref="CC27" r:id="rId2163" display="http://web.higov.net/oip/rrs/popup_list_agency_by_login.php?text=opener.document.myform.x_Agency_Codetxt&amp;title=Agency%20Code&amp;id=opener.document.myform.x_Agency_Code&amp;dept=A15"/>
    <hyperlink ref="CC28" r:id="rId2164" display="http://web.higov.net/oip/rrs/popup_list_agency_by_login.php?text=opener.document.myform.x_Agency_Codetxt&amp;title=Agency%20Code&amp;id=opener.document.myform.x_Agency_Code&amp;dept=A15"/>
    <hyperlink ref="CC29" r:id="rId2165" display="http://web.higov.net/oip/rrs/popup_list_agency_by_login.php?text=opener.document.myform.x_Agency_Codetxt&amp;title=Agency%20Code&amp;id=opener.document.myform.x_Agency_Code&amp;dept=A15"/>
    <hyperlink ref="CC30" r:id="rId2166" display="http://web.higov.net/oip/rrs/popup_list_agency_by_login.php?text=opener.document.myform.x_Agency_Codetxt&amp;title=Agency%20Code&amp;id=opener.document.myform.x_Agency_Code&amp;dept=A15"/>
    <hyperlink ref="CC31" r:id="rId2167" display="http://web.higov.net/oip/rrs/popup_list_agency_by_login.php?text=opener.document.myform.x_Agency_Codetxt&amp;title=Agency%20Code&amp;id=opener.document.myform.x_Agency_Code&amp;dept=A15"/>
    <hyperlink ref="CC32" r:id="rId2168" display="http://web.higov.net/oip/rrs/popup_list_agency_by_login.php?text=opener.document.myform.x_Agency_Codetxt&amp;title=Agency%20Code&amp;id=opener.document.myform.x_Agency_Code&amp;dept=A15"/>
    <hyperlink ref="CC33" r:id="rId2169" display="http://web.higov.net/oip/rrs/popup_list_agency_by_login.php?text=opener.document.myform.x_Agency_Codetxt&amp;title=Agency%20Code&amp;id=opener.document.myform.x_Agency_Code&amp;dept=A15"/>
    <hyperlink ref="CC34" r:id="rId2170" display="http://web.higov.net/oip/rrs/popup_list_agency_by_login.php?text=opener.document.myform.x_Agency_Codetxt&amp;title=Agency%20Code&amp;id=opener.document.myform.x_Agency_Code&amp;dept=A15"/>
    <hyperlink ref="CC35" r:id="rId2171" display="http://web.higov.net/oip/rrs/popup_list_agency_by_login.php?text=opener.document.myform.x_Agency_Codetxt&amp;title=Agency%20Code&amp;id=opener.document.myform.x_Agency_Code&amp;dept=A15"/>
    <hyperlink ref="CC36" r:id="rId2172" display="http://web.higov.net/oip/rrs/popup_list_agency_by_login.php?text=opener.document.myform.x_Agency_Codetxt&amp;title=Agency%20Code&amp;id=opener.document.myform.x_Agency_Code&amp;dept=A15"/>
    <hyperlink ref="CC37" r:id="rId2173" display="http://web.higov.net/oip/rrs/popup_list_agency_by_login.php?text=opener.document.myform.x_Agency_Codetxt&amp;title=Agency%20Code&amp;id=opener.document.myform.x_Agency_Code&amp;dept=A15"/>
    <hyperlink ref="CC38" r:id="rId2174" display="http://web.higov.net/oip/rrs/popup_list_agency_by_login.php?text=opener.document.myform.x_Agency_Codetxt&amp;title=Agency%20Code&amp;id=opener.document.myform.x_Agency_Code&amp;dept=A15"/>
    <hyperlink ref="CC39" r:id="rId2175" display="http://web.higov.net/oip/rrs/popup_list_agency_by_login.php?text=opener.document.myform.x_Agency_Codetxt&amp;title=Agency%20Code&amp;id=opener.document.myform.x_Agency_Code&amp;dept=A15"/>
    <hyperlink ref="CC40" r:id="rId2176" display="http://web.higov.net/oip/rrs/popup_list_agency_by_login.php?text=opener.document.myform.x_Agency_Codetxt&amp;title=Agency%20Code&amp;id=opener.document.myform.x_Agency_Code&amp;dept=A15"/>
    <hyperlink ref="CC41" r:id="rId2177" display="http://web.higov.net/oip/rrs/popup_list_agency_by_login.php?text=opener.document.myform.x_Agency_Codetxt&amp;title=Agency%20Code&amp;id=opener.document.myform.x_Agency_Code&amp;dept=A15"/>
    <hyperlink ref="CC42" r:id="rId2178" display="http://web.higov.net/oip/rrs/popup_list_agency_by_login.php?text=opener.document.myform.x_Agency_Codetxt&amp;title=Agency%20Code&amp;id=opener.document.myform.x_Agency_Code&amp;dept=A15"/>
    <hyperlink ref="CC43" r:id="rId2179" display="http://web.higov.net/oip/rrs/popup_list_agency_by_login.php?text=opener.document.myform.x_Agency_Codetxt&amp;title=Agency%20Code&amp;id=opener.document.myform.x_Agency_Code&amp;dept=A15"/>
    <hyperlink ref="CC44" r:id="rId2180" display="http://web.higov.net/oip/rrs/popup_list_agency_by_login.php?text=opener.document.myform.x_Agency_Codetxt&amp;title=Agency%20Code&amp;id=opener.document.myform.x_Agency_Code&amp;dept=A15"/>
    <hyperlink ref="CC45" r:id="rId2181" display="http://web.higov.net/oip/rrs/popup_list_agency_by_login.php?text=opener.document.myform.x_Agency_Codetxt&amp;title=Agency%20Code&amp;id=opener.document.myform.x_Agency_Code&amp;dept=A15"/>
    <hyperlink ref="CC46" r:id="rId2182" display="http://web.higov.net/oip/rrs/popup_list_agency_by_login.php?text=opener.document.myform.x_Agency_Codetxt&amp;title=Agency%20Code&amp;id=opener.document.myform.x_Agency_Code&amp;dept=A15"/>
    <hyperlink ref="CC47" r:id="rId2183" display="http://web.higov.net/oip/rrs/popup_list_agency_by_login.php?text=opener.document.myform.x_Agency_Codetxt&amp;title=Agency%20Code&amp;id=opener.document.myform.x_Agency_Code&amp;dept=A15"/>
    <hyperlink ref="CC48" r:id="rId2184" display="http://web.higov.net/oip/rrs/popup_list_agency_by_login.php?text=opener.document.myform.x_Agency_Codetxt&amp;title=Agency%20Code&amp;id=opener.document.myform.x_Agency_Code&amp;dept=A15"/>
    <hyperlink ref="CC49" r:id="rId2185" display="http://web.higov.net/oip/rrs/popup_list_agency_by_login.php?text=opener.document.myform.x_Agency_Codetxt&amp;title=Agency%20Code&amp;id=opener.document.myform.x_Agency_Code&amp;dept=A15"/>
    <hyperlink ref="CC50" r:id="rId2186" display="http://web.higov.net/oip/rrs/popup_list_agency_by_login.php?text=opener.document.myform.x_Agency_Codetxt&amp;title=Agency%20Code&amp;id=opener.document.myform.x_Agency_Code&amp;dept=A15"/>
    <hyperlink ref="CC51" r:id="rId2187" display="http://web.higov.net/oip/rrs/popup_list_agency_by_login.php?text=opener.document.myform.x_Agency_Codetxt&amp;title=Agency%20Code&amp;id=opener.document.myform.x_Agency_Code&amp;dept=A15"/>
    <hyperlink ref="CC52" r:id="rId2188" display="http://web.higov.net/oip/rrs/popup_list_agency_by_login.php?text=opener.document.myform.x_Agency_Codetxt&amp;title=Agency%20Code&amp;id=opener.document.myform.x_Agency_Code&amp;dept=A15"/>
    <hyperlink ref="CC53" r:id="rId2189" display="http://web.higov.net/oip/rrs/popup_list_agency_by_login.php?text=opener.document.myform.x_Agency_Codetxt&amp;title=Agency%20Code&amp;id=opener.document.myform.x_Agency_Code&amp;dept=A15"/>
    <hyperlink ref="CC54" r:id="rId2190" display="http://web.higov.net/oip/rrs/popup_list_agency_by_login.php?text=opener.document.myform.x_Agency_Codetxt&amp;title=Agency%20Code&amp;id=opener.document.myform.x_Agency_Code&amp;dept=A15"/>
    <hyperlink ref="CC55" r:id="rId2191" display="http://web.higov.net/oip/rrs/popup_list_agency_by_login.php?text=opener.document.myform.x_Agency_Codetxt&amp;title=Agency%20Code&amp;id=opener.document.myform.x_Agency_Code&amp;dept=A15"/>
    <hyperlink ref="CC56" r:id="rId2192" display="http://web.higov.net/oip/rrs/popup_list_agency_by_login.php?text=opener.document.myform.x_Agency_Codetxt&amp;title=Agency%20Code&amp;id=opener.document.myform.x_Agency_Code&amp;dept=A15"/>
    <hyperlink ref="CC57" r:id="rId2193" display="http://web.higov.net/oip/rrs/popup_list_agency_by_login.php?text=opener.document.myform.x_Agency_Codetxt&amp;title=Agency%20Code&amp;id=opener.document.myform.x_Agency_Code&amp;dept=A15"/>
    <hyperlink ref="CC58" r:id="rId2194" display="http://web.higov.net/oip/rrs/popup_list_agency_by_login.php?text=opener.document.myform.x_Agency_Codetxt&amp;title=Agency%20Code&amp;id=opener.document.myform.x_Agency_Code&amp;dept=A15"/>
    <hyperlink ref="CC59" r:id="rId2195" display="http://web.higov.net/oip/rrs/popup_list_agency_by_login.php?text=opener.document.myform.x_Agency_Codetxt&amp;title=Agency%20Code&amp;id=opener.document.myform.x_Agency_Code&amp;dept=A15"/>
    <hyperlink ref="CC60" r:id="rId2196" display="http://web.higov.net/oip/rrs/popup_list_agency_by_login.php?text=opener.document.myform.x_Agency_Codetxt&amp;title=Agency%20Code&amp;id=opener.document.myform.x_Agency_Code&amp;dept=A15"/>
    <hyperlink ref="CC61" r:id="rId2197" display="http://web.higov.net/oip/rrs/popup_list_agency_by_login.php?text=opener.document.myform.x_Agency_Codetxt&amp;title=Agency%20Code&amp;id=opener.document.myform.x_Agency_Code&amp;dept=A15"/>
    <hyperlink ref="CC62" r:id="rId2198" display="http://web.higov.net/oip/rrs/popup_list_agency_by_login.php?text=opener.document.myform.x_Agency_Codetxt&amp;title=Agency%20Code&amp;id=opener.document.myform.x_Agency_Code&amp;dept=A15"/>
    <hyperlink ref="CC63" r:id="rId2199" display="http://web.higov.net/oip/rrs/popup_list_agency_by_login.php?text=opener.document.myform.x_Agency_Codetxt&amp;title=Agency%20Code&amp;id=opener.document.myform.x_Agency_Code&amp;dept=A15"/>
    <hyperlink ref="CC64" r:id="rId2200" display="http://web.higov.net/oip/rrs/popup_list_agency_by_login.php?text=opener.document.myform.x_Agency_Codetxt&amp;title=Agency%20Code&amp;id=opener.document.myform.x_Agency_Code&amp;dept=A15"/>
    <hyperlink ref="CC65" r:id="rId2201" display="http://web.higov.net/oip/rrs/popup_list_agency_by_login.php?text=opener.document.myform.x_Agency_Codetxt&amp;title=Agency%20Code&amp;id=opener.document.myform.x_Agency_Code&amp;dept=A15"/>
    <hyperlink ref="CC66" r:id="rId2202" display="http://web.higov.net/oip/rrs/popup_list_agency_by_login.php?text=opener.document.myform.x_Agency_Codetxt&amp;title=Agency%20Code&amp;id=opener.document.myform.x_Agency_Code&amp;dept=A15"/>
    <hyperlink ref="CC67" r:id="rId2203" display="http://web.higov.net/oip/rrs/popup_list_agency_by_login.php?text=opener.document.myform.x_Agency_Codetxt&amp;title=Agency%20Code&amp;id=opener.document.myform.x_Agency_Code&amp;dept=A15"/>
    <hyperlink ref="CC68" r:id="rId2204" display="http://web.higov.net/oip/rrs/popup_list_agency_by_login.php?text=opener.document.myform.x_Agency_Codetxt&amp;title=Agency%20Code&amp;id=opener.document.myform.x_Agency_Code&amp;dept=A15"/>
    <hyperlink ref="CC69" r:id="rId2205" display="http://web.higov.net/oip/rrs/popup_list_agency_by_login.php?text=opener.document.myform.x_Agency_Codetxt&amp;title=Agency%20Code&amp;id=opener.document.myform.x_Agency_Code&amp;dept=A15"/>
    <hyperlink ref="CC70" r:id="rId2206" display="http://web.higov.net/oip/rrs/popup_list_agency_by_login.php?text=opener.document.myform.x_Agency_Codetxt&amp;title=Agency%20Code&amp;id=opener.document.myform.x_Agency_Code&amp;dept=A15"/>
    <hyperlink ref="CC71" r:id="rId2207" display="http://web.higov.net/oip/rrs/popup_list_agency_by_login.php?text=opener.document.myform.x_Agency_Codetxt&amp;title=Agency%20Code&amp;id=opener.document.myform.x_Agency_Code&amp;dept=A15"/>
    <hyperlink ref="CC72" r:id="rId2208" display="http://web.higov.net/oip/rrs/popup_list_agency_by_login.php?text=opener.document.myform.x_Agency_Codetxt&amp;title=Agency%20Code&amp;id=opener.document.myform.x_Agency_Code&amp;dept=A15"/>
    <hyperlink ref="CC73" r:id="rId2209" display="http://web.higov.net/oip/rrs/popup_list_agency_by_login.php?text=opener.document.myform.x_Agency_Codetxt&amp;title=Agency%20Code&amp;id=opener.document.myform.x_Agency_Code&amp;dept=A15"/>
    <hyperlink ref="CC74" r:id="rId2210" display="http://web.higov.net/oip/rrs/popup_list_agency_by_login.php?text=opener.document.myform.x_Agency_Codetxt&amp;title=Agency%20Code&amp;id=opener.document.myform.x_Agency_Code&amp;dept=A15"/>
    <hyperlink ref="CC75" r:id="rId2211" display="http://web.higov.net/oip/rrs/popup_list_agency_by_login.php?text=opener.document.myform.x_Agency_Codetxt&amp;title=Agency%20Code&amp;id=opener.document.myform.x_Agency_Code&amp;dept=A15"/>
    <hyperlink ref="CC76" r:id="rId2212" display="http://web.higov.net/oip/rrs/popup_list_agency_by_login.php?text=opener.document.myform.x_Agency_Codetxt&amp;title=Agency%20Code&amp;id=opener.document.myform.x_Agency_Code&amp;dept=A15"/>
    <hyperlink ref="CC77" r:id="rId2213" display="http://web.higov.net/oip/rrs/popup_list_agency_by_login.php?text=opener.document.myform.x_Agency_Codetxt&amp;title=Agency%20Code&amp;id=opener.document.myform.x_Agency_Code&amp;dept=A15"/>
    <hyperlink ref="CC78" r:id="rId2214" display="http://web.higov.net/oip/rrs/popup_list_agency_by_login.php?text=opener.document.myform.x_Agency_Codetxt&amp;title=Agency%20Code&amp;id=opener.document.myform.x_Agency_Code&amp;dept=A15"/>
    <hyperlink ref="CC79" r:id="rId2215" display="http://web.higov.net/oip/rrs/popup_list_agency_by_login.php?text=opener.document.myform.x_Agency_Codetxt&amp;title=Agency%20Code&amp;id=opener.document.myform.x_Agency_Code&amp;dept=A15"/>
    <hyperlink ref="CC80" r:id="rId2216" display="http://web.higov.net/oip/rrs/popup_list_agency_by_login.php?text=opener.document.myform.x_Agency_Codetxt&amp;title=Agency%20Code&amp;id=opener.document.myform.x_Agency_Code&amp;dept=A15"/>
    <hyperlink ref="CC81" r:id="rId2217" display="http://web.higov.net/oip/rrs/popup_list_agency_by_login.php?text=opener.document.myform.x_Agency_Codetxt&amp;title=Agency%20Code&amp;id=opener.document.myform.x_Agency_Code&amp;dept=A15"/>
    <hyperlink ref="CC82" r:id="rId2218" display="http://web.higov.net/oip/rrs/popup_list_agency_by_login.php?text=opener.document.myform.x_Agency_Codetxt&amp;title=Agency%20Code&amp;id=opener.document.myform.x_Agency_Code&amp;dept=A15"/>
    <hyperlink ref="CC83" r:id="rId2219" display="http://web.higov.net/oip/rrs/popup_list_agency_by_login.php?text=opener.document.myform.x_Agency_Codetxt&amp;title=Agency%20Code&amp;id=opener.document.myform.x_Agency_Code&amp;dept=A15"/>
    <hyperlink ref="CC84" r:id="rId2220" display="http://web.higov.net/oip/rrs/popup_list_agency_by_login.php?text=opener.document.myform.x_Agency_Codetxt&amp;title=Agency%20Code&amp;id=opener.document.myform.x_Agency_Code&amp;dept=A15"/>
    <hyperlink ref="CC85" r:id="rId2221" display="http://web.higov.net/oip/rrs/popup_list_agency_by_login.php?text=opener.document.myform.x_Agency_Codetxt&amp;title=Agency%20Code&amp;id=opener.document.myform.x_Agency_Code&amp;dept=A15"/>
    <hyperlink ref="CC86" r:id="rId2222" display="http://web.higov.net/oip/rrs/popup_list_agency_by_login.php?text=opener.document.myform.x_Agency_Codetxt&amp;title=Agency%20Code&amp;id=opener.document.myform.x_Agency_Code&amp;dept=A15"/>
    <hyperlink ref="CC87" r:id="rId2223" display="http://web.higov.net/oip/rrs/popup_list_agency_by_login.php?text=opener.document.myform.x_Agency_Codetxt&amp;title=Agency%20Code&amp;id=opener.document.myform.x_Agency_Code&amp;dept=A15"/>
    <hyperlink ref="CC88" r:id="rId2224" display="http://web.higov.net/oip/rrs/popup_list_agency_by_login.php?text=opener.document.myform.x_Agency_Codetxt&amp;title=Agency%20Code&amp;id=opener.document.myform.x_Agency_Code&amp;dept=A15"/>
    <hyperlink ref="CC89" r:id="rId2225" display="http://web.higov.net/oip/rrs/popup_list_agency_by_login.php?text=opener.document.myform.x_Agency_Codetxt&amp;title=Agency%20Code&amp;id=opener.document.myform.x_Agency_Code&amp;dept=A15"/>
    <hyperlink ref="CC90" r:id="rId2226" display="http://web.higov.net/oip/rrs/popup_list_agency_by_login.php?text=opener.document.myform.x_Agency_Codetxt&amp;title=Agency%20Code&amp;id=opener.document.myform.x_Agency_Code&amp;dept=A15"/>
    <hyperlink ref="CC91" r:id="rId2227" display="http://web.higov.net/oip/rrs/popup_list_agency_by_login.php?text=opener.document.myform.x_Agency_Codetxt&amp;title=Agency%20Code&amp;id=opener.document.myform.x_Agency_Code&amp;dept=A15"/>
    <hyperlink ref="CC92" r:id="rId2228" display="http://web.higov.net/oip/rrs/popup_list_agency_by_login.php?text=opener.document.myform.x_Agency_Codetxt&amp;title=Agency%20Code&amp;id=opener.document.myform.x_Agency_Code&amp;dept=A15"/>
    <hyperlink ref="CC93" r:id="rId2229" display="http://web.higov.net/oip/rrs/popup_list_agency_by_login.php?text=opener.document.myform.x_Agency_Codetxt&amp;title=Agency%20Code&amp;id=opener.document.myform.x_Agency_Code&amp;dept=A15"/>
    <hyperlink ref="CC94" r:id="rId2230" display="http://web.higov.net/oip/rrs/popup_list_agency_by_login.php?text=opener.document.myform.x_Agency_Codetxt&amp;title=Agency%20Code&amp;id=opener.document.myform.x_Agency_Code&amp;dept=A15"/>
    <hyperlink ref="CC95" r:id="rId2231" display="http://web.higov.net/oip/rrs/popup_list_agency_by_login.php?text=opener.document.myform.x_Agency_Codetxt&amp;title=Agency%20Code&amp;id=opener.document.myform.x_Agency_Code&amp;dept=A15"/>
    <hyperlink ref="CC96" r:id="rId2232" display="http://web.higov.net/oip/rrs/popup_list_agency_by_login.php?text=opener.document.myform.x_Agency_Codetxt&amp;title=Agency%20Code&amp;id=opener.document.myform.x_Agency_Code&amp;dept=A15"/>
    <hyperlink ref="CC97" r:id="rId2233" display="http://web.higov.net/oip/rrs/popup_list_agency_by_login.php?text=opener.document.myform.x_Agency_Codetxt&amp;title=Agency%20Code&amp;id=opener.document.myform.x_Agency_Code&amp;dept=A15"/>
    <hyperlink ref="CC98" r:id="rId2234" display="http://web.higov.net/oip/rrs/popup_list_agency_by_login.php?text=opener.document.myform.x_Agency_Codetxt&amp;title=Agency%20Code&amp;id=opener.document.myform.x_Agency_Code&amp;dept=A15"/>
    <hyperlink ref="CC99" r:id="rId2235" display="http://web.higov.net/oip/rrs/popup_list_agency_by_login.php?text=opener.document.myform.x_Agency_Codetxt&amp;title=Agency%20Code&amp;id=opener.document.myform.x_Agency_Code&amp;dept=A15"/>
    <hyperlink ref="CC100" r:id="rId2236" display="http://web.higov.net/oip/rrs/popup_list_agency_by_login.php?text=opener.document.myform.x_Agency_Codetxt&amp;title=Agency%20Code&amp;id=opener.document.myform.x_Agency_Code&amp;dept=A15"/>
    <hyperlink ref="CC101" r:id="rId2237" display="http://web.higov.net/oip/rrs/popup_list_agency_by_login.php?text=opener.document.myform.x_Agency_Codetxt&amp;title=Agency%20Code&amp;id=opener.document.myform.x_Agency_Code&amp;dept=A15"/>
    <hyperlink ref="CC102" r:id="rId2238" display="http://web.higov.net/oip/rrs/popup_list_agency_by_login.php?text=opener.document.myform.x_Agency_Codetxt&amp;title=Agency%20Code&amp;id=opener.document.myform.x_Agency_Code&amp;dept=A15"/>
    <hyperlink ref="CC103" r:id="rId2239" display="http://web.higov.net/oip/rrs/popup_list_agency_by_login.php?text=opener.document.myform.x_Agency_Codetxt&amp;title=Agency%20Code&amp;id=opener.document.myform.x_Agency_Code&amp;dept=A15"/>
    <hyperlink ref="CC104" r:id="rId2240" display="http://web.higov.net/oip/rrs/popup_list_agency_by_login.php?text=opener.document.myform.x_Agency_Codetxt&amp;title=Agency%20Code&amp;id=opener.document.myform.x_Agency_Code&amp;dept=A15"/>
    <hyperlink ref="CC105" r:id="rId2241" display="http://web.higov.net/oip/rrs/popup_list_agency_by_login.php?text=opener.document.myform.x_Agency_Codetxt&amp;title=Agency%20Code&amp;id=opener.document.myform.x_Agency_Code&amp;dept=A15"/>
    <hyperlink ref="CC106" r:id="rId2242" display="http://web.higov.net/oip/rrs/popup_list_agency_by_login.php?text=opener.document.myform.x_Agency_Codetxt&amp;title=Agency%20Code&amp;id=opener.document.myform.x_Agency_Code&amp;dept=A15"/>
    <hyperlink ref="CC107" r:id="rId2243" display="http://web.higov.net/oip/rrs/popup_list_agency_by_login.php?text=opener.document.myform.x_Agency_Codetxt&amp;title=Agency%20Code&amp;id=opener.document.myform.x_Agency_Code&amp;dept=A15"/>
    <hyperlink ref="CC108" r:id="rId2244" display="http://web.higov.net/oip/rrs/popup_list_agency_by_login.php?text=opener.document.myform.x_Agency_Codetxt&amp;title=Agency%20Code&amp;id=opener.document.myform.x_Agency_Code&amp;dept=A15"/>
    <hyperlink ref="CC109" r:id="rId2245" display="http://web.higov.net/oip/rrs/popup_list_agency_by_login.php?text=opener.document.myform.x_Agency_Codetxt&amp;title=Agency%20Code&amp;id=opener.document.myform.x_Agency_Code&amp;dept=A15"/>
    <hyperlink ref="CC110" r:id="rId2246" display="http://web.higov.net/oip/rrs/popup_list_agency_by_login.php?text=opener.document.myform.x_Agency_Codetxt&amp;title=Agency%20Code&amp;id=opener.document.myform.x_Agency_Code&amp;dept=A15"/>
    <hyperlink ref="CC111" r:id="rId2247" display="http://web.higov.net/oip/rrs/popup_list_agency_by_login.php?text=opener.document.myform.x_Agency_Codetxt&amp;title=Agency%20Code&amp;id=opener.document.myform.x_Agency_Code&amp;dept=A15"/>
    <hyperlink ref="CC112" r:id="rId2248" display="http://web.higov.net/oip/rrs/popup_list_agency_by_login.php?text=opener.document.myform.x_Agency_Codetxt&amp;title=Agency%20Code&amp;id=opener.document.myform.x_Agency_Code&amp;dept=A15"/>
    <hyperlink ref="CC113" r:id="rId2249" display="http://web.higov.net/oip/rrs/popup_list_agency_by_login.php?text=opener.document.myform.x_Agency_Codetxt&amp;title=Agency%20Code&amp;id=opener.document.myform.x_Agency_Code&amp;dept=A15"/>
    <hyperlink ref="CC114" r:id="rId2250" display="http://web.higov.net/oip/rrs/popup_list_agency_by_login.php?text=opener.document.myform.x_Agency_Codetxt&amp;title=Agency%20Code&amp;id=opener.document.myform.x_Agency_Code&amp;dept=A15"/>
    <hyperlink ref="CC115" r:id="rId2251" display="http://web.higov.net/oip/rrs/popup_list_agency_by_login.php?text=opener.document.myform.x_Agency_Codetxt&amp;title=Agency%20Code&amp;id=opener.document.myform.x_Agency_Code&amp;dept=A15"/>
    <hyperlink ref="CC116" r:id="rId2252" display="http://web.higov.net/oip/rrs/popup_list_agency_by_login.php?text=opener.document.myform.x_Agency_Codetxt&amp;title=Agency%20Code&amp;id=opener.document.myform.x_Agency_Code&amp;dept=A15"/>
    <hyperlink ref="CC117" r:id="rId2253" display="http://web.higov.net/oip/rrs/popup_list_agency_by_login.php?text=opener.document.myform.x_Agency_Codetxt&amp;title=Agency%20Code&amp;id=opener.document.myform.x_Agency_Code&amp;dept=A15"/>
    <hyperlink ref="CC118" r:id="rId2254" display="http://web.higov.net/oip/rrs/popup_list_agency_by_login.php?text=opener.document.myform.x_Agency_Codetxt&amp;title=Agency%20Code&amp;id=opener.document.myform.x_Agency_Code&amp;dept=A15"/>
    <hyperlink ref="CC119" r:id="rId2255" display="http://web.higov.net/oip/rrs/popup_list_agency_by_login.php?text=opener.document.myform.x_Agency_Codetxt&amp;title=Agency%20Code&amp;id=opener.document.myform.x_Agency_Code&amp;dept=A15"/>
    <hyperlink ref="CC120" r:id="rId2256" display="http://web.higov.net/oip/rrs/popup_list_agency_by_login.php?text=opener.document.myform.x_Agency_Codetxt&amp;title=Agency%20Code&amp;id=opener.document.myform.x_Agency_Code&amp;dept=A15"/>
    <hyperlink ref="CC121" r:id="rId2257" display="http://web.higov.net/oip/rrs/popup_list_agency_by_login.php?text=opener.document.myform.x_Agency_Codetxt&amp;title=Agency%20Code&amp;id=opener.document.myform.x_Agency_Code&amp;dept=A15"/>
    <hyperlink ref="CC122" r:id="rId2258" display="http://web.higov.net/oip/rrs/popup_list_agency_by_login.php?text=opener.document.myform.x_Agency_Codetxt&amp;title=Agency%20Code&amp;id=opener.document.myform.x_Agency_Code&amp;dept=A15"/>
    <hyperlink ref="CC123" r:id="rId2259" display="http://web.higov.net/oip/rrs/popup_list_agency_by_login.php?text=opener.document.myform.x_Agency_Codetxt&amp;title=Agency%20Code&amp;id=opener.document.myform.x_Agency_Code&amp;dept=A15"/>
    <hyperlink ref="CC124" r:id="rId2260" display="http://web.higov.net/oip/rrs/popup_list_agency_by_login.php?text=opener.document.myform.x_Agency_Codetxt&amp;title=Agency%20Code&amp;id=opener.document.myform.x_Agency_Code&amp;dept=A15"/>
    <hyperlink ref="CC125" r:id="rId2261" display="http://web.higov.net/oip/rrs/popup_list_agency_by_login.php?text=opener.document.myform.x_Agency_Codetxt&amp;title=Agency%20Code&amp;id=opener.document.myform.x_Agency_Code&amp;dept=A15"/>
    <hyperlink ref="CC126" r:id="rId2262" display="http://web.higov.net/oip/rrs/popup_list_agency_by_login.php?text=opener.document.myform.x_Agency_Codetxt&amp;title=Agency%20Code&amp;id=opener.document.myform.x_Agency_Code&amp;dept=A15"/>
    <hyperlink ref="CC127" r:id="rId2263" display="http://web.higov.net/oip/rrs/popup_list_agency_by_login.php?text=opener.document.myform.x_Agency_Codetxt&amp;title=Agency%20Code&amp;id=opener.document.myform.x_Agency_Code&amp;dept=A15"/>
    <hyperlink ref="CC128" r:id="rId2264" display="http://web.higov.net/oip/rrs/popup_list_agency_by_login.php?text=opener.document.myform.x_Agency_Codetxt&amp;title=Agency%20Code&amp;id=opener.document.myform.x_Agency_Code&amp;dept=A15"/>
    <hyperlink ref="CC129" r:id="rId2265" display="http://web.higov.net/oip/rrs/popup_list_agency_by_login.php?text=opener.document.myform.x_Agency_Codetxt&amp;title=Agency%20Code&amp;id=opener.document.myform.x_Agency_Code&amp;dept=A15"/>
    <hyperlink ref="CC130" r:id="rId2266" display="http://web.higov.net/oip/rrs/popup_list_agency_by_login.php?text=opener.document.myform.x_Agency_Codetxt&amp;title=Agency%20Code&amp;id=opener.document.myform.x_Agency_Code&amp;dept=A15"/>
    <hyperlink ref="CC131" r:id="rId2267" display="http://web.higov.net/oip/rrs/popup_list_agency_by_login.php?text=opener.document.myform.x_Agency_Codetxt&amp;title=Agency%20Code&amp;id=opener.document.myform.x_Agency_Code&amp;dept=A15"/>
    <hyperlink ref="CC132" r:id="rId2268" display="http://web.higov.net/oip/rrs/popup_list_agency_by_login.php?text=opener.document.myform.x_Agency_Codetxt&amp;title=Agency%20Code&amp;id=opener.document.myform.x_Agency_Code&amp;dept=A15"/>
    <hyperlink ref="CC133" r:id="rId2269" display="http://web.higov.net/oip/rrs/popup_list_agency_by_login.php?text=opener.document.myform.x_Agency_Codetxt&amp;title=Agency%20Code&amp;id=opener.document.myform.x_Agency_Code&amp;dept=A15"/>
    <hyperlink ref="CC134" r:id="rId2270" display="http://web.higov.net/oip/rrs/popup_list_agency_by_login.php?text=opener.document.myform.x_Agency_Codetxt&amp;title=Agency%20Code&amp;id=opener.document.myform.x_Agency_Code&amp;dept=A15"/>
    <hyperlink ref="CC135" r:id="rId2271" display="http://web.higov.net/oip/rrs/popup_list_agency_by_login.php?text=opener.document.myform.x_Agency_Codetxt&amp;title=Agency%20Code&amp;id=opener.document.myform.x_Agency_Code&amp;dept=A15"/>
    <hyperlink ref="CC136" r:id="rId2272" display="http://web.higov.net/oip/rrs/popup_list_agency_by_login.php?text=opener.document.myform.x_Agency_Codetxt&amp;title=Agency%20Code&amp;id=opener.document.myform.x_Agency_Code&amp;dept=A15"/>
    <hyperlink ref="CC137" r:id="rId2273" display="http://web.higov.net/oip/rrs/popup_list_agency_by_login.php?text=opener.document.myform.x_Agency_Codetxt&amp;title=Agency%20Code&amp;id=opener.document.myform.x_Agency_Code&amp;dept=A15"/>
    <hyperlink ref="CC138" r:id="rId2274" display="http://web.higov.net/oip/rrs/popup_list_agency_by_login.php?text=opener.document.myform.x_Agency_Codetxt&amp;title=Agency%20Code&amp;id=opener.document.myform.x_Agency_Code&amp;dept=A15"/>
    <hyperlink ref="CC139" r:id="rId2275" display="http://web.higov.net/oip/rrs/popup_list_agency_by_login.php?text=opener.document.myform.x_Agency_Codetxt&amp;title=Agency%20Code&amp;id=opener.document.myform.x_Agency_Code&amp;dept=A15"/>
    <hyperlink ref="CC140" r:id="rId2276" display="http://web.higov.net/oip/rrs/popup_list_agency_by_login.php?text=opener.document.myform.x_Agency_Codetxt&amp;title=Agency%20Code&amp;id=opener.document.myform.x_Agency_Code&amp;dept=A15"/>
    <hyperlink ref="CC141" r:id="rId2277" display="http://web.higov.net/oip/rrs/popup_list_agency_by_login.php?text=opener.document.myform.x_Agency_Codetxt&amp;title=Agency%20Code&amp;id=opener.document.myform.x_Agency_Code&amp;dept=A15"/>
    <hyperlink ref="CC142" r:id="rId2278" display="http://web.higov.net/oip/rrs/popup_list_agency_by_login.php?text=opener.document.myform.x_Agency_Codetxt&amp;title=Agency%20Code&amp;id=opener.document.myform.x_Agency_Code&amp;dept=A15"/>
    <hyperlink ref="CC143" r:id="rId2279" display="http://web.higov.net/oip/rrs/popup_list_agency_by_login.php?text=opener.document.myform.x_Agency_Codetxt&amp;title=Agency%20Code&amp;id=opener.document.myform.x_Agency_Code&amp;dept=A15"/>
    <hyperlink ref="CC144" r:id="rId2280" display="http://web.higov.net/oip/rrs/popup_list_agency_by_login.php?text=opener.document.myform.x_Agency_Codetxt&amp;title=Agency%20Code&amp;id=opener.document.myform.x_Agency_Code&amp;dept=A15"/>
    <hyperlink ref="CC145" r:id="rId2281" display="http://web.higov.net/oip/rrs/popup_list_agency_by_login.php?text=opener.document.myform.x_Agency_Codetxt&amp;title=Agency%20Code&amp;id=opener.document.myform.x_Agency_Code&amp;dept=A15"/>
    <hyperlink ref="CC146" r:id="rId2282" display="http://web.higov.net/oip/rrs/popup_list_agency_by_login.php?text=opener.document.myform.x_Agency_Codetxt&amp;title=Agency%20Code&amp;id=opener.document.myform.x_Agency_Code&amp;dept=A15"/>
    <hyperlink ref="CC147" r:id="rId2283" display="http://web.higov.net/oip/rrs/popup_list_agency_by_login.php?text=opener.document.myform.x_Agency_Codetxt&amp;title=Agency%20Code&amp;id=opener.document.myform.x_Agency_Code&amp;dept=A15"/>
    <hyperlink ref="CC148" r:id="rId2284" display="http://web.higov.net/oip/rrs/popup_list_agency_by_login.php?text=opener.document.myform.x_Agency_Codetxt&amp;title=Agency%20Code&amp;id=opener.document.myform.x_Agency_Code&amp;dept=A15"/>
    <hyperlink ref="CC149" r:id="rId2285" display="http://web.higov.net/oip/rrs/popup_list_agency_by_login.php?text=opener.document.myform.x_Agency_Codetxt&amp;title=Agency%20Code&amp;id=opener.document.myform.x_Agency_Code&amp;dept=A15"/>
    <hyperlink ref="CC150" r:id="rId2286" display="http://web.higov.net/oip/rrs/popup_list_agency_by_login.php?text=opener.document.myform.x_Agency_Codetxt&amp;title=Agency%20Code&amp;id=opener.document.myform.x_Agency_Code&amp;dept=A15"/>
    <hyperlink ref="CC151" r:id="rId2287" display="http://web.higov.net/oip/rrs/popup_list_agency_by_login.php?text=opener.document.myform.x_Agency_Codetxt&amp;title=Agency%20Code&amp;id=opener.document.myform.x_Agency_Code&amp;dept=A15"/>
    <hyperlink ref="CC152" r:id="rId2288" display="http://web.higov.net/oip/rrs/popup_list_agency_by_login.php?text=opener.document.myform.x_Agency_Codetxt&amp;title=Agency%20Code&amp;id=opener.document.myform.x_Agency_Code&amp;dept=A15"/>
    <hyperlink ref="CC153" r:id="rId2289" display="http://web.higov.net/oip/rrs/popup_list_agency_by_login.php?text=opener.document.myform.x_Agency_Codetxt&amp;title=Agency%20Code&amp;id=opener.document.myform.x_Agency_Code&amp;dept=A15"/>
    <hyperlink ref="CC154" r:id="rId2290" display="http://web.higov.net/oip/rrs/popup_list_agency_by_login.php?text=opener.document.myform.x_Agency_Codetxt&amp;title=Agency%20Code&amp;id=opener.document.myform.x_Agency_Code&amp;dept=A15"/>
    <hyperlink ref="CC155" r:id="rId2291" display="http://web.higov.net/oip/rrs/popup_list_agency_by_login.php?text=opener.document.myform.x_Agency_Codetxt&amp;title=Agency%20Code&amp;id=opener.document.myform.x_Agency_Code&amp;dept=A15"/>
    <hyperlink ref="CC156" r:id="rId2292" display="http://web.higov.net/oip/rrs/popup_list_agency_by_login.php?text=opener.document.myform.x_Agency_Codetxt&amp;title=Agency%20Code&amp;id=opener.document.myform.x_Agency_Code&amp;dept=A15"/>
    <hyperlink ref="CC157" r:id="rId2293" display="http://web.higov.net/oip/rrs/popup_list_agency_by_login.php?text=opener.document.myform.x_Agency_Codetxt&amp;title=Agency%20Code&amp;id=opener.document.myform.x_Agency_Code&amp;dept=A15"/>
    <hyperlink ref="CC158" r:id="rId2294" display="http://web.higov.net/oip/rrs/popup_list_agency_by_login.php?text=opener.document.myform.x_Agency_Codetxt&amp;title=Agency%20Code&amp;id=opener.document.myform.x_Agency_Code&amp;dept=A15"/>
    <hyperlink ref="CC159" r:id="rId2295" display="http://web.higov.net/oip/rrs/popup_list_agency_by_login.php?text=opener.document.myform.x_Agency_Codetxt&amp;title=Agency%20Code&amp;id=opener.document.myform.x_Agency_Code&amp;dept=A15"/>
    <hyperlink ref="CC160" r:id="rId2296" display="http://web.higov.net/oip/rrs/popup_list_agency_by_login.php?text=opener.document.myform.x_Agency_Codetxt&amp;title=Agency%20Code&amp;id=opener.document.myform.x_Agency_Code&amp;dept=A15"/>
    <hyperlink ref="CC161" r:id="rId2297" display="http://web.higov.net/oip/rrs/popup_list_agency_by_login.php?text=opener.document.myform.x_Agency_Codetxt&amp;title=Agency%20Code&amp;id=opener.document.myform.x_Agency_Code&amp;dept=A15"/>
    <hyperlink ref="CC162" r:id="rId2298" display="http://web.higov.net/oip/rrs/popup_list_agency_by_login.php?text=opener.document.myform.x_Agency_Codetxt&amp;title=Agency%20Code&amp;id=opener.document.myform.x_Agency_Code&amp;dept=A15"/>
    <hyperlink ref="CC163" r:id="rId2299" display="http://web.higov.net/oip/rrs/popup_list_agency_by_login.php?text=opener.document.myform.x_Agency_Codetxt&amp;title=Agency%20Code&amp;id=opener.document.myform.x_Agency_Code&amp;dept=A15"/>
    <hyperlink ref="CC164" r:id="rId2300" display="http://web.higov.net/oip/rrs/popup_list_agency_by_login.php?text=opener.document.myform.x_Agency_Codetxt&amp;title=Agency%20Code&amp;id=opener.document.myform.x_Agency_Code&amp;dept=A15"/>
    <hyperlink ref="CC165" r:id="rId2301" display="http://web.higov.net/oip/rrs/popup_list_agency_by_login.php?text=opener.document.myform.x_Agency_Codetxt&amp;title=Agency%20Code&amp;id=opener.document.myform.x_Agency_Code&amp;dept=A15"/>
    <hyperlink ref="CC166" r:id="rId2302" display="http://web.higov.net/oip/rrs/popup_list_agency_by_login.php?text=opener.document.myform.x_Agency_Codetxt&amp;title=Agency%20Code&amp;id=opener.document.myform.x_Agency_Code&amp;dept=A15"/>
    <hyperlink ref="CC167" r:id="rId2303" display="http://web.higov.net/oip/rrs/popup_list_agency_by_login.php?text=opener.document.myform.x_Agency_Codetxt&amp;title=Agency%20Code&amp;id=opener.document.myform.x_Agency_Code&amp;dept=A15"/>
    <hyperlink ref="CC168" r:id="rId2304" display="http://web.higov.net/oip/rrs/popup_list_agency_by_login.php?text=opener.document.myform.x_Agency_Codetxt&amp;title=Agency%20Code&amp;id=opener.document.myform.x_Agency_Code&amp;dept=A15"/>
    <hyperlink ref="CC169" r:id="rId2305" display="http://web.higov.net/oip/rrs/popup_list_agency_by_login.php?text=opener.document.myform.x_Agency_Codetxt&amp;title=Agency%20Code&amp;id=opener.document.myform.x_Agency_Code&amp;dept=A15"/>
    <hyperlink ref="CC170" r:id="rId2306" display="http://web.higov.net/oip/rrs/popup_list_agency_by_login.php?text=opener.document.myform.x_Agency_Codetxt&amp;title=Agency%20Code&amp;id=opener.document.myform.x_Agency_Code&amp;dept=A15"/>
    <hyperlink ref="CC171" r:id="rId2307" display="http://web.higov.net/oip/rrs/popup_list_agency_by_login.php?text=opener.document.myform.x_Agency_Codetxt&amp;title=Agency%20Code&amp;id=opener.document.myform.x_Agency_Code&amp;dept=A15"/>
    <hyperlink ref="CC172" r:id="rId2308" display="http://web.higov.net/oip/rrs/popup_list_agency_by_login.php?text=opener.document.myform.x_Agency_Codetxt&amp;title=Agency%20Code&amp;id=opener.document.myform.x_Agency_Code&amp;dept=A15"/>
    <hyperlink ref="CC173" r:id="rId2309" display="http://web.higov.net/oip/rrs/popup_list_agency_by_login.php?text=opener.document.myform.x_Agency_Codetxt&amp;title=Agency%20Code&amp;id=opener.document.myform.x_Agency_Code&amp;dept=A15"/>
    <hyperlink ref="CC174" r:id="rId2310" display="http://web.higov.net/oip/rrs/popup_list_agency_by_login.php?text=opener.document.myform.x_Agency_Codetxt&amp;title=Agency%20Code&amp;id=opener.document.myform.x_Agency_Code&amp;dept=A15"/>
    <hyperlink ref="CC175" r:id="rId2311" display="http://web.higov.net/oip/rrs/popup_list_agency_by_login.php?text=opener.document.myform.x_Agency_Codetxt&amp;title=Agency%20Code&amp;id=opener.document.myform.x_Agency_Code&amp;dept=A15"/>
    <hyperlink ref="CC176" r:id="rId2312" display="http://web.higov.net/oip/rrs/popup_list_agency_by_login.php?text=opener.document.myform.x_Agency_Codetxt&amp;title=Agency%20Code&amp;id=opener.document.myform.x_Agency_Code&amp;dept=A15"/>
    <hyperlink ref="CC177" r:id="rId2313" display="http://web.higov.net/oip/rrs/popup_list_agency_by_login.php?text=opener.document.myform.x_Agency_Codetxt&amp;title=Agency%20Code&amp;id=opener.document.myform.x_Agency_Code&amp;dept=A15"/>
    <hyperlink ref="CC178" r:id="rId2314" display="http://web.higov.net/oip/rrs/popup_list_agency_by_login.php?text=opener.document.myform.x_Agency_Codetxt&amp;title=Agency%20Code&amp;id=opener.document.myform.x_Agency_Code&amp;dept=A15"/>
    <hyperlink ref="CC179" r:id="rId2315" display="http://web.higov.net/oip/rrs/popup_list_agency_by_login.php?text=opener.document.myform.x_Agency_Codetxt&amp;title=Agency%20Code&amp;id=opener.document.myform.x_Agency_Code&amp;dept=A15"/>
    <hyperlink ref="CC180" r:id="rId2316" display="http://web.higov.net/oip/rrs/popup_list_agency_by_login.php?text=opener.document.myform.x_Agency_Codetxt&amp;title=Agency%20Code&amp;id=opener.document.myform.x_Agency_Code&amp;dept=A15"/>
    <hyperlink ref="CC181" r:id="rId2317" display="http://web.higov.net/oip/rrs/popup_list_agency_by_login.php?text=opener.document.myform.x_Agency_Codetxt&amp;title=Agency%20Code&amp;id=opener.document.myform.x_Agency_Code&amp;dept=A15"/>
    <hyperlink ref="CC182" r:id="rId2318" display="http://web.higov.net/oip/rrs/popup_list_agency_by_login.php?text=opener.document.myform.x_Agency_Codetxt&amp;title=Agency%20Code&amp;id=opener.document.myform.x_Agency_Code&amp;dept=A15"/>
    <hyperlink ref="CC183" r:id="rId2319" display="http://web.higov.net/oip/rrs/popup_list_agency_by_login.php?text=opener.document.myform.x_Agency_Codetxt&amp;title=Agency%20Code&amp;id=opener.document.myform.x_Agency_Code&amp;dept=A15"/>
    <hyperlink ref="CC184" r:id="rId2320" display="http://web.higov.net/oip/rrs/popup_list_agency_by_login.php?text=opener.document.myform.x_Agency_Codetxt&amp;title=Agency%20Code&amp;id=opener.document.myform.x_Agency_Code&amp;dept=A15"/>
    <hyperlink ref="CC185" r:id="rId2321" display="http://web.higov.net/oip/rrs/popup_list_agency_by_login.php?text=opener.document.myform.x_Agency_Codetxt&amp;title=Agency%20Code&amp;id=opener.document.myform.x_Agency_Code&amp;dept=A15"/>
    <hyperlink ref="CC186" r:id="rId2322" display="http://web.higov.net/oip/rrs/popup_list_agency_by_login.php?text=opener.document.myform.x_Agency_Codetxt&amp;title=Agency%20Code&amp;id=opener.document.myform.x_Agency_Code&amp;dept=A15"/>
    <hyperlink ref="CC187" r:id="rId2323" display="http://web.higov.net/oip/rrs/popup_list_agency_by_login.php?text=opener.document.myform.x_Agency_Codetxt&amp;title=Agency%20Code&amp;id=opener.document.myform.x_Agency_Code&amp;dept=A15"/>
    <hyperlink ref="CC188" r:id="rId2324" display="http://web.higov.net/oip/rrs/popup_list_agency_by_login.php?text=opener.document.myform.x_Agency_Codetxt&amp;title=Agency%20Code&amp;id=opener.document.myform.x_Agency_Code&amp;dept=A15"/>
    <hyperlink ref="CC189" r:id="rId2325" display="http://web.higov.net/oip/rrs/popup_list_agency_by_login.php?text=opener.document.myform.x_Agency_Codetxt&amp;title=Agency%20Code&amp;id=opener.document.myform.x_Agency_Code&amp;dept=A15"/>
    <hyperlink ref="CC190" r:id="rId2326" display="http://web.higov.net/oip/rrs/popup_list_agency_by_login.php?text=opener.document.myform.x_Agency_Codetxt&amp;title=Agency%20Code&amp;id=opener.document.myform.x_Agency_Code&amp;dept=A15"/>
    <hyperlink ref="CC191" r:id="rId2327" display="http://web.higov.net/oip/rrs/popup_list_agency_by_login.php?text=opener.document.myform.x_Agency_Codetxt&amp;title=Agency%20Code&amp;id=opener.document.myform.x_Agency_Code&amp;dept=A15"/>
    <hyperlink ref="CC192" r:id="rId2328" display="http://web.higov.net/oip/rrs/popup_list_agency_by_login.php?text=opener.document.myform.x_Agency_Codetxt&amp;title=Agency%20Code&amp;id=opener.document.myform.x_Agency_Code&amp;dept=A15"/>
    <hyperlink ref="CC193" r:id="rId2329" display="http://web.higov.net/oip/rrs/popup_list_agency_by_login.php?text=opener.document.myform.x_Agency_Codetxt&amp;title=Agency%20Code&amp;id=opener.document.myform.x_Agency_Code&amp;dept=A15"/>
    <hyperlink ref="CC194" r:id="rId2330" display="http://web.higov.net/oip/rrs/popup_list_agency_by_login.php?text=opener.document.myform.x_Agency_Codetxt&amp;title=Agency%20Code&amp;id=opener.document.myform.x_Agency_Code&amp;dept=A15"/>
    <hyperlink ref="CC195" r:id="rId2331" display="http://web.higov.net/oip/rrs/popup_list_agency_by_login.php?text=opener.document.myform.x_Agency_Codetxt&amp;title=Agency%20Code&amp;id=opener.document.myform.x_Agency_Code&amp;dept=A15"/>
    <hyperlink ref="CC196" r:id="rId2332" display="http://web.higov.net/oip/rrs/popup_list_agency_by_login.php?text=opener.document.myform.x_Agency_Codetxt&amp;title=Agency%20Code&amp;id=opener.document.myform.x_Agency_Code&amp;dept=A15"/>
    <hyperlink ref="CC197" r:id="rId2333" display="http://web.higov.net/oip/rrs/popup_list_agency_by_login.php?text=opener.document.myform.x_Agency_Codetxt&amp;title=Agency%20Code&amp;id=opener.document.myform.x_Agency_Code&amp;dept=A15"/>
    <hyperlink ref="CC198" r:id="rId2334" display="http://web.higov.net/oip/rrs/popup_list_agency_by_login.php?text=opener.document.myform.x_Agency_Codetxt&amp;title=Agency%20Code&amp;id=opener.document.myform.x_Agency_Code&amp;dept=A15"/>
    <hyperlink ref="CC199" r:id="rId2335" display="http://web.higov.net/oip/rrs/popup_list_agency_by_login.php?text=opener.document.myform.x_Agency_Codetxt&amp;title=Agency%20Code&amp;id=opener.document.myform.x_Agency_Code&amp;dept=A15"/>
    <hyperlink ref="CC200" r:id="rId2336" display="http://web.higov.net/oip/rrs/popup_list_agency_by_login.php?text=opener.document.myform.x_Agency_Codetxt&amp;title=Agency%20Code&amp;id=opener.document.myform.x_Agency_Code&amp;dept=A15"/>
    <hyperlink ref="CC201" r:id="rId2337" display="http://web.higov.net/oip/rrs/popup_list_agency_by_login.php?text=opener.document.myform.x_Agency_Codetxt&amp;title=Agency%20Code&amp;id=opener.document.myform.x_Agency_Code&amp;dept=A15"/>
    <hyperlink ref="CC202" r:id="rId2338" display="http://web.higov.net/oip/rrs/popup_list_agency_by_login.php?text=opener.document.myform.x_Agency_Codetxt&amp;title=Agency%20Code&amp;id=opener.document.myform.x_Agency_Code&amp;dept=A15"/>
    <hyperlink ref="CC203" r:id="rId2339" display="http://web.higov.net/oip/rrs/popup_list_agency_by_login.php?text=opener.document.myform.x_Agency_Codetxt&amp;title=Agency%20Code&amp;id=opener.document.myform.x_Agency_Code&amp;dept=A15"/>
    <hyperlink ref="CC204" r:id="rId2340" display="http://web.higov.net/oip/rrs/popup_list_agency_by_login.php?text=opener.document.myform.x_Agency_Codetxt&amp;title=Agency%20Code&amp;id=opener.document.myform.x_Agency_Code&amp;dept=A15"/>
    <hyperlink ref="CC205" r:id="rId2341" display="http://web.higov.net/oip/rrs/popup_list_agency_by_login.php?text=opener.document.myform.x_Agency_Codetxt&amp;title=Agency%20Code&amp;id=opener.document.myform.x_Agency_Code&amp;dept=A15"/>
    <hyperlink ref="CC206" r:id="rId2342" display="http://web.higov.net/oip/rrs/popup_list_agency_by_login.php?text=opener.document.myform.x_Agency_Codetxt&amp;title=Agency%20Code&amp;id=opener.document.myform.x_Agency_Code&amp;dept=A15"/>
    <hyperlink ref="CC207" r:id="rId2343" display="http://web.higov.net/oip/rrs/popup_list_agency_by_login.php?text=opener.document.myform.x_Agency_Codetxt&amp;title=Agency%20Code&amp;id=opener.document.myform.x_Agency_Code&amp;dept=A15"/>
    <hyperlink ref="CC208" r:id="rId2344" display="http://web.higov.net/oip/rrs/popup_list_agency_by_login.php?text=opener.document.myform.x_Agency_Codetxt&amp;title=Agency%20Code&amp;id=opener.document.myform.x_Agency_Code&amp;dept=A15"/>
    <hyperlink ref="CC209" r:id="rId2345" display="http://web.higov.net/oip/rrs/popup_list_agency_by_login.php?text=opener.document.myform.x_Agency_Codetxt&amp;title=Agency%20Code&amp;id=opener.document.myform.x_Agency_Code&amp;dept=A15"/>
    <hyperlink ref="CC210" r:id="rId2346" display="http://web.higov.net/oip/rrs/popup_list_agency_by_login.php?text=opener.document.myform.x_Agency_Codetxt&amp;title=Agency%20Code&amp;id=opener.document.myform.x_Agency_Code&amp;dept=A15"/>
    <hyperlink ref="CC211" r:id="rId2347" display="http://web.higov.net/oip/rrs/popup_list_agency_by_login.php?text=opener.document.myform.x_Agency_Codetxt&amp;title=Agency%20Code&amp;id=opener.document.myform.x_Agency_Code&amp;dept=A15"/>
    <hyperlink ref="CC212" r:id="rId2348" display="http://web.higov.net/oip/rrs/popup_list_agency_by_login.php?text=opener.document.myform.x_Agency_Codetxt&amp;title=Agency%20Code&amp;id=opener.document.myform.x_Agency_Code&amp;dept=A15"/>
    <hyperlink ref="CC213" r:id="rId2349" display="http://web.higov.net/oip/rrs/popup_list_agency_by_login.php?text=opener.document.myform.x_Agency_Codetxt&amp;title=Agency%20Code&amp;id=opener.document.myform.x_Agency_Code&amp;dept=A15"/>
    <hyperlink ref="CC214" r:id="rId2350" display="http://web.higov.net/oip/rrs/popup_list_agency_by_login.php?text=opener.document.myform.x_Agency_Codetxt&amp;title=Agency%20Code&amp;id=opener.document.myform.x_Agency_Code&amp;dept=A15"/>
    <hyperlink ref="CC215" r:id="rId2351" display="http://web.higov.net/oip/rrs/popup_list_agency_by_login.php?text=opener.document.myform.x_Agency_Codetxt&amp;title=Agency%20Code&amp;id=opener.document.myform.x_Agency_Code&amp;dept=A15"/>
    <hyperlink ref="CC216" r:id="rId2352" display="http://web.higov.net/oip/rrs/popup_list_agency_by_login.php?text=opener.document.myform.x_Agency_Codetxt&amp;title=Agency%20Code&amp;id=opener.document.myform.x_Agency_Code&amp;dept=A15"/>
    <hyperlink ref="CC217" r:id="rId2353" display="http://web.higov.net/oip/rrs/popup_list_agency_by_login.php?text=opener.document.myform.x_Agency_Codetxt&amp;title=Agency%20Code&amp;id=opener.document.myform.x_Agency_Code&amp;dept=A15"/>
    <hyperlink ref="CC218" r:id="rId2354" display="http://web.higov.net/oip/rrs/popup_list_agency_by_login.php?text=opener.document.myform.x_Agency_Codetxt&amp;title=Agency%20Code&amp;id=opener.document.myform.x_Agency_Code&amp;dept=A15"/>
    <hyperlink ref="CC219" r:id="rId2355" display="http://web.higov.net/oip/rrs/popup_list_agency_by_login.php?text=opener.document.myform.x_Agency_Codetxt&amp;title=Agency%20Code&amp;id=opener.document.myform.x_Agency_Code&amp;dept=A15"/>
    <hyperlink ref="CC220" r:id="rId2356" display="http://web.higov.net/oip/rrs/popup_list_agency_by_login.php?text=opener.document.myform.x_Agency_Codetxt&amp;title=Agency%20Code&amp;id=opener.document.myform.x_Agency_Code&amp;dept=A15"/>
    <hyperlink ref="CC221" r:id="rId2357" display="http://web.higov.net/oip/rrs/popup_list_agency_by_login.php?text=opener.document.myform.x_Agency_Codetxt&amp;title=Agency%20Code&amp;id=opener.document.myform.x_Agency_Code&amp;dept=A15"/>
    <hyperlink ref="CC222" r:id="rId2358" display="http://web.higov.net/oip/rrs/popup_list_agency_by_login.php?text=opener.document.myform.x_Agency_Codetxt&amp;title=Agency%20Code&amp;id=opener.document.myform.x_Agency_Code&amp;dept=A15"/>
    <hyperlink ref="CC223" r:id="rId2359" display="http://web.higov.net/oip/rrs/popup_list_agency_by_login.php?text=opener.document.myform.x_Agency_Codetxt&amp;title=Agency%20Code&amp;id=opener.document.myform.x_Agency_Code&amp;dept=A15"/>
    <hyperlink ref="CC224" r:id="rId2360" display="http://web.higov.net/oip/rrs/popup_list_agency_by_login.php?text=opener.document.myform.x_Agency_Codetxt&amp;title=Agency%20Code&amp;id=opener.document.myform.x_Agency_Code&amp;dept=A15"/>
    <hyperlink ref="CC225" r:id="rId2361" display="http://web.higov.net/oip/rrs/popup_list_agency_by_login.php?text=opener.document.myform.x_Agency_Codetxt&amp;title=Agency%20Code&amp;id=opener.document.myform.x_Agency_Code&amp;dept=A15"/>
    <hyperlink ref="CC226" r:id="rId2362" display="http://web.higov.net/oip/rrs/popup_list_agency_by_login.php?text=opener.document.myform.x_Agency_Codetxt&amp;title=Agency%20Code&amp;id=opener.document.myform.x_Agency_Code&amp;dept=A15"/>
    <hyperlink ref="CC227" r:id="rId2363" display="http://web.higov.net/oip/rrs/popup_list_agency_by_login.php?text=opener.document.myform.x_Agency_Codetxt&amp;title=Agency%20Code&amp;id=opener.document.myform.x_Agency_Code&amp;dept=A15"/>
    <hyperlink ref="CC228" r:id="rId2364" display="http://web.higov.net/oip/rrs/popup_list_agency_by_login.php?text=opener.document.myform.x_Agency_Codetxt&amp;title=Agency%20Code&amp;id=opener.document.myform.x_Agency_Code&amp;dept=A15"/>
    <hyperlink ref="CC229" r:id="rId2365" display="http://web.higov.net/oip/rrs/popup_list_agency_by_login.php?text=opener.document.myform.x_Agency_Codetxt&amp;title=Agency%20Code&amp;id=opener.document.myform.x_Agency_Code&amp;dept=A15"/>
    <hyperlink ref="CC230" r:id="rId2366" display="http://web.higov.net/oip/rrs/popup_list_agency_by_login.php?text=opener.document.myform.x_Agency_Codetxt&amp;title=Agency%20Code&amp;id=opener.document.myform.x_Agency_Code&amp;dept=A15"/>
    <hyperlink ref="CC231" r:id="rId2367" display="http://web.higov.net/oip/rrs/popup_list_agency_by_login.php?text=opener.document.myform.x_Agency_Codetxt&amp;title=Agency%20Code&amp;id=opener.document.myform.x_Agency_Code&amp;dept=A15"/>
    <hyperlink ref="CC232" r:id="rId2368" display="http://web.higov.net/oip/rrs/popup_list_agency_by_login.php?text=opener.document.myform.x_Agency_Codetxt&amp;title=Agency%20Code&amp;id=opener.document.myform.x_Agency_Code&amp;dept=A15"/>
    <hyperlink ref="CC233" r:id="rId2369" display="http://web.higov.net/oip/rrs/popup_list_agency_by_login.php?text=opener.document.myform.x_Agency_Codetxt&amp;title=Agency%20Code&amp;id=opener.document.myform.x_Agency_Code&amp;dept=A15"/>
    <hyperlink ref="CC234" r:id="rId2370" display="http://web.higov.net/oip/rrs/popup_list_agency_by_login.php?text=opener.document.myform.x_Agency_Codetxt&amp;title=Agency%20Code&amp;id=opener.document.myform.x_Agency_Code&amp;dept=A15"/>
    <hyperlink ref="CC235" r:id="rId2371" display="http://web.higov.net/oip/rrs/popup_list_agency_by_login.php?text=opener.document.myform.x_Agency_Codetxt&amp;title=Agency%20Code&amp;id=opener.document.myform.x_Agency_Code&amp;dept=A15"/>
    <hyperlink ref="CC236" r:id="rId2372" display="http://web.higov.net/oip/rrs/popup_list_agency_by_login.php?text=opener.document.myform.x_Agency_Codetxt&amp;title=Agency%20Code&amp;id=opener.document.myform.x_Agency_Code&amp;dept=A15"/>
    <hyperlink ref="CC237" r:id="rId2373" display="http://web.higov.net/oip/rrs/popup_list_agency_by_login.php?text=opener.document.myform.x_Agency_Codetxt&amp;title=Agency%20Code&amp;id=opener.document.myform.x_Agency_Code&amp;dept=A15"/>
    <hyperlink ref="CC238" r:id="rId2374" display="http://web.higov.net/oip/rrs/popup_list_agency_by_login.php?text=opener.document.myform.x_Agency_Codetxt&amp;title=Agency%20Code&amp;id=opener.document.myform.x_Agency_Code&amp;dept=A15"/>
    <hyperlink ref="CC239" r:id="rId2375" display="http://web.higov.net/oip/rrs/popup_list_agency_by_login.php?text=opener.document.myform.x_Agency_Codetxt&amp;title=Agency%20Code&amp;id=opener.document.myform.x_Agency_Code&amp;dept=A15"/>
    <hyperlink ref="CC240" r:id="rId2376" display="http://web.higov.net/oip/rrs/popup_list_agency_by_login.php?text=opener.document.myform.x_Agency_Codetxt&amp;title=Agency%20Code&amp;id=opener.document.myform.x_Agency_Code&amp;dept=A15"/>
    <hyperlink ref="CC241" r:id="rId2377" display="http://web.higov.net/oip/rrs/popup_list_agency_by_login.php?text=opener.document.myform.x_Agency_Codetxt&amp;title=Agency%20Code&amp;id=opener.document.myform.x_Agency_Code&amp;dept=A15"/>
    <hyperlink ref="CC242" r:id="rId2378" display="http://web.higov.net/oip/rrs/popup_list_agency_by_login.php?text=opener.document.myform.x_Agency_Codetxt&amp;title=Agency%20Code&amp;id=opener.document.myform.x_Agency_Code&amp;dept=A15"/>
    <hyperlink ref="CC243" r:id="rId2379" display="http://web.higov.net/oip/rrs/popup_list_agency_by_login.php?text=opener.document.myform.x_Agency_Codetxt&amp;title=Agency%20Code&amp;id=opener.document.myform.x_Agency_Code&amp;dept=A15"/>
    <hyperlink ref="CC244" r:id="rId2380" display="http://web.higov.net/oip/rrs/popup_list_agency_by_login.php?text=opener.document.myform.x_Agency_Codetxt&amp;title=Agency%20Code&amp;id=opener.document.myform.x_Agency_Code&amp;dept=A15"/>
    <hyperlink ref="CC245" r:id="rId2381" display="http://web.higov.net/oip/rrs/popup_list_agency_by_login.php?text=opener.document.myform.x_Agency_Codetxt&amp;title=Agency%20Code&amp;id=opener.document.myform.x_Agency_Code&amp;dept=A15"/>
    <hyperlink ref="CC246" r:id="rId2382" display="http://web.higov.net/oip/rrs/popup_list_agency_by_login.php?text=opener.document.myform.x_Agency_Codetxt&amp;title=Agency%20Code&amp;id=opener.document.myform.x_Agency_Code&amp;dept=A15"/>
    <hyperlink ref="CC247" r:id="rId2383" display="http://web.higov.net/oip/rrs/popup_list_agency_by_login.php?text=opener.document.myform.x_Agency_Codetxt&amp;title=Agency%20Code&amp;id=opener.document.myform.x_Agency_Code&amp;dept=A15"/>
    <hyperlink ref="CC248" r:id="rId2384" display="http://web.higov.net/oip/rrs/popup_list_agency_by_login.php?text=opener.document.myform.x_Agency_Codetxt&amp;title=Agency%20Code&amp;id=opener.document.myform.x_Agency_Code&amp;dept=A15"/>
    <hyperlink ref="CC249" r:id="rId2385" display="http://web.higov.net/oip/rrs/popup_list_agency_by_login.php?text=opener.document.myform.x_Agency_Codetxt&amp;title=Agency%20Code&amp;id=opener.document.myform.x_Agency_Code&amp;dept=A15"/>
    <hyperlink ref="CC250" r:id="rId2386" display="http://web.higov.net/oip/rrs/popup_list_agency_by_login.php?text=opener.document.myform.x_Agency_Codetxt&amp;title=Agency%20Code&amp;id=opener.document.myform.x_Agency_Code&amp;dept=A15"/>
    <hyperlink ref="CC251" r:id="rId2387" display="http://web.higov.net/oip/rrs/popup_list_agency_by_login.php?text=opener.document.myform.x_Agency_Codetxt&amp;title=Agency%20Code&amp;id=opener.document.myform.x_Agency_Code&amp;dept=A15"/>
    <hyperlink ref="CC252" r:id="rId2388" display="http://web.higov.net/oip/rrs/popup_list_agency_by_login.php?text=opener.document.myform.x_Agency_Codetxt&amp;title=Agency%20Code&amp;id=opener.document.myform.x_Agency_Code&amp;dept=A15"/>
    <hyperlink ref="CC253" r:id="rId2389" display="http://web.higov.net/oip/rrs/popup_list_agency_by_login.php?text=opener.document.myform.x_Agency_Codetxt&amp;title=Agency%20Code&amp;id=opener.document.myform.x_Agency_Code&amp;dept=A15"/>
    <hyperlink ref="CC254" r:id="rId2390" display="http://web.higov.net/oip/rrs/popup_list_agency_by_login.php?text=opener.document.myform.x_Agency_Codetxt&amp;title=Agency%20Code&amp;id=opener.document.myform.x_Agency_Code&amp;dept=A15"/>
    <hyperlink ref="CC255" r:id="rId2391" display="http://web.higov.net/oip/rrs/popup_list_agency_by_login.php?text=opener.document.myform.x_Agency_Codetxt&amp;title=Agency%20Code&amp;id=opener.document.myform.x_Agency_Code&amp;dept=A15"/>
    <hyperlink ref="CC256" r:id="rId2392" display="http://web.higov.net/oip/rrs/popup_list_agency_by_login.php?text=opener.document.myform.x_Agency_Codetxt&amp;title=Agency%20Code&amp;id=opener.document.myform.x_Agency_Code&amp;dept=A15"/>
    <hyperlink ref="CC257" r:id="rId2393" display="http://web.higov.net/oip/rrs/popup_list_agency_by_login.php?text=opener.document.myform.x_Agency_Codetxt&amp;title=Agency%20Code&amp;id=opener.document.myform.x_Agency_Code&amp;dept=A15"/>
    <hyperlink ref="CC258" r:id="rId2394" display="http://web.higov.net/oip/rrs/popup_list_agency_by_login.php?text=opener.document.myform.x_Agency_Codetxt&amp;title=Agency%20Code&amp;id=opener.document.myform.x_Agency_Code&amp;dept=A15"/>
    <hyperlink ref="CC259" r:id="rId2395" display="http://web.higov.net/oip/rrs/popup_list_agency_by_login.php?text=opener.document.myform.x_Agency_Codetxt&amp;title=Agency%20Code&amp;id=opener.document.myform.x_Agency_Code&amp;dept=A15"/>
    <hyperlink ref="CC260" r:id="rId2396" display="http://web.higov.net/oip/rrs/popup_list_agency_by_login.php?text=opener.document.myform.x_Agency_Codetxt&amp;title=Agency%20Code&amp;id=opener.document.myform.x_Agency_Code&amp;dept=A15"/>
    <hyperlink ref="CC261" r:id="rId2397" display="http://web.higov.net/oip/rrs/popup_list_agency_by_login.php?text=opener.document.myform.x_Agency_Codetxt&amp;title=Agency%20Code&amp;id=opener.document.myform.x_Agency_Code&amp;dept=A15"/>
    <hyperlink ref="CC262" r:id="rId2398" display="http://web.higov.net/oip/rrs/popup_list_agency_by_login.php?text=opener.document.myform.x_Agency_Codetxt&amp;title=Agency%20Code&amp;id=opener.document.myform.x_Agency_Code&amp;dept=A15"/>
    <hyperlink ref="CC263" r:id="rId2399" display="http://web.higov.net/oip/rrs/popup_list_agency_by_login.php?text=opener.document.myform.x_Agency_Codetxt&amp;title=Agency%20Code&amp;id=opener.document.myform.x_Agency_Code&amp;dept=A15"/>
    <hyperlink ref="CC264" r:id="rId2400" display="http://web.higov.net/oip/rrs/popup_list_agency_by_login.php?text=opener.document.myform.x_Agency_Codetxt&amp;title=Agency%20Code&amp;id=opener.document.myform.x_Agency_Code&amp;dept=A15"/>
    <hyperlink ref="CC265" r:id="rId2401" display="http://web.higov.net/oip/rrs/popup_list_agency_by_login.php?text=opener.document.myform.x_Agency_Codetxt&amp;title=Agency%20Code&amp;id=opener.document.myform.x_Agency_Code&amp;dept=A15"/>
    <hyperlink ref="CC266" r:id="rId2402" display="http://web.higov.net/oip/rrs/popup_list_agency_by_login.php?text=opener.document.myform.x_Agency_Codetxt&amp;title=Agency%20Code&amp;id=opener.document.myform.x_Agency_Code&amp;dept=A15"/>
    <hyperlink ref="CC267" r:id="rId2403" display="http://web.higov.net/oip/rrs/popup_list_agency_by_login.php?text=opener.document.myform.x_Agency_Codetxt&amp;title=Agency%20Code&amp;id=opener.document.myform.x_Agency_Code&amp;dept=A15"/>
    <hyperlink ref="CC268" r:id="rId2404" display="http://web.higov.net/oip/rrs/popup_list_agency_by_login.php?text=opener.document.myform.x_Agency_Codetxt&amp;title=Agency%20Code&amp;id=opener.document.myform.x_Agency_Code&amp;dept=A15"/>
    <hyperlink ref="CC269" r:id="rId2405" display="http://web.higov.net/oip/rrs/popup_list_agency_by_login.php?text=opener.document.myform.x_Agency_Codetxt&amp;title=Agency%20Code&amp;id=opener.document.myform.x_Agency_Code&amp;dept=A15"/>
    <hyperlink ref="CC270" r:id="rId2406" display="http://web.higov.net/oip/rrs/popup_list_agency_by_login.php?text=opener.document.myform.x_Agency_Codetxt&amp;title=Agency%20Code&amp;id=opener.document.myform.x_Agency_Code&amp;dept=A15"/>
    <hyperlink ref="CC271" r:id="rId2407" display="http://web.higov.net/oip/rrs/popup_list_agency_by_login.php?text=opener.document.myform.x_Agency_Codetxt&amp;title=Agency%20Code&amp;id=opener.document.myform.x_Agency_Code&amp;dept=A15"/>
    <hyperlink ref="CC272" r:id="rId2408" display="http://web.higov.net/oip/rrs/popup_list_agency_by_login.php?text=opener.document.myform.x_Agency_Codetxt&amp;title=Agency%20Code&amp;id=opener.document.myform.x_Agency_Code&amp;dept=A15"/>
    <hyperlink ref="CC273" r:id="rId2409" display="http://web.higov.net/oip/rrs/popup_list_agency_by_login.php?text=opener.document.myform.x_Agency_Codetxt&amp;title=Agency%20Code&amp;id=opener.document.myform.x_Agency_Code&amp;dept=A15"/>
    <hyperlink ref="CC274" r:id="rId2410" display="http://web.higov.net/oip/rrs/popup_list_agency_by_login.php?text=opener.document.myform.x_Agency_Codetxt&amp;title=Agency%20Code&amp;id=opener.document.myform.x_Agency_Code&amp;dept=A15"/>
    <hyperlink ref="CC275" r:id="rId2411" display="http://web.higov.net/oip/rrs/popup_list_agency_by_login.php?text=opener.document.myform.x_Agency_Codetxt&amp;title=Agency%20Code&amp;id=opener.document.myform.x_Agency_Code&amp;dept=A15"/>
    <hyperlink ref="CC276" r:id="rId2412" display="http://web.higov.net/oip/rrs/popup_list_agency_by_login.php?text=opener.document.myform.x_Agency_Codetxt&amp;title=Agency%20Code&amp;id=opener.document.myform.x_Agency_Code&amp;dept=A15"/>
    <hyperlink ref="CC277" r:id="rId2413" display="http://web.higov.net/oip/rrs/popup_list_agency_by_login.php?text=opener.document.myform.x_Agency_Codetxt&amp;title=Agency%20Code&amp;id=opener.document.myform.x_Agency_Code&amp;dept=A15"/>
    <hyperlink ref="CC278" r:id="rId2414" display="http://web.higov.net/oip/rrs/popup_list_agency_by_login.php?text=opener.document.myform.x_Agency_Codetxt&amp;title=Agency%20Code&amp;id=opener.document.myform.x_Agency_Code&amp;dept=A15"/>
    <hyperlink ref="CC279" r:id="rId2415" display="http://web.higov.net/oip/rrs/popup_list_agency_by_login.php?text=opener.document.myform.x_Agency_Codetxt&amp;title=Agency%20Code&amp;id=opener.document.myform.x_Agency_Code&amp;dept=A15"/>
    <hyperlink ref="CC280" r:id="rId2416" display="http://web.higov.net/oip/rrs/popup_list_agency_by_login.php?text=opener.document.myform.x_Agency_Codetxt&amp;title=Agency%20Code&amp;id=opener.document.myform.x_Agency_Code&amp;dept=A15"/>
    <hyperlink ref="CC281" r:id="rId2417" display="http://web.higov.net/oip/rrs/popup_list_agency_by_login.php?text=opener.document.myform.x_Agency_Codetxt&amp;title=Agency%20Code&amp;id=opener.document.myform.x_Agency_Code&amp;dept=A15"/>
    <hyperlink ref="CC282" r:id="rId2418" display="http://web.higov.net/oip/rrs/popup_list_agency_by_login.php?text=opener.document.myform.x_Agency_Codetxt&amp;title=Agency%20Code&amp;id=opener.document.myform.x_Agency_Code&amp;dept=A15"/>
    <hyperlink ref="CC283" r:id="rId2419" display="http://web.higov.net/oip/rrs/popup_list_agency_by_login.php?text=opener.document.myform.x_Agency_Codetxt&amp;title=Agency%20Code&amp;id=opener.document.myform.x_Agency_Code&amp;dept=A15"/>
    <hyperlink ref="CC284" r:id="rId2420" display="http://web.higov.net/oip/rrs/popup_list_agency_by_login.php?text=opener.document.myform.x_Agency_Codetxt&amp;title=Agency%20Code&amp;id=opener.document.myform.x_Agency_Code&amp;dept=A15"/>
    <hyperlink ref="CC285" r:id="rId2421" display="http://web.higov.net/oip/rrs/popup_list_agency_by_login.php?text=opener.document.myform.x_Agency_Codetxt&amp;title=Agency%20Code&amp;id=opener.document.myform.x_Agency_Code&amp;dept=A15"/>
    <hyperlink ref="CC286" r:id="rId2422" display="http://web.higov.net/oip/rrs/popup_list_agency_by_login.php?text=opener.document.myform.x_Agency_Codetxt&amp;title=Agency%20Code&amp;id=opener.document.myform.x_Agency_Code&amp;dept=A15"/>
    <hyperlink ref="CC287" r:id="rId2423" display="http://web.higov.net/oip/rrs/popup_list_agency_by_login.php?text=opener.document.myform.x_Agency_Codetxt&amp;title=Agency%20Code&amp;id=opener.document.myform.x_Agency_Code&amp;dept=A15"/>
    <hyperlink ref="CC288" r:id="rId2424" display="http://web.higov.net/oip/rrs/popup_list_agency_by_login.php?text=opener.document.myform.x_Agency_Codetxt&amp;title=Agency%20Code&amp;id=opener.document.myform.x_Agency_Code&amp;dept=A15"/>
    <hyperlink ref="CC289" r:id="rId2425" display="http://web.higov.net/oip/rrs/popup_list_agency_by_login.php?text=opener.document.myform.x_Agency_Codetxt&amp;title=Agency%20Code&amp;id=opener.document.myform.x_Agency_Code&amp;dept=A15"/>
    <hyperlink ref="CC290" r:id="rId2426" display="http://web.higov.net/oip/rrs/popup_list_agency_by_login.php?text=opener.document.myform.x_Agency_Codetxt&amp;title=Agency%20Code&amp;id=opener.document.myform.x_Agency_Code&amp;dept=A15"/>
    <hyperlink ref="CC291" r:id="rId2427" display="http://web.higov.net/oip/rrs/popup_list_agency_by_login.php?text=opener.document.myform.x_Agency_Codetxt&amp;title=Agency%20Code&amp;id=opener.document.myform.x_Agency_Code&amp;dept=A15"/>
    <hyperlink ref="CC292" r:id="rId2428" display="http://web.higov.net/oip/rrs/popup_list_agency_by_login.php?text=opener.document.myform.x_Agency_Codetxt&amp;title=Agency%20Code&amp;id=opener.document.myform.x_Agency_Code&amp;dept=A15"/>
    <hyperlink ref="CC293" r:id="rId2429" display="http://web.higov.net/oip/rrs/popup_list_agency_by_login.php?text=opener.document.myform.x_Agency_Codetxt&amp;title=Agency%20Code&amp;id=opener.document.myform.x_Agency_Code&amp;dept=A15"/>
    <hyperlink ref="CC294" r:id="rId2430" display="http://web.higov.net/oip/rrs/popup_list_agency_by_login.php?text=opener.document.myform.x_Agency_Codetxt&amp;title=Agency%20Code&amp;id=opener.document.myform.x_Agency_Code&amp;dept=A15"/>
    <hyperlink ref="CC295" r:id="rId2431" display="http://web.higov.net/oip/rrs/popup_list_agency_by_login.php?text=opener.document.myform.x_Agency_Codetxt&amp;title=Agency%20Code&amp;id=opener.document.myform.x_Agency_Code&amp;dept=A15"/>
    <hyperlink ref="CC296" r:id="rId2432" display="http://web.higov.net/oip/rrs/popup_list_agency_by_login.php?text=opener.document.myform.x_Agency_Codetxt&amp;title=Agency%20Code&amp;id=opener.document.myform.x_Agency_Code&amp;dept=A15"/>
    <hyperlink ref="CC297" r:id="rId2433" display="http://web.higov.net/oip/rrs/popup_list_agency_by_login.php?text=opener.document.myform.x_Agency_Codetxt&amp;title=Agency%20Code&amp;id=opener.document.myform.x_Agency_Code&amp;dept=A15"/>
    <hyperlink ref="CC298" r:id="rId2434" display="http://web.higov.net/oip/rrs/popup_list_agency_by_login.php?text=opener.document.myform.x_Agency_Codetxt&amp;title=Agency%20Code&amp;id=opener.document.myform.x_Agency_Code&amp;dept=A15"/>
    <hyperlink ref="CC299" r:id="rId2435" display="http://web.higov.net/oip/rrs/popup_list_agency_by_login.php?text=opener.document.myform.x_Agency_Codetxt&amp;title=Agency%20Code&amp;id=opener.document.myform.x_Agency_Code&amp;dept=A15"/>
    <hyperlink ref="CC300" r:id="rId2436" display="http://web.higov.net/oip/rrs/popup_list_agency_by_login.php?text=opener.document.myform.x_Agency_Codetxt&amp;title=Agency%20Code&amp;id=opener.document.myform.x_Agency_Code&amp;dept=A15"/>
    <hyperlink ref="CC301" r:id="rId2437" display="http://web.higov.net/oip/rrs/popup_list_agency_by_login.php?text=opener.document.myform.x_Agency_Codetxt&amp;title=Agency%20Code&amp;id=opener.document.myform.x_Agency_Code&amp;dept=A15"/>
    <hyperlink ref="CC302" r:id="rId2438" display="http://web.higov.net/oip/rrs/popup_list_agency_by_login.php?text=opener.document.myform.x_Agency_Codetxt&amp;title=Agency%20Code&amp;id=opener.document.myform.x_Agency_Code&amp;dept=A15"/>
    <hyperlink ref="CC303" r:id="rId2439" display="http://web.higov.net/oip/rrs/popup_list_agency_by_login.php?text=opener.document.myform.x_Agency_Codetxt&amp;title=Agency%20Code&amp;id=opener.document.myform.x_Agency_Code&amp;dept=A15"/>
    <hyperlink ref="CC304" r:id="rId2440" display="http://web.higov.net/oip/rrs/popup_list_agency_by_login.php?text=opener.document.myform.x_Agency_Codetxt&amp;title=Agency%20Code&amp;id=opener.document.myform.x_Agency_Code&amp;dept=A15"/>
    <hyperlink ref="CC305" r:id="rId2441" display="http://web.higov.net/oip/rrs/popup_list_agency_by_login.php?text=opener.document.myform.x_Agency_Codetxt&amp;title=Agency%20Code&amp;id=opener.document.myform.x_Agency_Code&amp;dept=A15"/>
    <hyperlink ref="CC306" r:id="rId2442" display="http://web.higov.net/oip/rrs/popup_list_agency_by_login.php?text=opener.document.myform.x_Agency_Codetxt&amp;title=Agency%20Code&amp;id=opener.document.myform.x_Agency_Code&amp;dept=A15"/>
    <hyperlink ref="CC307" r:id="rId2443" display="http://web.higov.net/oip/rrs/popup_list_agency_by_login.php?text=opener.document.myform.x_Agency_Codetxt&amp;title=Agency%20Code&amp;id=opener.document.myform.x_Agency_Code&amp;dept=A15"/>
    <hyperlink ref="CC308" r:id="rId2444" display="http://web.higov.net/oip/rrs/popup_list_agency_by_login.php?text=opener.document.myform.x_Agency_Codetxt&amp;title=Agency%20Code&amp;id=opener.document.myform.x_Agency_Code&amp;dept=A15"/>
    <hyperlink ref="CC309" r:id="rId2445" display="http://web.higov.net/oip/rrs/popup_list_agency_by_login.php?text=opener.document.myform.x_Agency_Codetxt&amp;title=Agency%20Code&amp;id=opener.document.myform.x_Agency_Code&amp;dept=A15"/>
    <hyperlink ref="CC310" r:id="rId2446" display="http://web.higov.net/oip/rrs/popup_list_agency_by_login.php?text=opener.document.myform.x_Agency_Codetxt&amp;title=Agency%20Code&amp;id=opener.document.myform.x_Agency_Code&amp;dept=A15"/>
    <hyperlink ref="CC311" r:id="rId2447" display="http://web.higov.net/oip/rrs/popup_list_agency_by_login.php?text=opener.document.myform.x_Agency_Codetxt&amp;title=Agency%20Code&amp;id=opener.document.myform.x_Agency_Code&amp;dept=A15"/>
    <hyperlink ref="CC312" r:id="rId2448" display="http://web.higov.net/oip/rrs/popup_list_agency_by_login.php?text=opener.document.myform.x_Agency_Codetxt&amp;title=Agency%20Code&amp;id=opener.document.myform.x_Agency_Code&amp;dept=A15"/>
    <hyperlink ref="CC313" r:id="rId2449" display="http://web.higov.net/oip/rrs/popup_list_agency_by_login.php?text=opener.document.myform.x_Agency_Codetxt&amp;title=Agency%20Code&amp;id=opener.document.myform.x_Agency_Code&amp;dept=A15"/>
    <hyperlink ref="CC314" r:id="rId2450" display="http://web.higov.net/oip/rrs/popup_list_agency_by_login.php?text=opener.document.myform.x_Agency_Codetxt&amp;title=Agency%20Code&amp;id=opener.document.myform.x_Agency_Code&amp;dept=A15"/>
    <hyperlink ref="CC315" r:id="rId2451" display="http://web.higov.net/oip/rrs/popup_list_agency_by_login.php?text=opener.document.myform.x_Agency_Codetxt&amp;title=Agency%20Code&amp;id=opener.document.myform.x_Agency_Code&amp;dept=A15"/>
    <hyperlink ref="CC316" r:id="rId2452" display="http://web.higov.net/oip/rrs/popup_list_agency_by_login.php?text=opener.document.myform.x_Agency_Codetxt&amp;title=Agency%20Code&amp;id=opener.document.myform.x_Agency_Code&amp;dept=A15"/>
    <hyperlink ref="CC317" r:id="rId2453" display="http://web.higov.net/oip/rrs/popup_list_agency_by_login.php?text=opener.document.myform.x_Agency_Codetxt&amp;title=Agency%20Code&amp;id=opener.document.myform.x_Agency_Code&amp;dept=A15"/>
    <hyperlink ref="CC318" r:id="rId2454" display="http://web.higov.net/oip/rrs/popup_list_agency_by_login.php?text=opener.document.myform.x_Agency_Codetxt&amp;title=Agency%20Code&amp;id=opener.document.myform.x_Agency_Code&amp;dept=A15"/>
    <hyperlink ref="CC319" r:id="rId2455" display="http://web.higov.net/oip/rrs/popup_list_agency_by_login.php?text=opener.document.myform.x_Agency_Codetxt&amp;title=Agency%20Code&amp;id=opener.document.myform.x_Agency_Code&amp;dept=A15"/>
    <hyperlink ref="CC320" r:id="rId2456" display="http://web.higov.net/oip/rrs/popup_list_agency_by_login.php?text=opener.document.myform.x_Agency_Codetxt&amp;title=Agency%20Code&amp;id=opener.document.myform.x_Agency_Code&amp;dept=A15"/>
    <hyperlink ref="CC321" r:id="rId2457" display="http://web.higov.net/oip/rrs/popup_list_agency_by_login.php?text=opener.document.myform.x_Agency_Codetxt&amp;title=Agency%20Code&amp;id=opener.document.myform.x_Agency_Code&amp;dept=A15"/>
    <hyperlink ref="CC322" r:id="rId2458" display="http://web.higov.net/oip/rrs/popup_list_agency_by_login.php?text=opener.document.myform.x_Agency_Codetxt&amp;title=Agency%20Code&amp;id=opener.document.myform.x_Agency_Code&amp;dept=A15"/>
    <hyperlink ref="CC323" r:id="rId2459" display="http://web.higov.net/oip/rrs/popup_list_agency_by_login.php?text=opener.document.myform.x_Agency_Codetxt&amp;title=Agency%20Code&amp;id=opener.document.myform.x_Agency_Code&amp;dept=A15"/>
    <hyperlink ref="CC324" r:id="rId2460" display="http://web.higov.net/oip/rrs/popup_list_agency_by_login.php?text=opener.document.myform.x_Agency_Codetxt&amp;title=Agency%20Code&amp;id=opener.document.myform.x_Agency_Code&amp;dept=A15"/>
    <hyperlink ref="CC325" r:id="rId2461" display="http://web.higov.net/oip/rrs/popup_list_agency_by_login.php?text=opener.document.myform.x_Agency_Codetxt&amp;title=Agency%20Code&amp;id=opener.document.myform.x_Agency_Code&amp;dept=A15"/>
    <hyperlink ref="CC326" r:id="rId2462" display="http://web.higov.net/oip/rrs/popup_list_agency_by_login.php?text=opener.document.myform.x_Agency_Codetxt&amp;title=Agency%20Code&amp;id=opener.document.myform.x_Agency_Code&amp;dept=A15"/>
    <hyperlink ref="CC327" r:id="rId2463" display="http://web.higov.net/oip/rrs/popup_list_agency_by_login.php?text=opener.document.myform.x_Agency_Codetxt&amp;title=Agency%20Code&amp;id=opener.document.myform.x_Agency_Code&amp;dept=A15"/>
    <hyperlink ref="CC328" r:id="rId2464" display="http://web.higov.net/oip/rrs/popup_list_agency_by_login.php?text=opener.document.myform.x_Agency_Codetxt&amp;title=Agency%20Code&amp;id=opener.document.myform.x_Agency_Code&amp;dept=A15"/>
    <hyperlink ref="CC329" r:id="rId2465" display="http://web.higov.net/oip/rrs/popup_list_agency_by_login.php?text=opener.document.myform.x_Agency_Codetxt&amp;title=Agency%20Code&amp;id=opener.document.myform.x_Agency_Code&amp;dept=A15"/>
    <hyperlink ref="CC330" r:id="rId2466" display="http://web.higov.net/oip/rrs/popup_list_agency_by_login.php?text=opener.document.myform.x_Agency_Codetxt&amp;title=Agency%20Code&amp;id=opener.document.myform.x_Agency_Code&amp;dept=A15"/>
    <hyperlink ref="CC331" r:id="rId2467" display="http://web.higov.net/oip/rrs/popup_list_agency_by_login.php?text=opener.document.myform.x_Agency_Codetxt&amp;title=Agency%20Code&amp;id=opener.document.myform.x_Agency_Code&amp;dept=A15"/>
    <hyperlink ref="CC332" r:id="rId2468" display="http://web.higov.net/oip/rrs/popup_list_agency_by_login.php?text=opener.document.myform.x_Agency_Codetxt&amp;title=Agency%20Code&amp;id=opener.document.myform.x_Agency_Code&amp;dept=A15"/>
    <hyperlink ref="CC333" r:id="rId2469" display="http://web.higov.net/oip/rrs/popup_list_agency_by_login.php?text=opener.document.myform.x_Agency_Codetxt&amp;title=Agency%20Code&amp;id=opener.document.myform.x_Agency_Code&amp;dept=A15"/>
    <hyperlink ref="CC334" r:id="rId2470" display="http://web.higov.net/oip/rrs/popup_list_agency_by_login.php?text=opener.document.myform.x_Agency_Codetxt&amp;title=Agency%20Code&amp;id=opener.document.myform.x_Agency_Code&amp;dept=A15"/>
    <hyperlink ref="CC335" r:id="rId2471" display="http://web.higov.net/oip/rrs/popup_list_agency_by_login.php?text=opener.document.myform.x_Agency_Codetxt&amp;title=Agency%20Code&amp;id=opener.document.myform.x_Agency_Code&amp;dept=A15"/>
    <hyperlink ref="CC336" r:id="rId2472" display="http://web.higov.net/oip/rrs/popup_list_agency_by_login.php?text=opener.document.myform.x_Agency_Codetxt&amp;title=Agency%20Code&amp;id=opener.document.myform.x_Agency_Code&amp;dept=A15"/>
    <hyperlink ref="CC337" r:id="rId2473" display="http://web.higov.net/oip/rrs/popup_list_agency_by_login.php?text=opener.document.myform.x_Agency_Codetxt&amp;title=Agency%20Code&amp;id=opener.document.myform.x_Agency_Code&amp;dept=A15"/>
    <hyperlink ref="CC338" r:id="rId2474" display="http://web.higov.net/oip/rrs/popup_list_agency_by_login.php?text=opener.document.myform.x_Agency_Codetxt&amp;title=Agency%20Code&amp;id=opener.document.myform.x_Agency_Code&amp;dept=A15"/>
    <hyperlink ref="CC339" r:id="rId2475" display="http://web.higov.net/oip/rrs/popup_list_agency_by_login.php?text=opener.document.myform.x_Agency_Codetxt&amp;title=Agency%20Code&amp;id=opener.document.myform.x_Agency_Code&amp;dept=A15"/>
    <hyperlink ref="CC340" r:id="rId2476" display="http://web.higov.net/oip/rrs/popup_list_agency_by_login.php?text=opener.document.myform.x_Agency_Codetxt&amp;title=Agency%20Code&amp;id=opener.document.myform.x_Agency_Code&amp;dept=A15"/>
    <hyperlink ref="CC341" r:id="rId2477" display="http://web.higov.net/oip/rrs/popup_list_agency_by_login.php?text=opener.document.myform.x_Agency_Codetxt&amp;title=Agency%20Code&amp;id=opener.document.myform.x_Agency_Code&amp;dept=A15"/>
    <hyperlink ref="CC342" r:id="rId2478" display="http://web.higov.net/oip/rrs/popup_list_agency_by_login.php?text=opener.document.myform.x_Agency_Codetxt&amp;title=Agency%20Code&amp;id=opener.document.myform.x_Agency_Code&amp;dept=A15"/>
    <hyperlink ref="CC343" r:id="rId2479" display="http://web.higov.net/oip/rrs/popup_list_agency_by_login.php?text=opener.document.myform.x_Agency_Codetxt&amp;title=Agency%20Code&amp;id=opener.document.myform.x_Agency_Code&amp;dept=A15"/>
    <hyperlink ref="CC344" r:id="rId2480" display="http://web.higov.net/oip/rrs/popup_list_agency_by_login.php?text=opener.document.myform.x_Agency_Codetxt&amp;title=Agency%20Code&amp;id=opener.document.myform.x_Agency_Code&amp;dept=A15"/>
    <hyperlink ref="CC345" r:id="rId2481" display="http://web.higov.net/oip/rrs/popup_list_agency_by_login.php?text=opener.document.myform.x_Agency_Codetxt&amp;title=Agency%20Code&amp;id=opener.document.myform.x_Agency_Code&amp;dept=A15"/>
    <hyperlink ref="CC346" r:id="rId2482" display="http://web.higov.net/oip/rrs/popup_list_agency_by_login.php?text=opener.document.myform.x_Agency_Codetxt&amp;title=Agency%20Code&amp;id=opener.document.myform.x_Agency_Code&amp;dept=A15"/>
    <hyperlink ref="CC347" r:id="rId2483" display="http://web.higov.net/oip/rrs/popup_list_agency_by_login.php?text=opener.document.myform.x_Agency_Codetxt&amp;title=Agency%20Code&amp;id=opener.document.myform.x_Agency_Code&amp;dept=A15"/>
    <hyperlink ref="CC348" r:id="rId2484" display="http://web.higov.net/oip/rrs/popup_list_agency_by_login.php?text=opener.document.myform.x_Agency_Codetxt&amp;title=Agency%20Code&amp;id=opener.document.myform.x_Agency_Code&amp;dept=A15"/>
    <hyperlink ref="CC349" r:id="rId2485" display="http://web.higov.net/oip/rrs/popup_list_agency_by_login.php?text=opener.document.myform.x_Agency_Codetxt&amp;title=Agency%20Code&amp;id=opener.document.myform.x_Agency_Code&amp;dept=A15"/>
    <hyperlink ref="CC350" r:id="rId2486" display="http://web.higov.net/oip/rrs/popup_list_agency_by_login.php?text=opener.document.myform.x_Agency_Codetxt&amp;title=Agency%20Code&amp;id=opener.document.myform.x_Agency_Code&amp;dept=A15"/>
    <hyperlink ref="CC351" r:id="rId2487" display="http://web.higov.net/oip/rrs/popup_list_agency_by_login.php?text=opener.document.myform.x_Agency_Codetxt&amp;title=Agency%20Code&amp;id=opener.document.myform.x_Agency_Code&amp;dept=A15"/>
    <hyperlink ref="CC352" r:id="rId2488" display="http://web.higov.net/oip/rrs/popup_list_agency_by_login.php?text=opener.document.myform.x_Agency_Codetxt&amp;title=Agency%20Code&amp;id=opener.document.myform.x_Agency_Code&amp;dept=A15"/>
    <hyperlink ref="CC353" r:id="rId2489" display="http://web.higov.net/oip/rrs/popup_list_agency_by_login.php?text=opener.document.myform.x_Agency_Codetxt&amp;title=Agency%20Code&amp;id=opener.document.myform.x_Agency_Code&amp;dept=A15"/>
    <hyperlink ref="CC354" r:id="rId2490" display="http://web.higov.net/oip/rrs/popup_list_agency_by_login.php?text=opener.document.myform.x_Agency_Codetxt&amp;title=Agency%20Code&amp;id=opener.document.myform.x_Agency_Code&amp;dept=A15"/>
    <hyperlink ref="CC355" r:id="rId2491" display="http://web.higov.net/oip/rrs/popup_list_agency_by_login.php?text=opener.document.myform.x_Agency_Codetxt&amp;title=Agency%20Code&amp;id=opener.document.myform.x_Agency_Code&amp;dept=A15"/>
    <hyperlink ref="CC356" r:id="rId2492" display="http://web.higov.net/oip/rrs/popup_list_agency_by_login.php?text=opener.document.myform.x_Agency_Codetxt&amp;title=Agency%20Code&amp;id=opener.document.myform.x_Agency_Code&amp;dept=A15"/>
    <hyperlink ref="CC357" r:id="rId2493" display="http://web.higov.net/oip/rrs/popup_list_agency_by_login.php?text=opener.document.myform.x_Agency_Codetxt&amp;title=Agency%20Code&amp;id=opener.document.myform.x_Agency_Code&amp;dept=A15"/>
    <hyperlink ref="CC358" r:id="rId2494" display="http://web.higov.net/oip/rrs/popup_list_agency_by_login.php?text=opener.document.myform.x_Agency_Codetxt&amp;title=Agency%20Code&amp;id=opener.document.myform.x_Agency_Code&amp;dept=A15"/>
    <hyperlink ref="CC359" r:id="rId2495" display="http://web.higov.net/oip/rrs/popup_list_agency_by_login.php?text=opener.document.myform.x_Agency_Codetxt&amp;title=Agency%20Code&amp;id=opener.document.myform.x_Agency_Code&amp;dept=A15"/>
    <hyperlink ref="CC360" r:id="rId2496" display="http://web.higov.net/oip/rrs/popup_list_agency_by_login.php?text=opener.document.myform.x_Agency_Codetxt&amp;title=Agency%20Code&amp;id=opener.document.myform.x_Agency_Code&amp;dept=A15"/>
    <hyperlink ref="CC361" r:id="rId2497" display="http://web.higov.net/oip/rrs/popup_list_agency_by_login.php?text=opener.document.myform.x_Agency_Codetxt&amp;title=Agency%20Code&amp;id=opener.document.myform.x_Agency_Code&amp;dept=A15"/>
    <hyperlink ref="CC362" r:id="rId2498" display="http://web.higov.net/oip/rrs/popup_list_agency_by_login.php?text=opener.document.myform.x_Agency_Codetxt&amp;title=Agency%20Code&amp;id=opener.document.myform.x_Agency_Code&amp;dept=A15"/>
    <hyperlink ref="CC363" r:id="rId2499" display="http://web.higov.net/oip/rrs/popup_list_agency_by_login.php?text=opener.document.myform.x_Agency_Codetxt&amp;title=Agency%20Code&amp;id=opener.document.myform.x_Agency_Code&amp;dept=A15"/>
    <hyperlink ref="CC364" r:id="rId2500" display="http://web.higov.net/oip/rrs/popup_list_agency_by_login.php?text=opener.document.myform.x_Agency_Codetxt&amp;title=Agency%20Code&amp;id=opener.document.myform.x_Agency_Code&amp;dept=A15"/>
    <hyperlink ref="CC365" r:id="rId2501" display="http://web.higov.net/oip/rrs/popup_list_agency_by_login.php?text=opener.document.myform.x_Agency_Codetxt&amp;title=Agency%20Code&amp;id=opener.document.myform.x_Agency_Code&amp;dept=A15"/>
    <hyperlink ref="CC366" r:id="rId2502" display="http://web.higov.net/oip/rrs/popup_list_agency_by_login.php?text=opener.document.myform.x_Agency_Codetxt&amp;title=Agency%20Code&amp;id=opener.document.myform.x_Agency_Code&amp;dept=A15"/>
    <hyperlink ref="CC367" r:id="rId2503" display="http://web.higov.net/oip/rrs/popup_list_agency_by_login.php?text=opener.document.myform.x_Agency_Codetxt&amp;title=Agency%20Code&amp;id=opener.document.myform.x_Agency_Code&amp;dept=A15"/>
    <hyperlink ref="CC368" r:id="rId2504" display="http://web.higov.net/oip/rrs/popup_list_agency_by_login.php?text=opener.document.myform.x_Agency_Codetxt&amp;title=Agency%20Code&amp;id=opener.document.myform.x_Agency_Code&amp;dept=A15"/>
    <hyperlink ref="CC369" r:id="rId2505" display="http://web.higov.net/oip/rrs/popup_list_agency_by_login.php?text=opener.document.myform.x_Agency_Codetxt&amp;title=Agency%20Code&amp;id=opener.document.myform.x_Agency_Code&amp;dept=A15"/>
    <hyperlink ref="CC370" r:id="rId2506" display="http://web.higov.net/oip/rrs/popup_list_agency_by_login.php?text=opener.document.myform.x_Agency_Codetxt&amp;title=Agency%20Code&amp;id=opener.document.myform.x_Agency_Code&amp;dept=A15"/>
    <hyperlink ref="CC371" r:id="rId2507" display="http://web.higov.net/oip/rrs/popup_list_agency_by_login.php?text=opener.document.myform.x_Agency_Codetxt&amp;title=Agency%20Code&amp;id=opener.document.myform.x_Agency_Code&amp;dept=A15"/>
    <hyperlink ref="CC372" r:id="rId2508" display="http://web.higov.net/oip/rrs/popup_list_agency_by_login.php?text=opener.document.myform.x_Agency_Codetxt&amp;title=Agency%20Code&amp;id=opener.document.myform.x_Agency_Code&amp;dept=A15"/>
    <hyperlink ref="CC373" r:id="rId2509" display="http://web.higov.net/oip/rrs/popup_list_agency_by_login.php?text=opener.document.myform.x_Agency_Codetxt&amp;title=Agency%20Code&amp;id=opener.document.myform.x_Agency_Code&amp;dept=A15"/>
    <hyperlink ref="CC374" r:id="rId2510" display="http://web.higov.net/oip/rrs/popup_list_agency_by_login.php?text=opener.document.myform.x_Agency_Codetxt&amp;title=Agency%20Code&amp;id=opener.document.myform.x_Agency_Code&amp;dept=A15"/>
    <hyperlink ref="CC375" r:id="rId2511" display="http://web.higov.net/oip/rrs/popup_list_agency_by_login.php?text=opener.document.myform.x_Agency_Codetxt&amp;title=Agency%20Code&amp;id=opener.document.myform.x_Agency_Code&amp;dept=A15"/>
    <hyperlink ref="CC376" r:id="rId2512" display="http://web.higov.net/oip/rrs/popup_list_agency_by_login.php?text=opener.document.myform.x_Agency_Codetxt&amp;title=Agency%20Code&amp;id=opener.document.myform.x_Agency_Code&amp;dept=A15"/>
    <hyperlink ref="CC377" r:id="rId2513" display="http://web.higov.net/oip/rrs/popup_list_agency_by_login.php?text=opener.document.myform.x_Agency_Codetxt&amp;title=Agency%20Code&amp;id=opener.document.myform.x_Agency_Code&amp;dept=A15"/>
    <hyperlink ref="CC378" r:id="rId2514" display="http://web.higov.net/oip/rrs/popup_list_agency_by_login.php?text=opener.document.myform.x_Agency_Codetxt&amp;title=Agency%20Code&amp;id=opener.document.myform.x_Agency_Code&amp;dept=A15"/>
    <hyperlink ref="CC379" r:id="rId2515" display="http://web.higov.net/oip/rrs/popup_list_agency_by_login.php?text=opener.document.myform.x_Agency_Codetxt&amp;title=Agency%20Code&amp;id=opener.document.myform.x_Agency_Code&amp;dept=A15"/>
    <hyperlink ref="CC380" r:id="rId2516" display="http://web.higov.net/oip/rrs/popup_list_agency_by_login.php?text=opener.document.myform.x_Agency_Codetxt&amp;title=Agency%20Code&amp;id=opener.document.myform.x_Agency_Code&amp;dept=A15"/>
    <hyperlink ref="CC381" r:id="rId2517" display="http://web.higov.net/oip/rrs/popup_list_agency_by_login.php?text=opener.document.myform.x_Agency_Codetxt&amp;title=Agency%20Code&amp;id=opener.document.myform.x_Agency_Code&amp;dept=A15"/>
    <hyperlink ref="CC382" r:id="rId2518" display="http://web.higov.net/oip/rrs/popup_list_agency_by_login.php?text=opener.document.myform.x_Agency_Codetxt&amp;title=Agency%20Code&amp;id=opener.document.myform.x_Agency_Code&amp;dept=A15"/>
    <hyperlink ref="CC383" r:id="rId2519" display="http://web.higov.net/oip/rrs/popup_list_agency_by_login.php?text=opener.document.myform.x_Agency_Codetxt&amp;title=Agency%20Code&amp;id=opener.document.myform.x_Agency_Code&amp;dept=A15"/>
    <hyperlink ref="CC384" r:id="rId2520" display="http://web.higov.net/oip/rrs/popup_list_agency_by_login.php?text=opener.document.myform.x_Agency_Codetxt&amp;title=Agency%20Code&amp;id=opener.document.myform.x_Agency_Code&amp;dept=A15"/>
    <hyperlink ref="CC385" r:id="rId2521" display="http://web.higov.net/oip/rrs/popup_list_agency_by_login.php?text=opener.document.myform.x_Agency_Codetxt&amp;title=Agency%20Code&amp;id=opener.document.myform.x_Agency_Code&amp;dept=A15"/>
    <hyperlink ref="CC386" r:id="rId2522" display="http://web.higov.net/oip/rrs/popup_list_agency_by_login.php?text=opener.document.myform.x_Agency_Codetxt&amp;title=Agency%20Code&amp;id=opener.document.myform.x_Agency_Code&amp;dept=A15"/>
    <hyperlink ref="CC387" r:id="rId2523" display="http://web.higov.net/oip/rrs/popup_list_agency_by_login.php?text=opener.document.myform.x_Agency_Codetxt&amp;title=Agency%20Code&amp;id=opener.document.myform.x_Agency_Code&amp;dept=A15"/>
    <hyperlink ref="CC388" r:id="rId2524" display="http://web.higov.net/oip/rrs/popup_list_agency_by_login.php?text=opener.document.myform.x_Agency_Codetxt&amp;title=Agency%20Code&amp;id=opener.document.myform.x_Agency_Code&amp;dept=A15"/>
    <hyperlink ref="CC389" r:id="rId2525" display="http://web.higov.net/oip/rrs/popup_list_agency_by_login.php?text=opener.document.myform.x_Agency_Codetxt&amp;title=Agency%20Code&amp;id=opener.document.myform.x_Agency_Code&amp;dept=A15"/>
    <hyperlink ref="CC390" r:id="rId2526" display="http://web.higov.net/oip/rrs/popup_list_agency_by_login.php?text=opener.document.myform.x_Agency_Codetxt&amp;title=Agency%20Code&amp;id=opener.document.myform.x_Agency_Code&amp;dept=A15"/>
    <hyperlink ref="CC391" r:id="rId2527" display="http://web.higov.net/oip/rrs/popup_list_agency_by_login.php?text=opener.document.myform.x_Agency_Codetxt&amp;title=Agency%20Code&amp;id=opener.document.myform.x_Agency_Code&amp;dept=A15"/>
    <hyperlink ref="CC392" r:id="rId2528" display="http://web.higov.net/oip/rrs/popup_list_agency_by_login.php?text=opener.document.myform.x_Agency_Codetxt&amp;title=Agency%20Code&amp;id=opener.document.myform.x_Agency_Code&amp;dept=A15"/>
    <hyperlink ref="CC393" r:id="rId2529" display="http://web.higov.net/oip/rrs/popup_list_agency_by_login.php?text=opener.document.myform.x_Agency_Codetxt&amp;title=Agency%20Code&amp;id=opener.document.myform.x_Agency_Code&amp;dept=A15"/>
    <hyperlink ref="CC394" r:id="rId2530" display="http://web.higov.net/oip/rrs/popup_list_agency_by_login.php?text=opener.document.myform.x_Agency_Codetxt&amp;title=Agency%20Code&amp;id=opener.document.myform.x_Agency_Code&amp;dept=A15"/>
    <hyperlink ref="CC395" r:id="rId2531" display="http://web.higov.net/oip/rrs/popup_list_agency_by_login.php?text=opener.document.myform.x_Agency_Codetxt&amp;title=Agency%20Code&amp;id=opener.document.myform.x_Agency_Code&amp;dept=A15"/>
    <hyperlink ref="CC396" r:id="rId2532" display="http://web.higov.net/oip/rrs/popup_list_agency_by_login.php?text=opener.document.myform.x_Agency_Codetxt&amp;title=Agency%20Code&amp;id=opener.document.myform.x_Agency_Code&amp;dept=A15"/>
    <hyperlink ref="CC397" r:id="rId2533" display="http://web.higov.net/oip/rrs/popup_list_agency_by_login.php?text=opener.document.myform.x_Agency_Codetxt&amp;title=Agency%20Code&amp;id=opener.document.myform.x_Agency_Code&amp;dept=A15"/>
    <hyperlink ref="CC398" r:id="rId2534" display="http://web.higov.net/oip/rrs/popup_list_agency_by_login.php?text=opener.document.myform.x_Agency_Codetxt&amp;title=Agency%20Code&amp;id=opener.document.myform.x_Agency_Code&amp;dept=A15"/>
    <hyperlink ref="CC399" r:id="rId2535" display="http://web.higov.net/oip/rrs/popup_list_agency_by_login.php?text=opener.document.myform.x_Agency_Codetxt&amp;title=Agency%20Code&amp;id=opener.document.myform.x_Agency_Code&amp;dept=A15"/>
    <hyperlink ref="CC400" r:id="rId2536" display="http://web.higov.net/oip/rrs/popup_list_agency_by_login.php?text=opener.document.myform.x_Agency_Codetxt&amp;title=Agency%20Code&amp;id=opener.document.myform.x_Agency_Code&amp;dept=A15"/>
    <hyperlink ref="CC401" r:id="rId2537" display="http://web.higov.net/oip/rrs/popup_list_agency_by_login.php?text=opener.document.myform.x_Agency_Codetxt&amp;title=Agency%20Code&amp;id=opener.document.myform.x_Agency_Code&amp;dept=A15"/>
    <hyperlink ref="CC402" r:id="rId2538" display="http://web.higov.net/oip/rrs/popup_list_agency_by_login.php?text=opener.document.myform.x_Agency_Codetxt&amp;title=Agency%20Code&amp;id=opener.document.myform.x_Agency_Code&amp;dept=A15"/>
    <hyperlink ref="CC403" r:id="rId2539" display="http://web.higov.net/oip/rrs/popup_list_agency_by_login.php?text=opener.document.myform.x_Agency_Codetxt&amp;title=Agency%20Code&amp;id=opener.document.myform.x_Agency_Code&amp;dept=A15"/>
    <hyperlink ref="CC404" r:id="rId2540" display="http://web.higov.net/oip/rrs/popup_list_agency_by_login.php?text=opener.document.myform.x_Agency_Codetxt&amp;title=Agency%20Code&amp;id=opener.document.myform.x_Agency_Code&amp;dept=A15"/>
    <hyperlink ref="CC405" r:id="rId2541" display="http://web.higov.net/oip/rrs/popup_list_agency_by_login.php?text=opener.document.myform.x_Agency_Codetxt&amp;title=Agency%20Code&amp;id=opener.document.myform.x_Agency_Code&amp;dept=A15"/>
    <hyperlink ref="CD13" r:id="rId2542" display="http://web.higov.net/oip/rrs/popup_list_agency_by_login.php?text=opener.document.myform.x_Agency_Codetxt&amp;title=Agency%20Code&amp;id=opener.document.myform.x_Agency_Code&amp;dept=A22"/>
    <hyperlink ref="CD14" r:id="rId2543" display="http://web.higov.net/oip/rrs/popup_list_agency_by_login.php?text=opener.document.myform.x_Agency_Codetxt&amp;title=Agency%20Code&amp;id=opener.document.myform.x_Agency_Code&amp;dept=A22"/>
    <hyperlink ref="CD15" r:id="rId2544" display="http://web.higov.net/oip/rrs/popup_list_agency_by_login.php?text=opener.document.myform.x_Agency_Codetxt&amp;title=Agency%20Code&amp;id=opener.document.myform.x_Agency_Code&amp;dept=A22"/>
    <hyperlink ref="CD16" r:id="rId2545" display="http://web.higov.net/oip/rrs/popup_list_agency_by_login.php?text=opener.document.myform.x_Agency_Codetxt&amp;title=Agency%20Code&amp;id=opener.document.myform.x_Agency_Code&amp;dept=A22"/>
    <hyperlink ref="CD17" r:id="rId2546" display="http://web.higov.net/oip/rrs/popup_list_agency_by_login.php?text=opener.document.myform.x_Agency_Codetxt&amp;title=Agency%20Code&amp;id=opener.document.myform.x_Agency_Code&amp;dept=A22"/>
    <hyperlink ref="CD18" r:id="rId2547" display="http://web.higov.net/oip/rrs/popup_list_agency_by_login.php?text=opener.document.myform.x_Agency_Codetxt&amp;title=Agency%20Code&amp;id=opener.document.myform.x_Agency_Code&amp;dept=A22"/>
    <hyperlink ref="CD19" r:id="rId2548" display="http://web.higov.net/oip/rrs/popup_list_agency_by_login.php?text=opener.document.myform.x_Agency_Codetxt&amp;title=Agency%20Code&amp;id=opener.document.myform.x_Agency_Code&amp;dept=A22"/>
    <hyperlink ref="CD20" r:id="rId2549" display="http://web.higov.net/oip/rrs/popup_list_agency_by_login.php?text=opener.document.myform.x_Agency_Codetxt&amp;title=Agency%20Code&amp;id=opener.document.myform.x_Agency_Code&amp;dept=A22"/>
    <hyperlink ref="CD21" r:id="rId2550" display="http://web.higov.net/oip/rrs/popup_list_agency_by_login.php?text=opener.document.myform.x_Agency_Codetxt&amp;title=Agency%20Code&amp;id=opener.document.myform.x_Agency_Code&amp;dept=A22"/>
    <hyperlink ref="CD22" r:id="rId2551" display="http://web.higov.net/oip/rrs/popup_list_agency_by_login.php?text=opener.document.myform.x_Agency_Codetxt&amp;title=Agency%20Code&amp;id=opener.document.myform.x_Agency_Code&amp;dept=A22"/>
    <hyperlink ref="CD23" r:id="rId2552" display="http://web.higov.net/oip/rrs/popup_list_agency_by_login.php?text=opener.document.myform.x_Agency_Codetxt&amp;title=Agency%20Code&amp;id=opener.document.myform.x_Agency_Code&amp;dept=A22"/>
    <hyperlink ref="CD24" r:id="rId2553" display="http://web.higov.net/oip/rrs/popup_list_agency_by_login.php?text=opener.document.myform.x_Agency_Codetxt&amp;title=Agency%20Code&amp;id=opener.document.myform.x_Agency_Code&amp;dept=A22"/>
    <hyperlink ref="CD25" r:id="rId2554" display="http://web.higov.net/oip/rrs/popup_list_agency_by_login.php?text=opener.document.myform.x_Agency_Codetxt&amp;title=Agency%20Code&amp;id=opener.document.myform.x_Agency_Code&amp;dept=A22"/>
    <hyperlink ref="CD26" r:id="rId2555" display="http://web.higov.net/oip/rrs/popup_list_agency_by_login.php?text=opener.document.myform.x_Agency_Codetxt&amp;title=Agency%20Code&amp;id=opener.document.myform.x_Agency_Code&amp;dept=A22"/>
    <hyperlink ref="CD27" r:id="rId2556" display="http://web.higov.net/oip/rrs/popup_list_agency_by_login.php?text=opener.document.myform.x_Agency_Codetxt&amp;title=Agency%20Code&amp;id=opener.document.myform.x_Agency_Code&amp;dept=A22"/>
    <hyperlink ref="CD28" r:id="rId2557" display="http://web.higov.net/oip/rrs/popup_list_agency_by_login.php?text=opener.document.myform.x_Agency_Codetxt&amp;title=Agency%20Code&amp;id=opener.document.myform.x_Agency_Code&amp;dept=A22"/>
    <hyperlink ref="CD29" r:id="rId2558" display="http://web.higov.net/oip/rrs/popup_list_agency_by_login.php?text=opener.document.myform.x_Agency_Codetxt&amp;title=Agency%20Code&amp;id=opener.document.myform.x_Agency_Code&amp;dept=A22"/>
    <hyperlink ref="CD30" r:id="rId2559" display="http://web.higov.net/oip/rrs/popup_list_agency_by_login.php?text=opener.document.myform.x_Agency_Codetxt&amp;title=Agency%20Code&amp;id=opener.document.myform.x_Agency_Code&amp;dept=A22"/>
    <hyperlink ref="CD31" r:id="rId2560" display="http://web.higov.net/oip/rrs/popup_list_agency_by_login.php?text=opener.document.myform.x_Agency_Codetxt&amp;title=Agency%20Code&amp;id=opener.document.myform.x_Agency_Code&amp;dept=A22"/>
    <hyperlink ref="CD32" r:id="rId2561" display="http://web.higov.net/oip/rrs/popup_list_agency_by_login.php?text=opener.document.myform.x_Agency_Codetxt&amp;title=Agency%20Code&amp;id=opener.document.myform.x_Agency_Code&amp;dept=A22"/>
    <hyperlink ref="CD33" r:id="rId2562" display="http://web.higov.net/oip/rrs/popup_list_agency_by_login.php?text=opener.document.myform.x_Agency_Codetxt&amp;title=Agency%20Code&amp;id=opener.document.myform.x_Agency_Code&amp;dept=A22"/>
    <hyperlink ref="CD34" r:id="rId2563" display="http://web.higov.net/oip/rrs/popup_list_agency_by_login.php?text=opener.document.myform.x_Agency_Codetxt&amp;title=Agency%20Code&amp;id=opener.document.myform.x_Agency_Code&amp;dept=A22"/>
    <hyperlink ref="CD35" r:id="rId2564" display="http://web.higov.net/oip/rrs/popup_list_agency_by_login.php?text=opener.document.myform.x_Agency_Codetxt&amp;title=Agency%20Code&amp;id=opener.document.myform.x_Agency_Code&amp;dept=A22"/>
    <hyperlink ref="CD36" r:id="rId2565" display="http://web.higov.net/oip/rrs/popup_list_agency_by_login.php?text=opener.document.myform.x_Agency_Codetxt&amp;title=Agency%20Code&amp;id=opener.document.myform.x_Agency_Code&amp;dept=A22"/>
    <hyperlink ref="CD37" r:id="rId2566" display="http://web.higov.net/oip/rrs/popup_list_agency_by_login.php?text=opener.document.myform.x_Agency_Codetxt&amp;title=Agency%20Code&amp;id=opener.document.myform.x_Agency_Code&amp;dept=A22"/>
    <hyperlink ref="CD38" r:id="rId2567" display="http://web.higov.net/oip/rrs/popup_list_agency_by_login.php?text=opener.document.myform.x_Agency_Codetxt&amp;title=Agency%20Code&amp;id=opener.document.myform.x_Agency_Code&amp;dept=A22"/>
    <hyperlink ref="CD39" r:id="rId2568" display="http://web.higov.net/oip/rrs/popup_list_agency_by_login.php?text=opener.document.myform.x_Agency_Codetxt&amp;title=Agency%20Code&amp;id=opener.document.myform.x_Agency_Code&amp;dept=A22"/>
    <hyperlink ref="CD40" r:id="rId2569" display="http://web.higov.net/oip/rrs/popup_list_agency_by_login.php?text=opener.document.myform.x_Agency_Codetxt&amp;title=Agency%20Code&amp;id=opener.document.myform.x_Agency_Code&amp;dept=A22"/>
    <hyperlink ref="CD41" r:id="rId2570" display="http://web.higov.net/oip/rrs/popup_list_agency_by_login.php?text=opener.document.myform.x_Agency_Codetxt&amp;title=Agency%20Code&amp;id=opener.document.myform.x_Agency_Code&amp;dept=A22"/>
    <hyperlink ref="CD42" r:id="rId2571" display="http://web.higov.net/oip/rrs/popup_list_agency_by_login.php?text=opener.document.myform.x_Agency_Codetxt&amp;title=Agency%20Code&amp;id=opener.document.myform.x_Agency_Code&amp;dept=A22"/>
    <hyperlink ref="CD43" r:id="rId2572" display="http://web.higov.net/oip/rrs/popup_list_agency_by_login.php?text=opener.document.myform.x_Agency_Codetxt&amp;title=Agency%20Code&amp;id=opener.document.myform.x_Agency_Code&amp;dept=A22"/>
    <hyperlink ref="CD44" r:id="rId2573" display="http://web.higov.net/oip/rrs/popup_list_agency_by_login.php?text=opener.document.myform.x_Agency_Codetxt&amp;title=Agency%20Code&amp;id=opener.document.myform.x_Agency_Code&amp;dept=A22"/>
    <hyperlink ref="CD45" r:id="rId2574" display="http://web.higov.net/oip/rrs/popup_list_agency_by_login.php?text=opener.document.myform.x_Agency_Codetxt&amp;title=Agency%20Code&amp;id=opener.document.myform.x_Agency_Code&amp;dept=A22"/>
    <hyperlink ref="CD46" r:id="rId2575" display="http://web.higov.net/oip/rrs/popup_list_agency_by_login.php?text=opener.document.myform.x_Agency_Codetxt&amp;title=Agency%20Code&amp;id=opener.document.myform.x_Agency_Code&amp;dept=A22"/>
    <hyperlink ref="CD47" r:id="rId2576" display="http://web.higov.net/oip/rrs/popup_list_agency_by_login.php?text=opener.document.myform.x_Agency_Codetxt&amp;title=Agency%20Code&amp;id=opener.document.myform.x_Agency_Code&amp;dept=A22"/>
    <hyperlink ref="CD48" r:id="rId2577" display="http://web.higov.net/oip/rrs/popup_list_agency_by_login.php?text=opener.document.myform.x_Agency_Codetxt&amp;title=Agency%20Code&amp;id=opener.document.myform.x_Agency_Code&amp;dept=A22"/>
    <hyperlink ref="CD49" r:id="rId2578" display="http://web.higov.net/oip/rrs/popup_list_agency_by_login.php?text=opener.document.myform.x_Agency_Codetxt&amp;title=Agency%20Code&amp;id=opener.document.myform.x_Agency_Code&amp;dept=A22"/>
    <hyperlink ref="CD50" r:id="rId2579" display="http://web.higov.net/oip/rrs/popup_list_agency_by_login.php?text=opener.document.myform.x_Agency_Codetxt&amp;title=Agency%20Code&amp;id=opener.document.myform.x_Agency_Code&amp;dept=A22"/>
    <hyperlink ref="CD51" r:id="rId2580" display="http://web.higov.net/oip/rrs/popup_list_agency_by_login.php?text=opener.document.myform.x_Agency_Codetxt&amp;title=Agency%20Code&amp;id=opener.document.myform.x_Agency_Code&amp;dept=A22"/>
    <hyperlink ref="CD52" r:id="rId2581" display="http://web.higov.net/oip/rrs/popup_list_agency_by_login.php?text=opener.document.myform.x_Agency_Codetxt&amp;title=Agency%20Code&amp;id=opener.document.myform.x_Agency_Code&amp;dept=A22"/>
    <hyperlink ref="CD53" r:id="rId2582" display="http://web.higov.net/oip/rrs/popup_list_agency_by_login.php?text=opener.document.myform.x_Agency_Codetxt&amp;title=Agency%20Code&amp;id=opener.document.myform.x_Agency_Code&amp;dept=A22"/>
    <hyperlink ref="CD54" r:id="rId2583" display="http://web.higov.net/oip/rrs/popup_list_agency_by_login.php?text=opener.document.myform.x_Agency_Codetxt&amp;title=Agency%20Code&amp;id=opener.document.myform.x_Agency_Code&amp;dept=A22"/>
    <hyperlink ref="CD55" r:id="rId2584" display="http://web.higov.net/oip/rrs/popup_list_agency_by_login.php?text=opener.document.myform.x_Agency_Codetxt&amp;title=Agency%20Code&amp;id=opener.document.myform.x_Agency_Code&amp;dept=A22"/>
    <hyperlink ref="CD56" r:id="rId2585" display="http://web.higov.net/oip/rrs/popup_list_agency_by_login.php?text=opener.document.myform.x_Agency_Codetxt&amp;title=Agency%20Code&amp;id=opener.document.myform.x_Agency_Code&amp;dept=A22"/>
    <hyperlink ref="CD57" r:id="rId2586" display="http://web.higov.net/oip/rrs/popup_list_agency_by_login.php?text=opener.document.myform.x_Agency_Codetxt&amp;title=Agency%20Code&amp;id=opener.document.myform.x_Agency_Code&amp;dept=A22"/>
    <hyperlink ref="CD58" r:id="rId2587" display="http://web.higov.net/oip/rrs/popup_list_agency_by_login.php?text=opener.document.myform.x_Agency_Codetxt&amp;title=Agency%20Code&amp;id=opener.document.myform.x_Agency_Code&amp;dept=A22"/>
    <hyperlink ref="CD59" r:id="rId2588" display="http://web.higov.net/oip/rrs/popup_list_agency_by_login.php?text=opener.document.myform.x_Agency_Codetxt&amp;title=Agency%20Code&amp;id=opener.document.myform.x_Agency_Code&amp;dept=A22"/>
    <hyperlink ref="CD60" r:id="rId2589" display="http://web.higov.net/oip/rrs/popup_list_agency_by_login.php?text=opener.document.myform.x_Agency_Codetxt&amp;title=Agency%20Code&amp;id=opener.document.myform.x_Agency_Code&amp;dept=A22"/>
    <hyperlink ref="CD61" r:id="rId2590" display="http://web.higov.net/oip/rrs/popup_list_agency_by_login.php?text=opener.document.myform.x_Agency_Codetxt&amp;title=Agency%20Code&amp;id=opener.document.myform.x_Agency_Code&amp;dept=A22"/>
    <hyperlink ref="CD62" r:id="rId2591" display="http://web.higov.net/oip/rrs/popup_list_agency_by_login.php?text=opener.document.myform.x_Agency_Codetxt&amp;title=Agency%20Code&amp;id=opener.document.myform.x_Agency_Code&amp;dept=A22"/>
    <hyperlink ref="CD63" r:id="rId2592" display="http://web.higov.net/oip/rrs/popup_list_agency_by_login.php?text=opener.document.myform.x_Agency_Codetxt&amp;title=Agency%20Code&amp;id=opener.document.myform.x_Agency_Code&amp;dept=A22"/>
    <hyperlink ref="CD64" r:id="rId2593" display="http://web.higov.net/oip/rrs/popup_list_agency_by_login.php?text=opener.document.myform.x_Agency_Codetxt&amp;title=Agency%20Code&amp;id=opener.document.myform.x_Agency_Code&amp;dept=A22"/>
    <hyperlink ref="CD65" r:id="rId2594" display="http://web.higov.net/oip/rrs/popup_list_agency_by_login.php?text=opener.document.myform.x_Agency_Codetxt&amp;title=Agency%20Code&amp;id=opener.document.myform.x_Agency_Code&amp;dept=A22"/>
    <hyperlink ref="CD66" r:id="rId2595" display="http://web.higov.net/oip/rrs/popup_list_agency_by_login.php?text=opener.document.myform.x_Agency_Codetxt&amp;title=Agency%20Code&amp;id=opener.document.myform.x_Agency_Code&amp;dept=A22"/>
    <hyperlink ref="CD67" r:id="rId2596" display="http://web.higov.net/oip/rrs/popup_list_agency_by_login.php?text=opener.document.myform.x_Agency_Codetxt&amp;title=Agency%20Code&amp;id=opener.document.myform.x_Agency_Code&amp;dept=A22"/>
    <hyperlink ref="CD68" r:id="rId2597" display="http://web.higov.net/oip/rrs/popup_list_agency_by_login.php?text=opener.document.myform.x_Agency_Codetxt&amp;title=Agency%20Code&amp;id=opener.document.myform.x_Agency_Code&amp;dept=A22"/>
    <hyperlink ref="CD69" r:id="rId2598" display="http://web.higov.net/oip/rrs/popup_list_agency_by_login.php?text=opener.document.myform.x_Agency_Codetxt&amp;title=Agency%20Code&amp;id=opener.document.myform.x_Agency_Code&amp;dept=A22"/>
    <hyperlink ref="CD70" r:id="rId2599" display="http://web.higov.net/oip/rrs/popup_list_agency_by_login.php?text=opener.document.myform.x_Agency_Codetxt&amp;title=Agency%20Code&amp;id=opener.document.myform.x_Agency_Code&amp;dept=A22"/>
    <hyperlink ref="CD71" r:id="rId2600" display="http://web.higov.net/oip/rrs/popup_list_agency_by_login.php?text=opener.document.myform.x_Agency_Codetxt&amp;title=Agency%20Code&amp;id=opener.document.myform.x_Agency_Code&amp;dept=A22"/>
    <hyperlink ref="CD72" r:id="rId2601" display="http://web.higov.net/oip/rrs/popup_list_agency_by_login.php?text=opener.document.myform.x_Agency_Codetxt&amp;title=Agency%20Code&amp;id=opener.document.myform.x_Agency_Code&amp;dept=A22"/>
    <hyperlink ref="CD73" r:id="rId2602" display="http://web.higov.net/oip/rrs/popup_list_agency_by_login.php?text=opener.document.myform.x_Agency_Codetxt&amp;title=Agency%20Code&amp;id=opener.document.myform.x_Agency_Code&amp;dept=A22"/>
    <hyperlink ref="CD74" r:id="rId2603" display="http://web.higov.net/oip/rrs/popup_list_agency_by_login.php?text=opener.document.myform.x_Agency_Codetxt&amp;title=Agency%20Code&amp;id=opener.document.myform.x_Agency_Code&amp;dept=A22"/>
    <hyperlink ref="CD75" r:id="rId2604" display="http://web.higov.net/oip/rrs/popup_list_agency_by_login.php?text=opener.document.myform.x_Agency_Codetxt&amp;title=Agency%20Code&amp;id=opener.document.myform.x_Agency_Code&amp;dept=A22"/>
    <hyperlink ref="CD76" r:id="rId2605" display="http://web.higov.net/oip/rrs/popup_list_agency_by_login.php?text=opener.document.myform.x_Agency_Codetxt&amp;title=Agency%20Code&amp;id=opener.document.myform.x_Agency_Code&amp;dept=A22"/>
    <hyperlink ref="CD77" r:id="rId2606" display="http://web.higov.net/oip/rrs/popup_list_agency_by_login.php?text=opener.document.myform.x_Agency_Codetxt&amp;title=Agency%20Code&amp;id=opener.document.myform.x_Agency_Code&amp;dept=A22"/>
    <hyperlink ref="CD78" r:id="rId2607" display="http://web.higov.net/oip/rrs/popup_list_agency_by_login.php?text=opener.document.myform.x_Agency_Codetxt&amp;title=Agency%20Code&amp;id=opener.document.myform.x_Agency_Code&amp;dept=A22"/>
    <hyperlink ref="CD79" r:id="rId2608" display="http://web.higov.net/oip/rrs/popup_list_agency_by_login.php?text=opener.document.myform.x_Agency_Codetxt&amp;title=Agency%20Code&amp;id=opener.document.myform.x_Agency_Code&amp;dept=A22"/>
    <hyperlink ref="CD80" r:id="rId2609" display="http://web.higov.net/oip/rrs/popup_list_agency_by_login.php?text=opener.document.myform.x_Agency_Codetxt&amp;title=Agency%20Code&amp;id=opener.document.myform.x_Agency_Code&amp;dept=A22"/>
    <hyperlink ref="CD81" r:id="rId2610" display="http://web.higov.net/oip/rrs/popup_list_agency_by_login.php?text=opener.document.myform.x_Agency_Codetxt&amp;title=Agency%20Code&amp;id=opener.document.myform.x_Agency_Code&amp;dept=A22"/>
    <hyperlink ref="CD82" r:id="rId2611" display="http://web.higov.net/oip/rrs/popup_list_agency_by_login.php?text=opener.document.myform.x_Agency_Codetxt&amp;title=Agency%20Code&amp;id=opener.document.myform.x_Agency_Code&amp;dept=A22"/>
    <hyperlink ref="CD83" r:id="rId2612" display="http://web.higov.net/oip/rrs/popup_list_agency_by_login.php?text=opener.document.myform.x_Agency_Codetxt&amp;title=Agency%20Code&amp;id=opener.document.myform.x_Agency_Code&amp;dept=A22"/>
    <hyperlink ref="CD84" r:id="rId2613" display="http://web.higov.net/oip/rrs/popup_list_agency_by_login.php?text=opener.document.myform.x_Agency_Codetxt&amp;title=Agency%20Code&amp;id=opener.document.myform.x_Agency_Code&amp;dept=A22"/>
    <hyperlink ref="CD85" r:id="rId2614" display="http://web.higov.net/oip/rrs/popup_list_agency_by_login.php?text=opener.document.myform.x_Agency_Codetxt&amp;title=Agency%20Code&amp;id=opener.document.myform.x_Agency_Code&amp;dept=A22"/>
    <hyperlink ref="CD86" r:id="rId2615" display="http://web.higov.net/oip/rrs/popup_list_agency_by_login.php?text=opener.document.myform.x_Agency_Codetxt&amp;title=Agency%20Code&amp;id=opener.document.myform.x_Agency_Code&amp;dept=A22"/>
    <hyperlink ref="CD87" r:id="rId2616" display="http://web.higov.net/oip/rrs/popup_list_agency_by_login.php?text=opener.document.myform.x_Agency_Codetxt&amp;title=Agency%20Code&amp;id=opener.document.myform.x_Agency_Code&amp;dept=A22"/>
    <hyperlink ref="CD88" r:id="rId2617" display="http://web.higov.net/oip/rrs/popup_list_agency_by_login.php?text=opener.document.myform.x_Agency_Codetxt&amp;title=Agency%20Code&amp;id=opener.document.myform.x_Agency_Code&amp;dept=A22"/>
    <hyperlink ref="CD89" r:id="rId2618" display="http://web.higov.net/oip/rrs/popup_list_agency_by_login.php?text=opener.document.myform.x_Agency_Codetxt&amp;title=Agency%20Code&amp;id=opener.document.myform.x_Agency_Code&amp;dept=A22"/>
    <hyperlink ref="CD90" r:id="rId2619" display="http://web.higov.net/oip/rrs/popup_list_agency_by_login.php?text=opener.document.myform.x_Agency_Codetxt&amp;title=Agency%20Code&amp;id=opener.document.myform.x_Agency_Code&amp;dept=A22"/>
    <hyperlink ref="CD91" r:id="rId2620" display="http://web.higov.net/oip/rrs/popup_list_agency_by_login.php?text=opener.document.myform.x_Agency_Codetxt&amp;title=Agency%20Code&amp;id=opener.document.myform.x_Agency_Code&amp;dept=A22"/>
    <hyperlink ref="CD92" r:id="rId2621" display="http://web.higov.net/oip/rrs/popup_list_agency_by_login.php?text=opener.document.myform.x_Agency_Codetxt&amp;title=Agency%20Code&amp;id=opener.document.myform.x_Agency_Code&amp;dept=A22"/>
    <hyperlink ref="CD93" r:id="rId2622" display="http://web.higov.net/oip/rrs/popup_list_agency_by_login.php?text=opener.document.myform.x_Agency_Codetxt&amp;title=Agency%20Code&amp;id=opener.document.myform.x_Agency_Code&amp;dept=A22"/>
    <hyperlink ref="CD94" r:id="rId2623" display="http://web.higov.net/oip/rrs/popup_list_agency_by_login.php?text=opener.document.myform.x_Agency_Codetxt&amp;title=Agency%20Code&amp;id=opener.document.myform.x_Agency_Code&amp;dept=A22"/>
    <hyperlink ref="CD95" r:id="rId2624" display="http://web.higov.net/oip/rrs/popup_list_agency_by_login.php?text=opener.document.myform.x_Agency_Codetxt&amp;title=Agency%20Code&amp;id=opener.document.myform.x_Agency_Code&amp;dept=A22"/>
    <hyperlink ref="CD96" r:id="rId2625" display="http://web.higov.net/oip/rrs/popup_list_agency_by_login.php?text=opener.document.myform.x_Agency_Codetxt&amp;title=Agency%20Code&amp;id=opener.document.myform.x_Agency_Code&amp;dept=A22"/>
    <hyperlink ref="CD97" r:id="rId2626" display="http://web.higov.net/oip/rrs/popup_list_agency_by_login.php?text=opener.document.myform.x_Agency_Codetxt&amp;title=Agency%20Code&amp;id=opener.document.myform.x_Agency_Code&amp;dept=A22"/>
    <hyperlink ref="CD98" r:id="rId2627" display="http://web.higov.net/oip/rrs/popup_list_agency_by_login.php?text=opener.document.myform.x_Agency_Codetxt&amp;title=Agency%20Code&amp;id=opener.document.myform.x_Agency_Code&amp;dept=A22"/>
    <hyperlink ref="CD99" r:id="rId2628" display="http://web.higov.net/oip/rrs/popup_list_agency_by_login.php?text=opener.document.myform.x_Agency_Codetxt&amp;title=Agency%20Code&amp;id=opener.document.myform.x_Agency_Code&amp;dept=A22"/>
    <hyperlink ref="CD100" r:id="rId2629" display="http://web.higov.net/oip/rrs/popup_list_agency_by_login.php?text=opener.document.myform.x_Agency_Codetxt&amp;title=Agency%20Code&amp;id=opener.document.myform.x_Agency_Code&amp;dept=A22"/>
    <hyperlink ref="CD101" r:id="rId2630" display="http://web.higov.net/oip/rrs/popup_list_agency_by_login.php?text=opener.document.myform.x_Agency_Codetxt&amp;title=Agency%20Code&amp;id=opener.document.myform.x_Agency_Code&amp;dept=A22"/>
    <hyperlink ref="CD102" r:id="rId2631" display="http://web.higov.net/oip/rrs/popup_list_agency_by_login.php?text=opener.document.myform.x_Agency_Codetxt&amp;title=Agency%20Code&amp;id=opener.document.myform.x_Agency_Code&amp;dept=A22"/>
    <hyperlink ref="CD103" r:id="rId2632" display="http://web.higov.net/oip/rrs/popup_list_agency_by_login.php?text=opener.document.myform.x_Agency_Codetxt&amp;title=Agency%20Code&amp;id=opener.document.myform.x_Agency_Code&amp;dept=A22"/>
    <hyperlink ref="CE13" r:id="rId2633" display="http://web.higov.net/oip/rrs/popup_list_agency_by_login.php?text=opener.document.myform.x_Agency_Codetxt&amp;title=Agency%20Code&amp;id=opener.document.myform.x_Agency_Code&amp;dept=O81"/>
    <hyperlink ref="BL13" r:id="rId2634" display="http://web.higov.net/oip/rrs/popup_list_agency_by_login.php?text=opener.document.myform.x_Agency_Codetxt&amp;title=Agency%20Code&amp;id=opener.document.myform.x_Agency_Code&amp;dept=A52"/>
    <hyperlink ref="BL14" r:id="rId2635" display="http://web.higov.net/oip/rrs/popup_list_agency_by_login.php?text=opener.document.myform.x_Agency_Codetxt&amp;title=Agency%20Code&amp;id=opener.document.myform.x_Agency_Code&amp;dept=A52"/>
    <hyperlink ref="BL15" r:id="rId2636" display="http://web.higov.net/oip/rrs/popup_list_agency_by_login.php?text=opener.document.myform.x_Agency_Codetxt&amp;title=Agency%20Code&amp;id=opener.document.myform.x_Agency_Code&amp;dept=A52"/>
    <hyperlink ref="BL16" r:id="rId2637" display="http://web.higov.net/oip/rrs/popup_list_agency_by_login.php?text=opener.document.myform.x_Agency_Codetxt&amp;title=Agency%20Code&amp;id=opener.document.myform.x_Agency_Code&amp;dept=A52"/>
    <hyperlink ref="BL17" r:id="rId2638" display="http://web.higov.net/oip/rrs/popup_list_agency_by_login.php?text=opener.document.myform.x_Agency_Codetxt&amp;title=Agency%20Code&amp;id=opener.document.myform.x_Agency_Code&amp;dept=A52"/>
    <hyperlink ref="BL18" r:id="rId2639" display="http://web.higov.net/oip/rrs/popup_list_agency_by_login.php?text=opener.document.myform.x_Agency_Codetxt&amp;title=Agency%20Code&amp;id=opener.document.myform.x_Agency_Code&amp;dept=A52"/>
    <hyperlink ref="BL19" r:id="rId2640" display="http://web.higov.net/oip/rrs/popup_list_agency_by_login.php?text=opener.document.myform.x_Agency_Codetxt&amp;title=Agency%20Code&amp;id=opener.document.myform.x_Agency_Code&amp;dept=A52"/>
    <hyperlink ref="BL20" r:id="rId2641" display="http://web.higov.net/oip/rrs/popup_list_agency_by_login.php?text=opener.document.myform.x_Agency_Codetxt&amp;title=Agency%20Code&amp;id=opener.document.myform.x_Agency_Code&amp;dept=A52"/>
    <hyperlink ref="BL21" r:id="rId2642" display="http://web.higov.net/oip/rrs/popup_list_agency_by_login.php?text=opener.document.myform.x_Agency_Codetxt&amp;title=Agency%20Code&amp;id=opener.document.myform.x_Agency_Code&amp;dept=A52"/>
    <hyperlink ref="BL22" r:id="rId2643" display="http://web.higov.net/oip/rrs/popup_list_agency_by_login.php?text=opener.document.myform.x_Agency_Codetxt&amp;title=Agency%20Code&amp;id=opener.document.myform.x_Agency_Code&amp;dept=A52"/>
    <hyperlink ref="BL23" r:id="rId2644" display="http://web.higov.net/oip/rrs/popup_list_agency_by_login.php?text=opener.document.myform.x_Agency_Codetxt&amp;title=Agency%20Code&amp;id=opener.document.myform.x_Agency_Code&amp;dept=A52"/>
    <hyperlink ref="BL24" r:id="rId2645" display="http://web.higov.net/oip/rrs/popup_list_agency_by_login.php?text=opener.document.myform.x_Agency_Codetxt&amp;title=Agency%20Code&amp;id=opener.document.myform.x_Agency_Code&amp;dept=A52"/>
    <hyperlink ref="BL25" r:id="rId2646" display="http://web.higov.net/oip/rrs/popup_list_agency_by_login.php?text=opener.document.myform.x_Agency_Codetxt&amp;title=Agency%20Code&amp;id=opener.document.myform.x_Agency_Code&amp;dept=A52"/>
    <hyperlink ref="BL26" r:id="rId2647" display="http://web.higov.net/oip/rrs/popup_list_agency_by_login.php?text=opener.document.myform.x_Agency_Codetxt&amp;title=Agency%20Code&amp;id=opener.document.myform.x_Agency_Code&amp;dept=A52"/>
    <hyperlink ref="BL27" r:id="rId2648" display="http://web.higov.net/oip/rrs/popup_list_agency_by_login.php?text=opener.document.myform.x_Agency_Codetxt&amp;title=Agency%20Code&amp;id=opener.document.myform.x_Agency_Code&amp;dept=A52"/>
    <hyperlink ref="BL28" r:id="rId2649" display="http://web.higov.net/oip/rrs/popup_list_agency_by_login.php?text=opener.document.myform.x_Agency_Codetxt&amp;title=Agency%20Code&amp;id=opener.document.myform.x_Agency_Code&amp;dept=A52"/>
    <hyperlink ref="BL29" r:id="rId2650" display="http://web.higov.net/oip/rrs/popup_list_agency_by_login.php?text=opener.document.myform.x_Agency_Codetxt&amp;title=Agency%20Code&amp;id=opener.document.myform.x_Agency_Code&amp;dept=A52"/>
    <hyperlink ref="BL30" r:id="rId2651" display="http://web.higov.net/oip/rrs/popup_list_agency_by_login.php?text=opener.document.myform.x_Agency_Codetxt&amp;title=Agency%20Code&amp;id=opener.document.myform.x_Agency_Code&amp;dept=A52"/>
    <hyperlink ref="BL31" r:id="rId2652" display="http://web.higov.net/oip/rrs/popup_list_agency_by_login.php?text=opener.document.myform.x_Agency_Codetxt&amp;title=Agency%20Code&amp;id=opener.document.myform.x_Agency_Code&amp;dept=A52"/>
    <hyperlink ref="BL32" r:id="rId2653" display="http://web.higov.net/oip/rrs/popup_list_agency_by_login.php?text=opener.document.myform.x_Agency_Codetxt&amp;title=Agency%20Code&amp;id=opener.document.myform.x_Agency_Code&amp;dept=A52"/>
    <hyperlink ref="BL33" r:id="rId2654" display="http://web.higov.net/oip/rrs/popup_list_agency_by_login.php?text=opener.document.myform.x_Agency_Codetxt&amp;title=Agency%20Code&amp;id=opener.document.myform.x_Agency_Code&amp;dept=A52"/>
    <hyperlink ref="BL34" r:id="rId2655" display="http://web.higov.net/oip/rrs/popup_list_agency_by_login.php?text=opener.document.myform.x_Agency_Codetxt&amp;title=Agency%20Code&amp;id=opener.document.myform.x_Agency_Code&amp;dept=A52"/>
    <hyperlink ref="BL35" r:id="rId2656" display="http://web.higov.net/oip/rrs/popup_list_agency_by_login.php?text=opener.document.myform.x_Agency_Codetxt&amp;title=Agency%20Code&amp;id=opener.document.myform.x_Agency_Code&amp;dept=A52"/>
    <hyperlink ref="BL36" r:id="rId2657" display="http://web.higov.net/oip/rrs/popup_list_agency_by_login.php?text=opener.document.myform.x_Agency_Codetxt&amp;title=Agency%20Code&amp;id=opener.document.myform.x_Agency_Code&amp;dept=A52"/>
    <hyperlink ref="BL37" r:id="rId2658" display="http://web.higov.net/oip/rrs/popup_list_agency_by_login.php?text=opener.document.myform.x_Agency_Codetxt&amp;title=Agency%20Code&amp;id=opener.document.myform.x_Agency_Code&amp;dept=A52"/>
    <hyperlink ref="BL38" r:id="rId2659" display="http://web.higov.net/oip/rrs/popup_list_agency_by_login.php?text=opener.document.myform.x_Agency_Codetxt&amp;title=Agency%20Code&amp;id=opener.document.myform.x_Agency_Code&amp;dept=A52"/>
    <hyperlink ref="BL39" r:id="rId2660" display="http://web.higov.net/oip/rrs/popup_list_agency_by_login.php?text=opener.document.myform.x_Agency_Codetxt&amp;title=Agency%20Code&amp;id=opener.document.myform.x_Agency_Code&amp;dept=A52"/>
    <hyperlink ref="BL40" r:id="rId2661" display="http://web.higov.net/oip/rrs/popup_list_agency_by_login.php?text=opener.document.myform.x_Agency_Codetxt&amp;title=Agency%20Code&amp;id=opener.document.myform.x_Agency_Code&amp;dept=A52"/>
    <hyperlink ref="BL41" r:id="rId2662" display="http://web.higov.net/oip/rrs/popup_list_agency_by_login.php?text=opener.document.myform.x_Agency_Codetxt&amp;title=Agency%20Code&amp;id=opener.document.myform.x_Agency_Code&amp;dept=A52"/>
    <hyperlink ref="BL42" r:id="rId2663" display="http://web.higov.net/oip/rrs/popup_list_agency_by_login.php?text=opener.document.myform.x_Agency_Codetxt&amp;title=Agency%20Code&amp;id=opener.document.myform.x_Agency_Code&amp;dept=A52"/>
    <hyperlink ref="BL43" r:id="rId2664" display="http://web.higov.net/oip/rrs/popup_list_agency_by_login.php?text=opener.document.myform.x_Agency_Codetxt&amp;title=Agency%20Code&amp;id=opener.document.myform.x_Agency_Code&amp;dept=A52"/>
    <hyperlink ref="BL44" r:id="rId2665" display="http://web.higov.net/oip/rrs/popup_list_agency_by_login.php?text=opener.document.myform.x_Agency_Codetxt&amp;title=Agency%20Code&amp;id=opener.document.myform.x_Agency_Code&amp;dept=A52"/>
    <hyperlink ref="BL45" r:id="rId2666" display="http://web.higov.net/oip/rrs/popup_list_agency_by_login.php?text=opener.document.myform.x_Agency_Codetxt&amp;title=Agency%20Code&amp;id=opener.document.myform.x_Agency_Code&amp;dept=A52"/>
    <hyperlink ref="BL46" r:id="rId2667" display="http://web.higov.net/oip/rrs/popup_list_agency_by_login.php?text=opener.document.myform.x_Agency_Codetxt&amp;title=Agency%20Code&amp;id=opener.document.myform.x_Agency_Code&amp;dept=A52"/>
    <hyperlink ref="BL47" r:id="rId2668" display="http://web.higov.net/oip/rrs/popup_list_agency_by_login.php?text=opener.document.myform.x_Agency_Codetxt&amp;title=Agency%20Code&amp;id=opener.document.myform.x_Agency_Code&amp;dept=A52"/>
    <hyperlink ref="BL48" r:id="rId2669" display="http://web.higov.net/oip/rrs/popup_list_agency_by_login.php?text=opener.document.myform.x_Agency_Codetxt&amp;title=Agency%20Code&amp;id=opener.document.myform.x_Agency_Code&amp;dept=A52"/>
    <hyperlink ref="BL49" r:id="rId2670" display="http://web.higov.net/oip/rrs/popup_list_agency_by_login.php?text=opener.document.myform.x_Agency_Codetxt&amp;title=Agency%20Code&amp;id=opener.document.myform.x_Agency_Code&amp;dept=A52"/>
    <hyperlink ref="BL50" r:id="rId2671" display="http://web.higov.net/oip/rrs/popup_list_agency_by_login.php?text=opener.document.myform.x_Agency_Codetxt&amp;title=Agency%20Code&amp;id=opener.document.myform.x_Agency_Code&amp;dept=A52"/>
    <hyperlink ref="BL51" r:id="rId2672" display="http://web.higov.net/oip/rrs/popup_list_agency_by_login.php?text=opener.document.myform.x_Agency_Codetxt&amp;title=Agency%20Code&amp;id=opener.document.myform.x_Agency_Code&amp;dept=A52"/>
    <hyperlink ref="BL52" r:id="rId2673" display="http://web.higov.net/oip/rrs/popup_list_agency_by_login.php?text=opener.document.myform.x_Agency_Codetxt&amp;title=Agency%20Code&amp;id=opener.document.myform.x_Agency_Code&amp;dept=A52"/>
    <hyperlink ref="BL53" r:id="rId2674" display="http://web.higov.net/oip/rrs/popup_list_agency_by_login.php?text=opener.document.myform.x_Agency_Codetxt&amp;title=Agency%20Code&amp;id=opener.document.myform.x_Agency_Code&amp;dept=A52"/>
    <hyperlink ref="BL54" r:id="rId2675" display="http://web.higov.net/oip/rrs/popup_list_agency_by_login.php?text=opener.document.myform.x_Agency_Codetxt&amp;title=Agency%20Code&amp;id=opener.document.myform.x_Agency_Code&amp;dept=A52"/>
    <hyperlink ref="BL55" r:id="rId2676" display="http://web.higov.net/oip/rrs/popup_list_agency_by_login.php?text=opener.document.myform.x_Agency_Codetxt&amp;title=Agency%20Code&amp;id=opener.document.myform.x_Agency_Code&amp;dept=A52"/>
    <hyperlink ref="BL56" r:id="rId2677" display="http://web.higov.net/oip/rrs/popup_list_agency_by_login.php?text=opener.document.myform.x_Agency_Codetxt&amp;title=Agency%20Code&amp;id=opener.document.myform.x_Agency_Code&amp;dept=A52"/>
    <hyperlink ref="BL57" r:id="rId2678" display="http://web.higov.net/oip/rrs/popup_list_agency_by_login.php?text=opener.document.myform.x_Agency_Codetxt&amp;title=Agency%20Code&amp;id=opener.document.myform.x_Agency_Code&amp;dept=A52"/>
    <hyperlink ref="BL58" r:id="rId2679" display="http://web.higov.net/oip/rrs/popup_list_agency_by_login.php?text=opener.document.myform.x_Agency_Codetxt&amp;title=Agency%20Code&amp;id=opener.document.myform.x_Agency_Code&amp;dept=A52"/>
    <hyperlink ref="BM13" r:id="rId2680" display="http://web.higov.net/oip/rrs/popup_list_agency_by_login.php?text=opener.document.myform.x_Agency_Codetxt&amp;title=Agency%20Code&amp;id=opener.document.myform.x_Agency_Code&amp;dept=A53"/>
    <hyperlink ref="BM14" r:id="rId2681" display="http://web.higov.net/oip/rrs/popup_list_agency_by_login.php?text=opener.document.myform.x_Agency_Codetxt&amp;title=Agency%20Code&amp;id=opener.document.myform.x_Agency_Code&amp;dept=A53"/>
    <hyperlink ref="BM15" r:id="rId2682" display="http://web.higov.net/oip/rrs/popup_list_agency_by_login.php?text=opener.document.myform.x_Agency_Codetxt&amp;title=Agency%20Code&amp;id=opener.document.myform.x_Agency_Code&amp;dept=A53"/>
    <hyperlink ref="BM16" r:id="rId2683" display="http://web.higov.net/oip/rrs/popup_list_agency_by_login.php?text=opener.document.myform.x_Agency_Codetxt&amp;title=Agency%20Code&amp;id=opener.document.myform.x_Agency_Code&amp;dept=A53"/>
    <hyperlink ref="BM17" r:id="rId2684" display="http://web.higov.net/oip/rrs/popup_list_agency_by_login.php?text=opener.document.myform.x_Agency_Codetxt&amp;title=Agency%20Code&amp;id=opener.document.myform.x_Agency_Code&amp;dept=A53"/>
    <hyperlink ref="BM18" r:id="rId2685" display="http://web.higov.net/oip/rrs/popup_list_agency_by_login.php?text=opener.document.myform.x_Agency_Codetxt&amp;title=Agency%20Code&amp;id=opener.document.myform.x_Agency_Code&amp;dept=A53"/>
    <hyperlink ref="BM19" r:id="rId2686" display="http://web.higov.net/oip/rrs/popup_list_agency_by_login.php?text=opener.document.myform.x_Agency_Codetxt&amp;title=Agency%20Code&amp;id=opener.document.myform.x_Agency_Code&amp;dept=A53"/>
    <hyperlink ref="BM20" r:id="rId2687" display="http://web.higov.net/oip/rrs/popup_list_agency_by_login.php?text=opener.document.myform.x_Agency_Codetxt&amp;title=Agency%20Code&amp;id=opener.document.myform.x_Agency_Code&amp;dept=A53"/>
    <hyperlink ref="BM21" r:id="rId2688" display="http://web.higov.net/oip/rrs/popup_list_agency_by_login.php?text=opener.document.myform.x_Agency_Codetxt&amp;title=Agency%20Code&amp;id=opener.document.myform.x_Agency_Code&amp;dept=A53"/>
    <hyperlink ref="BM22" r:id="rId2689" display="http://web.higov.net/oip/rrs/popup_list_agency_by_login.php?text=opener.document.myform.x_Agency_Codetxt&amp;title=Agency%20Code&amp;id=opener.document.myform.x_Agency_Code&amp;dept=A53"/>
    <hyperlink ref="BM23" r:id="rId2690" display="http://web.higov.net/oip/rrs/popup_list_agency_by_login.php?text=opener.document.myform.x_Agency_Codetxt&amp;title=Agency%20Code&amp;id=opener.document.myform.x_Agency_Code&amp;dept=A53"/>
    <hyperlink ref="BM24" r:id="rId2691" display="http://web.higov.net/oip/rrs/popup_list_agency_by_login.php?text=opener.document.myform.x_Agency_Codetxt&amp;title=Agency%20Code&amp;id=opener.document.myform.x_Agency_Code&amp;dept=A53"/>
    <hyperlink ref="BM25" r:id="rId2692" display="http://web.higov.net/oip/rrs/popup_list_agency_by_login.php?text=opener.document.myform.x_Agency_Codetxt&amp;title=Agency%20Code&amp;id=opener.document.myform.x_Agency_Code&amp;dept=A53"/>
    <hyperlink ref="BM26" r:id="rId2693" display="http://web.higov.net/oip/rrs/popup_list_agency_by_login.php?text=opener.document.myform.x_Agency_Codetxt&amp;title=Agency%20Code&amp;id=opener.document.myform.x_Agency_Code&amp;dept=A53"/>
    <hyperlink ref="BM27" r:id="rId2694" display="http://web.higov.net/oip/rrs/popup_list_agency_by_login.php?text=opener.document.myform.x_Agency_Codetxt&amp;title=Agency%20Code&amp;id=opener.document.myform.x_Agency_Code&amp;dept=A53"/>
    <hyperlink ref="BM28" r:id="rId2695" display="http://web.higov.net/oip/rrs/popup_list_agency_by_login.php?text=opener.document.myform.x_Agency_Codetxt&amp;title=Agency%20Code&amp;id=opener.document.myform.x_Agency_Code&amp;dept=A53"/>
    <hyperlink ref="BM29" r:id="rId2696" display="http://web.higov.net/oip/rrs/popup_list_agency_by_login.php?text=opener.document.myform.x_Agency_Codetxt&amp;title=Agency%20Code&amp;id=opener.document.myform.x_Agency_Code&amp;dept=A53"/>
    <hyperlink ref="BM30" r:id="rId2697" display="http://web.higov.net/oip/rrs/popup_list_agency_by_login.php?text=opener.document.myform.x_Agency_Codetxt&amp;title=Agency%20Code&amp;id=opener.document.myform.x_Agency_Code&amp;dept=A53"/>
    <hyperlink ref="BM31" r:id="rId2698" display="http://web.higov.net/oip/rrs/popup_list_agency_by_login.php?text=opener.document.myform.x_Agency_Codetxt&amp;title=Agency%20Code&amp;id=opener.document.myform.x_Agency_Code&amp;dept=A53"/>
    <hyperlink ref="BM32" r:id="rId2699" display="http://web.higov.net/oip/rrs/popup_list_agency_by_login.php?text=opener.document.myform.x_Agency_Codetxt&amp;title=Agency%20Code&amp;id=opener.document.myform.x_Agency_Code&amp;dept=A53"/>
    <hyperlink ref="BM33" r:id="rId2700" display="http://web.higov.net/oip/rrs/popup_list_agency_by_login.php?text=opener.document.myform.x_Agency_Codetxt&amp;title=Agency%20Code&amp;id=opener.document.myform.x_Agency_Code&amp;dept=A53"/>
    <hyperlink ref="BM34" r:id="rId2701" display="http://web.higov.net/oip/rrs/popup_list_agency_by_login.php?text=opener.document.myform.x_Agency_Codetxt&amp;title=Agency%20Code&amp;id=opener.document.myform.x_Agency_Code&amp;dept=A53"/>
    <hyperlink ref="BM35" r:id="rId2702" display="http://web.higov.net/oip/rrs/popup_list_agency_by_login.php?text=opener.document.myform.x_Agency_Codetxt&amp;title=Agency%20Code&amp;id=opener.document.myform.x_Agency_Code&amp;dept=A53"/>
    <hyperlink ref="BM36" r:id="rId2703" display="http://web.higov.net/oip/rrs/popup_list_agency_by_login.php?text=opener.document.myform.x_Agency_Codetxt&amp;title=Agency%20Code&amp;id=opener.document.myform.x_Agency_Code&amp;dept=A53"/>
    <hyperlink ref="BM37" r:id="rId2704" display="http://web.higov.net/oip/rrs/popup_list_agency_by_login.php?text=opener.document.myform.x_Agency_Codetxt&amp;title=Agency%20Code&amp;id=opener.document.myform.x_Agency_Code&amp;dept=A53"/>
    <hyperlink ref="BM38" r:id="rId2705" display="http://web.higov.net/oip/rrs/popup_list_agency_by_login.php?text=opener.document.myform.x_Agency_Codetxt&amp;title=Agency%20Code&amp;id=opener.document.myform.x_Agency_Code&amp;dept=A53"/>
    <hyperlink ref="BM39" r:id="rId2706" display="http://web.higov.net/oip/rrs/popup_list_agency_by_login.php?text=opener.document.myform.x_Agency_Codetxt&amp;title=Agency%20Code&amp;id=opener.document.myform.x_Agency_Code&amp;dept=A53"/>
    <hyperlink ref="BM40" r:id="rId2707" display="http://web.higov.net/oip/rrs/popup_list_agency_by_login.php?text=opener.document.myform.x_Agency_Codetxt&amp;title=Agency%20Code&amp;id=opener.document.myform.x_Agency_Code&amp;dept=A53"/>
    <hyperlink ref="BM41" r:id="rId2708" display="http://web.higov.net/oip/rrs/popup_list_agency_by_login.php?text=opener.document.myform.x_Agency_Codetxt&amp;title=Agency%20Code&amp;id=opener.document.myform.x_Agency_Code&amp;dept=A53"/>
    <hyperlink ref="BM42" r:id="rId2709" display="http://web.higov.net/oip/rrs/popup_list_agency_by_login.php?text=opener.document.myform.x_Agency_Codetxt&amp;title=Agency%20Code&amp;id=opener.document.myform.x_Agency_Code&amp;dept=A53"/>
    <hyperlink ref="BM43" r:id="rId2710" display="http://web.higov.net/oip/rrs/popup_list_agency_by_login.php?text=opener.document.myform.x_Agency_Codetxt&amp;title=Agency%20Code&amp;id=opener.document.myform.x_Agency_Code&amp;dept=A53"/>
    <hyperlink ref="BM44" r:id="rId2711" display="http://web.higov.net/oip/rrs/popup_list_agency_by_login.php?text=opener.document.myform.x_Agency_Codetxt&amp;title=Agency%20Code&amp;id=opener.document.myform.x_Agency_Code&amp;dept=A53"/>
    <hyperlink ref="BM45" r:id="rId2712" display="http://web.higov.net/oip/rrs/popup_list_agency_by_login.php?text=opener.document.myform.x_Agency_Codetxt&amp;title=Agency%20Code&amp;id=opener.document.myform.x_Agency_Code&amp;dept=A53"/>
    <hyperlink ref="BM46" r:id="rId2713" display="http://web.higov.net/oip/rrs/popup_list_agency_by_login.php?text=opener.document.myform.x_Agency_Codetxt&amp;title=Agency%20Code&amp;id=opener.document.myform.x_Agency_Code&amp;dept=A53"/>
    <hyperlink ref="BM47" r:id="rId2714" display="http://web.higov.net/oip/rrs/popup_list_agency_by_login.php?text=opener.document.myform.x_Agency_Codetxt&amp;title=Agency%20Code&amp;id=opener.document.myform.x_Agency_Code&amp;dept=A53"/>
    <hyperlink ref="BM48" r:id="rId2715" display="http://web.higov.net/oip/rrs/popup_list_agency_by_login.php?text=opener.document.myform.x_Agency_Codetxt&amp;title=Agency%20Code&amp;id=opener.document.myform.x_Agency_Code&amp;dept=A53"/>
    <hyperlink ref="BM49" r:id="rId2716" display="http://web.higov.net/oip/rrs/popup_list_agency_by_login.php?text=opener.document.myform.x_Agency_Codetxt&amp;title=Agency%20Code&amp;id=opener.document.myform.x_Agency_Code&amp;dept=A53"/>
    <hyperlink ref="BM50" r:id="rId2717" display="http://web.higov.net/oip/rrs/popup_list_agency_by_login.php?text=opener.document.myform.x_Agency_Codetxt&amp;title=Agency%20Code&amp;id=opener.document.myform.x_Agency_Code&amp;dept=A53"/>
    <hyperlink ref="BM51" r:id="rId2718" display="http://web.higov.net/oip/rrs/popup_list_agency_by_login.php?text=opener.document.myform.x_Agency_Codetxt&amp;title=Agency%20Code&amp;id=opener.document.myform.x_Agency_Code&amp;dept=A53"/>
    <hyperlink ref="BM52" r:id="rId2719" display="http://web.higov.net/oip/rrs/popup_list_agency_by_login.php?text=opener.document.myform.x_Agency_Codetxt&amp;title=Agency%20Code&amp;id=opener.document.myform.x_Agency_Code&amp;dept=A53"/>
    <hyperlink ref="BM53" r:id="rId2720" display="http://web.higov.net/oip/rrs/popup_list_agency_by_login.php?text=opener.document.myform.x_Agency_Codetxt&amp;title=Agency%20Code&amp;id=opener.document.myform.x_Agency_Code&amp;dept=A53"/>
    <hyperlink ref="BM54" r:id="rId2721" display="http://web.higov.net/oip/rrs/popup_list_agency_by_login.php?text=opener.document.myform.x_Agency_Codetxt&amp;title=Agency%20Code&amp;id=opener.document.myform.x_Agency_Code&amp;dept=A53"/>
    <hyperlink ref="BM55" r:id="rId2722" display="http://web.higov.net/oip/rrs/popup_list_agency_by_login.php?text=opener.document.myform.x_Agency_Codetxt&amp;title=Agency%20Code&amp;id=opener.document.myform.x_Agency_Code&amp;dept=A53"/>
    <hyperlink ref="BM56" r:id="rId2723" display="http://web.higov.net/oip/rrs/popup_list_agency_by_login.php?text=opener.document.myform.x_Agency_Codetxt&amp;title=Agency%20Code&amp;id=opener.document.myform.x_Agency_Code&amp;dept=A53"/>
    <hyperlink ref="BM57" r:id="rId2724" display="http://web.higov.net/oip/rrs/popup_list_agency_by_login.php?text=opener.document.myform.x_Agency_Codetxt&amp;title=Agency%20Code&amp;id=opener.document.myform.x_Agency_Code&amp;dept=A53"/>
    <hyperlink ref="BM58" r:id="rId2725" display="http://web.higov.net/oip/rrs/popup_list_agency_by_login.php?text=opener.document.myform.x_Agency_Codetxt&amp;title=Agency%20Code&amp;id=opener.document.myform.x_Agency_Code&amp;dept=A53"/>
    <hyperlink ref="BM59" r:id="rId2726" display="http://web.higov.net/oip/rrs/popup_list_agency_by_login.php?text=opener.document.myform.x_Agency_Codetxt&amp;title=Agency%20Code&amp;id=opener.document.myform.x_Agency_Code&amp;dept=A53"/>
    <hyperlink ref="BM60" r:id="rId2727" display="http://web.higov.net/oip/rrs/popup_list_agency_by_login.php?text=opener.document.myform.x_Agency_Codetxt&amp;title=Agency%20Code&amp;id=opener.document.myform.x_Agency_Code&amp;dept=A53"/>
    <hyperlink ref="BM61" r:id="rId2728" display="http://web.higov.net/oip/rrs/popup_list_agency_by_login.php?text=opener.document.myform.x_Agency_Codetxt&amp;title=Agency%20Code&amp;id=opener.document.myform.x_Agency_Code&amp;dept=A53"/>
    <hyperlink ref="BM62" r:id="rId2729" display="http://web.higov.net/oip/rrs/popup_list_agency_by_login.php?text=opener.document.myform.x_Agency_Codetxt&amp;title=Agency%20Code&amp;id=opener.document.myform.x_Agency_Code&amp;dept=A53"/>
    <hyperlink ref="BM63" r:id="rId2730" display="http://web.higov.net/oip/rrs/popup_list_agency_by_login.php?text=opener.document.myform.x_Agency_Codetxt&amp;title=Agency%20Code&amp;id=opener.document.myform.x_Agency_Code&amp;dept=A53"/>
    <hyperlink ref="BM64" r:id="rId2731" display="http://web.higov.net/oip/rrs/popup_list_agency_by_login.php?text=opener.document.myform.x_Agency_Codetxt&amp;title=Agency%20Code&amp;id=opener.document.myform.x_Agency_Code&amp;dept=A53"/>
    <hyperlink ref="BM65" r:id="rId2732" display="http://web.higov.net/oip/rrs/popup_list_agency_by_login.php?text=opener.document.myform.x_Agency_Codetxt&amp;title=Agency%20Code&amp;id=opener.document.myform.x_Agency_Code&amp;dept=A53"/>
    <hyperlink ref="BM66" r:id="rId2733" display="http://web.higov.net/oip/rrs/popup_list_agency_by_login.php?text=opener.document.myform.x_Agency_Codetxt&amp;title=Agency%20Code&amp;id=opener.document.myform.x_Agency_Code&amp;dept=A53"/>
    <hyperlink ref="BM67" r:id="rId2734" display="http://web.higov.net/oip/rrs/popup_list_agency_by_login.php?text=opener.document.myform.x_Agency_Codetxt&amp;title=Agency%20Code&amp;id=opener.document.myform.x_Agency_Code&amp;dept=A53"/>
    <hyperlink ref="BM68" r:id="rId2735" display="http://web.higov.net/oip/rrs/popup_list_agency_by_login.php?text=opener.document.myform.x_Agency_Codetxt&amp;title=Agency%20Code&amp;id=opener.document.myform.x_Agency_Code&amp;dept=A53"/>
    <hyperlink ref="BM69" r:id="rId2736" display="http://web.higov.net/oip/rrs/popup_list_agency_by_login.php?text=opener.document.myform.x_Agency_Codetxt&amp;title=Agency%20Code&amp;id=opener.document.myform.x_Agency_Code&amp;dept=A53"/>
    <hyperlink ref="BM70" r:id="rId2737" display="http://web.higov.net/oip/rrs/popup_list_agency_by_login.php?text=opener.document.myform.x_Agency_Codetxt&amp;title=Agency%20Code&amp;id=opener.document.myform.x_Agency_Code&amp;dept=A53"/>
    <hyperlink ref="BM71" r:id="rId2738" display="http://web.higov.net/oip/rrs/popup_list_agency_by_login.php?text=opener.document.myform.x_Agency_Codetxt&amp;title=Agency%20Code&amp;id=opener.document.myform.x_Agency_Code&amp;dept=A53"/>
    <hyperlink ref="BM72" r:id="rId2739" display="http://web.higov.net/oip/rrs/popup_list_agency_by_login.php?text=opener.document.myform.x_Agency_Codetxt&amp;title=Agency%20Code&amp;id=opener.document.myform.x_Agency_Code&amp;dept=A53"/>
    <hyperlink ref="BM73" r:id="rId2740" display="http://web.higov.net/oip/rrs/popup_list_agency_by_login.php?text=opener.document.myform.x_Agency_Codetxt&amp;title=Agency%20Code&amp;id=opener.document.myform.x_Agency_Code&amp;dept=A53"/>
    <hyperlink ref="BM74" r:id="rId2741" display="http://web.higov.net/oip/rrs/popup_list_agency_by_login.php?text=opener.document.myform.x_Agency_Codetxt&amp;title=Agency%20Code&amp;id=opener.document.myform.x_Agency_Code&amp;dept=A53"/>
    <hyperlink ref="BM75" r:id="rId2742" display="http://web.higov.net/oip/rrs/popup_list_agency_by_login.php?text=opener.document.myform.x_Agency_Codetxt&amp;title=Agency%20Code&amp;id=opener.document.myform.x_Agency_Code&amp;dept=A53"/>
    <hyperlink ref="BM76" r:id="rId2743" display="http://web.higov.net/oip/rrs/popup_list_agency_by_login.php?text=opener.document.myform.x_Agency_Codetxt&amp;title=Agency%20Code&amp;id=opener.document.myform.x_Agency_Code&amp;dept=A53"/>
    <hyperlink ref="BM77" r:id="rId2744" display="http://web.higov.net/oip/rrs/popup_list_agency_by_login.php?text=opener.document.myform.x_Agency_Codetxt&amp;title=Agency%20Code&amp;id=opener.document.myform.x_Agency_Code&amp;dept=A53"/>
    <hyperlink ref="BM78" r:id="rId2745" display="http://web.higov.net/oip/rrs/popup_list_agency_by_login.php?text=opener.document.myform.x_Agency_Codetxt&amp;title=Agency%20Code&amp;id=opener.document.myform.x_Agency_Code&amp;dept=A53"/>
    <hyperlink ref="BM79" r:id="rId2746" display="http://web.higov.net/oip/rrs/popup_list_agency_by_login.php?text=opener.document.myform.x_Agency_Codetxt&amp;title=Agency%20Code&amp;id=opener.document.myform.x_Agency_Code&amp;dept=A53"/>
    <hyperlink ref="BM80" r:id="rId2747" display="http://web.higov.net/oip/rrs/popup_list_agency_by_login.php?text=opener.document.myform.x_Agency_Codetxt&amp;title=Agency%20Code&amp;id=opener.document.myform.x_Agency_Code&amp;dept=A53"/>
    <hyperlink ref="BM81" r:id="rId2748" display="http://web.higov.net/oip/rrs/popup_list_agency_by_login.php?text=opener.document.myform.x_Agency_Codetxt&amp;title=Agency%20Code&amp;id=opener.document.myform.x_Agency_Code&amp;dept=A53"/>
    <hyperlink ref="BM82" r:id="rId2749" display="http://web.higov.net/oip/rrs/popup_list_agency_by_login.php?text=opener.document.myform.x_Agency_Codetxt&amp;title=Agency%20Code&amp;id=opener.document.myform.x_Agency_Code&amp;dept=A53"/>
    <hyperlink ref="BM83" r:id="rId2750" display="http://web.higov.net/oip/rrs/popup_list_agency_by_login.php?text=opener.document.myform.x_Agency_Codetxt&amp;title=Agency%20Code&amp;id=opener.document.myform.x_Agency_Code&amp;dept=A53"/>
    <hyperlink ref="BM84" r:id="rId2751" display="http://web.higov.net/oip/rrs/popup_list_agency_by_login.php?text=opener.document.myform.x_Agency_Codetxt&amp;title=Agency%20Code&amp;id=opener.document.myform.x_Agency_Code&amp;dept=A53"/>
    <hyperlink ref="BM85" r:id="rId2752" display="http://web.higov.net/oip/rrs/popup_list_agency_by_login.php?text=opener.document.myform.x_Agency_Codetxt&amp;title=Agency%20Code&amp;id=opener.document.myform.x_Agency_Code&amp;dept=A53"/>
    <hyperlink ref="BM86" r:id="rId2753" display="http://web.higov.net/oip/rrs/popup_list_agency_by_login.php?text=opener.document.myform.x_Agency_Codetxt&amp;title=Agency%20Code&amp;id=opener.document.myform.x_Agency_Code&amp;dept=A53"/>
    <hyperlink ref="BM87" r:id="rId2754" display="http://web.higov.net/oip/rrs/popup_list_agency_by_login.php?text=opener.document.myform.x_Agency_Codetxt&amp;title=Agency%20Code&amp;id=opener.document.myform.x_Agency_Code&amp;dept=A53"/>
    <hyperlink ref="BM104" r:id="rId2755" display="http://web.higov.net/oip/rrs/popup_list_agency_by_login.php?text=opener.document.myform.x_Agency_Codetxt&amp;title=Agency%20Code&amp;id=opener.document.myform.x_Agency_Code&amp;dept=A53"/>
    <hyperlink ref="BM105" r:id="rId2756" display="http://web.higov.net/oip/rrs/popup_list_agency_by_login.php?text=opener.document.myform.x_Agency_Codetxt&amp;title=Agency%20Code&amp;id=opener.document.myform.x_Agency_Code&amp;dept=A53"/>
    <hyperlink ref="BJ13" r:id="rId2757" display="http://web.higov.net/oip/rrs/popup_list_agency_by_login.php?text=opener.document.myform.x_Agency_Codetxt&amp;title=Agency%20Code&amp;id=opener.document.myform.x_Agency_Code&amp;dept=A51"/>
    <hyperlink ref="BJ14" r:id="rId2758" display="http://web.higov.net/oip/rrs/popup_list_agency_by_login.php?text=opener.document.myform.x_Agency_Codetxt&amp;title=Agency%20Code&amp;id=opener.document.myform.x_Agency_Code&amp;dept=A51"/>
    <hyperlink ref="BJ15" r:id="rId2759" display="http://web.higov.net/oip/rrs/popup_list_agency_by_login.php?text=opener.document.myform.x_Agency_Codetxt&amp;title=Agency%20Code&amp;id=opener.document.myform.x_Agency_Code&amp;dept=A51"/>
    <hyperlink ref="BJ16" r:id="rId2760" display="http://web.higov.net/oip/rrs/popup_list_agency_by_login.php?text=opener.document.myform.x_Agency_Codetxt&amp;title=Agency%20Code&amp;id=opener.document.myform.x_Agency_Code&amp;dept=A51"/>
    <hyperlink ref="BJ17" r:id="rId2761" display="http://web.higov.net/oip/rrs/popup_list_agency_by_login.php?text=opener.document.myform.x_Agency_Codetxt&amp;title=Agency%20Code&amp;id=opener.document.myform.x_Agency_Code&amp;dept=A51"/>
    <hyperlink ref="BJ18" r:id="rId2762" display="http://web.higov.net/oip/rrs/popup_list_agency_by_login.php?text=opener.document.myform.x_Agency_Codetxt&amp;title=Agency%20Code&amp;id=opener.document.myform.x_Agency_Code&amp;dept=A51"/>
    <hyperlink ref="BJ19" r:id="rId2763" display="http://web.higov.net/oip/rrs/popup_list_agency_by_login.php?text=opener.document.myform.x_Agency_Codetxt&amp;title=Agency%20Code&amp;id=opener.document.myform.x_Agency_Code&amp;dept=A51"/>
    <hyperlink ref="BJ20" r:id="rId2764" display="http://web.higov.net/oip/rrs/popup_list_agency_by_login.php?text=opener.document.myform.x_Agency_Codetxt&amp;title=Agency%20Code&amp;id=opener.document.myform.x_Agency_Code&amp;dept=A51"/>
    <hyperlink ref="BJ21" r:id="rId2765" display="http://web.higov.net/oip/rrs/popup_list_agency_by_login.php?text=opener.document.myform.x_Agency_Codetxt&amp;title=Agency%20Code&amp;id=opener.document.myform.x_Agency_Code&amp;dept=A51"/>
    <hyperlink ref="BJ22" r:id="rId2766" display="http://web.higov.net/oip/rrs/popup_list_agency_by_login.php?text=opener.document.myform.x_Agency_Codetxt&amp;title=Agency%20Code&amp;id=opener.document.myform.x_Agency_Code&amp;dept=A51"/>
    <hyperlink ref="BJ23" r:id="rId2767" display="http://web.higov.net/oip/rrs/popup_list_agency_by_login.php?text=opener.document.myform.x_Agency_Codetxt&amp;title=Agency%20Code&amp;id=opener.document.myform.x_Agency_Code&amp;dept=A51"/>
    <hyperlink ref="BJ24" r:id="rId2768" display="http://web.higov.net/oip/rrs/popup_list_agency_by_login.php?text=opener.document.myform.x_Agency_Codetxt&amp;title=Agency%20Code&amp;id=opener.document.myform.x_Agency_Code&amp;dept=A51"/>
    <hyperlink ref="BJ25" r:id="rId2769" display="http://web.higov.net/oip/rrs/popup_list_agency_by_login.php?text=opener.document.myform.x_Agency_Codetxt&amp;title=Agency%20Code&amp;id=opener.document.myform.x_Agency_Code&amp;dept=A51"/>
    <hyperlink ref="BJ26" r:id="rId2770" display="http://web.higov.net/oip/rrs/popup_list_agency_by_login.php?text=opener.document.myform.x_Agency_Codetxt&amp;title=Agency%20Code&amp;id=opener.document.myform.x_Agency_Code&amp;dept=A51"/>
    <hyperlink ref="BJ27" r:id="rId2771" display="http://web.higov.net/oip/rrs/popup_list_agency_by_login.php?text=opener.document.myform.x_Agency_Codetxt&amp;title=Agency%20Code&amp;id=opener.document.myform.x_Agency_Code&amp;dept=A51"/>
    <hyperlink ref="BJ28" r:id="rId2772" display="http://web.higov.net/oip/rrs/popup_list_agency_by_login.php?text=opener.document.myform.x_Agency_Codetxt&amp;title=Agency%20Code&amp;id=opener.document.myform.x_Agency_Code&amp;dept=A51"/>
    <hyperlink ref="BJ29" r:id="rId2773" display="http://web.higov.net/oip/rrs/popup_list_agency_by_login.php?text=opener.document.myform.x_Agency_Codetxt&amp;title=Agency%20Code&amp;id=opener.document.myform.x_Agency_Code&amp;dept=A51"/>
    <hyperlink ref="BJ30" r:id="rId2774" display="http://web.higov.net/oip/rrs/popup_list_agency_by_login.php?text=opener.document.myform.x_Agency_Codetxt&amp;title=Agency%20Code&amp;id=opener.document.myform.x_Agency_Code&amp;dept=A51"/>
    <hyperlink ref="BJ31" r:id="rId2775" display="http://web.higov.net/oip/rrs/popup_list_agency_by_login.php?text=opener.document.myform.x_Agency_Codetxt&amp;title=Agency%20Code&amp;id=opener.document.myform.x_Agency_Code&amp;dept=A51"/>
    <hyperlink ref="BJ32" r:id="rId2776" display="http://web.higov.net/oip/rrs/popup_list_agency_by_login.php?text=opener.document.myform.x_Agency_Codetxt&amp;title=Agency%20Code&amp;id=opener.document.myform.x_Agency_Code&amp;dept=A51"/>
    <hyperlink ref="BJ33" r:id="rId2777" display="http://web.higov.net/oip/rrs/popup_list_agency_by_login.php?text=opener.document.myform.x_Agency_Codetxt&amp;title=Agency%20Code&amp;id=opener.document.myform.x_Agency_Code&amp;dept=A51"/>
    <hyperlink ref="BJ34" r:id="rId2778" display="http://web.higov.net/oip/rrs/popup_list_agency_by_login.php?text=opener.document.myform.x_Agency_Codetxt&amp;title=Agency%20Code&amp;id=opener.document.myform.x_Agency_Code&amp;dept=A51"/>
    <hyperlink ref="BJ35" r:id="rId2779" display="http://web.higov.net/oip/rrs/popup_list_agency_by_login.php?text=opener.document.myform.x_Agency_Codetxt&amp;title=Agency%20Code&amp;id=opener.document.myform.x_Agency_Code&amp;dept=A51"/>
    <hyperlink ref="BJ36" r:id="rId2780" display="http://web.higov.net/oip/rrs/popup_list_agency_by_login.php?text=opener.document.myform.x_Agency_Codetxt&amp;title=Agency%20Code&amp;id=opener.document.myform.x_Agency_Code&amp;dept=A51"/>
    <hyperlink ref="BJ37" r:id="rId2781" display="http://web.higov.net/oip/rrs/popup_list_agency_by_login.php?text=opener.document.myform.x_Agency_Codetxt&amp;title=Agency%20Code&amp;id=opener.document.myform.x_Agency_Code&amp;dept=A51"/>
    <hyperlink ref="BJ38" r:id="rId2782" display="http://web.higov.net/oip/rrs/popup_list_agency_by_login.php?text=opener.document.myform.x_Agency_Codetxt&amp;title=Agency%20Code&amp;id=opener.document.myform.x_Agency_Code&amp;dept=A51"/>
    <hyperlink ref="BJ39" r:id="rId2783" display="http://web.higov.net/oip/rrs/popup_list_agency_by_login.php?text=opener.document.myform.x_Agency_Codetxt&amp;title=Agency%20Code&amp;id=opener.document.myform.x_Agency_Code&amp;dept=A51"/>
    <hyperlink ref="BJ40" r:id="rId2784" display="http://web.higov.net/oip/rrs/popup_list_agency_by_login.php?text=opener.document.myform.x_Agency_Codetxt&amp;title=Agency%20Code&amp;id=opener.document.myform.x_Agency_Code&amp;dept=A51"/>
    <hyperlink ref="BJ41" r:id="rId2785" display="http://web.higov.net/oip/rrs/popup_list_agency_by_login.php?text=opener.document.myform.x_Agency_Codetxt&amp;title=Agency%20Code&amp;id=opener.document.myform.x_Agency_Code&amp;dept=A51"/>
    <hyperlink ref="BJ42" r:id="rId2786" display="http://web.higov.net/oip/rrs/popup_list_agency_by_login.php?text=opener.document.myform.x_Agency_Codetxt&amp;title=Agency%20Code&amp;id=opener.document.myform.x_Agency_Code&amp;dept=A51"/>
    <hyperlink ref="BJ43" r:id="rId2787" display="http://web.higov.net/oip/rrs/popup_list_agency_by_login.php?text=opener.document.myform.x_Agency_Codetxt&amp;title=Agency%20Code&amp;id=opener.document.myform.x_Agency_Code&amp;dept=A51"/>
    <hyperlink ref="BJ44" r:id="rId2788" display="http://web.higov.net/oip/rrs/popup_list_agency_by_login.php?text=opener.document.myform.x_Agency_Codetxt&amp;title=Agency%20Code&amp;id=opener.document.myform.x_Agency_Code&amp;dept=A51"/>
    <hyperlink ref="BJ45" r:id="rId2789" display="http://web.higov.net/oip/rrs/popup_list_agency_by_login.php?text=opener.document.myform.x_Agency_Codetxt&amp;title=Agency%20Code&amp;id=opener.document.myform.x_Agency_Code&amp;dept=A51"/>
    <hyperlink ref="BJ46" r:id="rId2790" display="http://web.higov.net/oip/rrs/popup_list_agency_by_login.php?text=opener.document.myform.x_Agency_Codetxt&amp;title=Agency%20Code&amp;id=opener.document.myform.x_Agency_Code&amp;dept=A51"/>
    <hyperlink ref="BJ47" r:id="rId2791" display="http://web.higov.net/oip/rrs/popup_list_agency_by_login.php?text=opener.document.myform.x_Agency_Codetxt&amp;title=Agency%20Code&amp;id=opener.document.myform.x_Agency_Code&amp;dept=A51"/>
    <hyperlink ref="BJ48" r:id="rId2792" display="http://web.higov.net/oip/rrs/popup_list_agency_by_login.php?text=opener.document.myform.x_Agency_Codetxt&amp;title=Agency%20Code&amp;id=opener.document.myform.x_Agency_Code&amp;dept=A51"/>
    <hyperlink ref="BJ49" r:id="rId2793" display="http://web.higov.net/oip/rrs/popup_list_agency_by_login.php?text=opener.document.myform.x_Agency_Codetxt&amp;title=Agency%20Code&amp;id=opener.document.myform.x_Agency_Code&amp;dept=A51"/>
    <hyperlink ref="BJ50" r:id="rId2794" display="http://web.higov.net/oip/rrs/popup_list_agency_by_login.php?text=opener.document.myform.x_Agency_Codetxt&amp;title=Agency%20Code&amp;id=opener.document.myform.x_Agency_Code&amp;dept=A51"/>
    <hyperlink ref="BJ51" r:id="rId2795" display="http://web.higov.net/oip/rrs/popup_list_agency_by_login.php?text=opener.document.myform.x_Agency_Codetxt&amp;title=Agency%20Code&amp;id=opener.document.myform.x_Agency_Code&amp;dept=A51"/>
    <hyperlink ref="BJ52" r:id="rId2796" display="http://web.higov.net/oip/rrs/popup_list_agency_by_login.php?text=opener.document.myform.x_Agency_Codetxt&amp;title=Agency%20Code&amp;id=opener.document.myform.x_Agency_Code&amp;dept=A51"/>
    <hyperlink ref="BJ53" r:id="rId2797" display="http://web.higov.net/oip/rrs/popup_list_agency_by_login.php?text=opener.document.myform.x_Agency_Codetxt&amp;title=Agency%20Code&amp;id=opener.document.myform.x_Agency_Code&amp;dept=A51"/>
    <hyperlink ref="BJ54" r:id="rId2798" display="http://web.higov.net/oip/rrs/popup_list_agency_by_login.php?text=opener.document.myform.x_Agency_Codetxt&amp;title=Agency%20Code&amp;id=opener.document.myform.x_Agency_Code&amp;dept=A51"/>
    <hyperlink ref="BJ55" r:id="rId2799" display="http://web.higov.net/oip/rrs/popup_list_agency_by_login.php?text=opener.document.myform.x_Agency_Codetxt&amp;title=Agency%20Code&amp;id=opener.document.myform.x_Agency_Code&amp;dept=A51"/>
    <hyperlink ref="BJ56" r:id="rId2800" display="http://web.higov.net/oip/rrs/popup_list_agency_by_login.php?text=opener.document.myform.x_Agency_Codetxt&amp;title=Agency%20Code&amp;id=opener.document.myform.x_Agency_Code&amp;dept=A51"/>
    <hyperlink ref="BJ57" r:id="rId2801" display="http://web.higov.net/oip/rrs/popup_list_agency_by_login.php?text=opener.document.myform.x_Agency_Codetxt&amp;title=Agency%20Code&amp;id=opener.document.myform.x_Agency_Code&amp;dept=A51"/>
    <hyperlink ref="BJ58" r:id="rId2802" display="http://web.higov.net/oip/rrs/popup_list_agency_by_login.php?text=opener.document.myform.x_Agency_Codetxt&amp;title=Agency%20Code&amp;id=opener.document.myform.x_Agency_Code&amp;dept=A51"/>
    <hyperlink ref="BJ59" r:id="rId2803" display="http://web.higov.net/oip/rrs/popup_list_agency_by_login.php?text=opener.document.myform.x_Agency_Codetxt&amp;title=Agency%20Code&amp;id=opener.document.myform.x_Agency_Code&amp;dept=A51"/>
    <hyperlink ref="BJ60" r:id="rId2804" display="http://web.higov.net/oip/rrs/popup_list_agency_by_login.php?text=opener.document.myform.x_Agency_Codetxt&amp;title=Agency%20Code&amp;id=opener.document.myform.x_Agency_Code&amp;dept=A51"/>
    <hyperlink ref="BJ61" r:id="rId2805" display="http://web.higov.net/oip/rrs/popup_list_agency_by_login.php?text=opener.document.myform.x_Agency_Codetxt&amp;title=Agency%20Code&amp;id=opener.document.myform.x_Agency_Code&amp;dept=A51"/>
    <hyperlink ref="BJ62" r:id="rId2806" display="http://web.higov.net/oip/rrs/popup_list_agency_by_login.php?text=opener.document.myform.x_Agency_Codetxt&amp;title=Agency%20Code&amp;id=opener.document.myform.x_Agency_Code&amp;dept=A51"/>
    <hyperlink ref="BJ63" r:id="rId2807" display="http://web.higov.net/oip/rrs/popup_list_agency_by_login.php?text=opener.document.myform.x_Agency_Codetxt&amp;title=Agency%20Code&amp;id=opener.document.myform.x_Agency_Code&amp;dept=A51"/>
    <hyperlink ref="BJ64" r:id="rId2808" display="http://web.higov.net/oip/rrs/popup_list_agency_by_login.php?text=opener.document.myform.x_Agency_Codetxt&amp;title=Agency%20Code&amp;id=opener.document.myform.x_Agency_Code&amp;dept=A51"/>
    <hyperlink ref="BJ65" r:id="rId2809" display="http://web.higov.net/oip/rrs/popup_list_agency_by_login.php?text=opener.document.myform.x_Agency_Codetxt&amp;title=Agency%20Code&amp;id=opener.document.myform.x_Agency_Code&amp;dept=A51"/>
    <hyperlink ref="BJ66" r:id="rId2810" display="http://web.higov.net/oip/rrs/popup_list_agency_by_login.php?text=opener.document.myform.x_Agency_Codetxt&amp;title=Agency%20Code&amp;id=opener.document.myform.x_Agency_Code&amp;dept=A51"/>
    <hyperlink ref="BJ67" r:id="rId2811" display="http://web.higov.net/oip/rrs/popup_list_agency_by_login.php?text=opener.document.myform.x_Agency_Codetxt&amp;title=Agency%20Code&amp;id=opener.document.myform.x_Agency_Code&amp;dept=A51"/>
    <hyperlink ref="BJ68" r:id="rId2812" display="http://web.higov.net/oip/rrs/popup_list_agency_by_login.php?text=opener.document.myform.x_Agency_Codetxt&amp;title=Agency%20Code&amp;id=opener.document.myform.x_Agency_Code&amp;dept=A51"/>
    <hyperlink ref="BJ69" r:id="rId2813" display="http://web.higov.net/oip/rrs/popup_list_agency_by_login.php?text=opener.document.myform.x_Agency_Codetxt&amp;title=Agency%20Code&amp;id=opener.document.myform.x_Agency_Code&amp;dept=A51"/>
    <hyperlink ref="BJ70" r:id="rId2814" display="http://web.higov.net/oip/rrs/popup_list_agency_by_login.php?text=opener.document.myform.x_Agency_Codetxt&amp;title=Agency%20Code&amp;id=opener.document.myform.x_Agency_Code&amp;dept=A51"/>
    <hyperlink ref="BJ71" r:id="rId2815" display="http://web.higov.net/oip/rrs/popup_list_agency_by_login.php?text=opener.document.myform.x_Agency_Codetxt&amp;title=Agency%20Code&amp;id=opener.document.myform.x_Agency_Code&amp;dept=A51"/>
    <hyperlink ref="BJ72" r:id="rId2816" display="http://web.higov.net/oip/rrs/popup_list_agency_by_login.php?text=opener.document.myform.x_Agency_Codetxt&amp;title=Agency%20Code&amp;id=opener.document.myform.x_Agency_Code&amp;dept=A51"/>
    <hyperlink ref="BJ73" r:id="rId2817" display="http://web.higov.net/oip/rrs/popup_list_agency_by_login.php?text=opener.document.myform.x_Agency_Codetxt&amp;title=Agency%20Code&amp;id=opener.document.myform.x_Agency_Code&amp;dept=A51"/>
    <hyperlink ref="BJ74" r:id="rId2818" display="http://web.higov.net/oip/rrs/popup_list_agency_by_login.php?text=opener.document.myform.x_Agency_Codetxt&amp;title=Agency%20Code&amp;id=opener.document.myform.x_Agency_Code&amp;dept=A51"/>
    <hyperlink ref="BJ75" r:id="rId2819" display="http://web.higov.net/oip/rrs/popup_list_agency_by_login.php?text=opener.document.myform.x_Agency_Codetxt&amp;title=Agency%20Code&amp;id=opener.document.myform.x_Agency_Code&amp;dept=A51"/>
    <hyperlink ref="BJ76" r:id="rId2820" display="http://web.higov.net/oip/rrs/popup_list_agency_by_login.php?text=opener.document.myform.x_Agency_Codetxt&amp;title=Agency%20Code&amp;id=opener.document.myform.x_Agency_Code&amp;dept=A51"/>
    <hyperlink ref="BJ77" r:id="rId2821" display="http://web.higov.net/oip/rrs/popup_list_agency_by_login.php?text=opener.document.myform.x_Agency_Codetxt&amp;title=Agency%20Code&amp;id=opener.document.myform.x_Agency_Code&amp;dept=A51"/>
    <hyperlink ref="BJ78" r:id="rId2822" display="http://web.higov.net/oip/rrs/popup_list_agency_by_login.php?text=opener.document.myform.x_Agency_Codetxt&amp;title=Agency%20Code&amp;id=opener.document.myform.x_Agency_Code&amp;dept=A51"/>
    <hyperlink ref="BJ79" r:id="rId2823" display="http://web.higov.net/oip/rrs/popup_list_agency_by_login.php?text=opener.document.myform.x_Agency_Codetxt&amp;title=Agency%20Code&amp;id=opener.document.myform.x_Agency_Code&amp;dept=A51"/>
    <hyperlink ref="BJ80" r:id="rId2824" display="http://web.higov.net/oip/rrs/popup_list_agency_by_login.php?text=opener.document.myform.x_Agency_Codetxt&amp;title=Agency%20Code&amp;id=opener.document.myform.x_Agency_Code&amp;dept=A51"/>
    <hyperlink ref="BJ81" r:id="rId2825" display="http://web.higov.net/oip/rrs/popup_list_agency_by_login.php?text=opener.document.myform.x_Agency_Codetxt&amp;title=Agency%20Code&amp;id=opener.document.myform.x_Agency_Code&amp;dept=A51"/>
    <hyperlink ref="BJ82" r:id="rId2826" display="http://web.higov.net/oip/rrs/popup_list_agency_by_login.php?text=opener.document.myform.x_Agency_Codetxt&amp;title=Agency%20Code&amp;id=opener.document.myform.x_Agency_Code&amp;dept=A51"/>
    <hyperlink ref="BJ83" r:id="rId2827" display="http://web.higov.net/oip/rrs/popup_list_agency_by_login.php?text=opener.document.myform.x_Agency_Codetxt&amp;title=Agency%20Code&amp;id=opener.document.myform.x_Agency_Code&amp;dept=A51"/>
    <hyperlink ref="BJ84" r:id="rId2828" display="http://web.higov.net/oip/rrs/popup_list_agency_by_login.php?text=opener.document.myform.x_Agency_Codetxt&amp;title=Agency%20Code&amp;id=opener.document.myform.x_Agency_Code&amp;dept=A51"/>
    <hyperlink ref="BJ85" r:id="rId2829" display="http://web.higov.net/oip/rrs/popup_list_agency_by_login.php?text=opener.document.myform.x_Agency_Codetxt&amp;title=Agency%20Code&amp;id=opener.document.myform.x_Agency_Code&amp;dept=A51"/>
    <hyperlink ref="BJ86" r:id="rId2830" display="http://web.higov.net/oip/rrs/popup_list_agency_by_login.php?text=opener.document.myform.x_Agency_Codetxt&amp;title=Agency%20Code&amp;id=opener.document.myform.x_Agency_Code&amp;dept=A51"/>
    <hyperlink ref="BJ87" r:id="rId2831" display="http://web.higov.net/oip/rrs/popup_list_agency_by_login.php?text=opener.document.myform.x_Agency_Codetxt&amp;title=Agency%20Code&amp;id=opener.document.myform.x_Agency_Code&amp;dept=A51"/>
    <hyperlink ref="BJ88" r:id="rId2832" display="http://web.higov.net/oip/rrs/popup_list_agency_by_login.php?text=opener.document.myform.x_Agency_Codetxt&amp;title=Agency%20Code&amp;id=opener.document.myform.x_Agency_Code&amp;dept=A51"/>
    <hyperlink ref="BJ89" r:id="rId2833" display="http://web.higov.net/oip/rrs/popup_list_agency_by_login.php?text=opener.document.myform.x_Agency_Codetxt&amp;title=Agency%20Code&amp;id=opener.document.myform.x_Agency_Code&amp;dept=A51"/>
    <hyperlink ref="BJ90" r:id="rId2834" display="http://web.higov.net/oip/rrs/popup_list_agency_by_login.php?text=opener.document.myform.x_Agency_Codetxt&amp;title=Agency%20Code&amp;id=opener.document.myform.x_Agency_Code&amp;dept=A51"/>
    <hyperlink ref="BJ91" r:id="rId2835" display="http://web.higov.net/oip/rrs/popup_list_agency_by_login.php?text=opener.document.myform.x_Agency_Codetxt&amp;title=Agency%20Code&amp;id=opener.document.myform.x_Agency_Code&amp;dept=A51"/>
    <hyperlink ref="BJ92" r:id="rId2836" display="http://web.higov.net/oip/rrs/popup_list_agency_by_login.php?text=opener.document.myform.x_Agency_Codetxt&amp;title=Agency%20Code&amp;id=opener.document.myform.x_Agency_Code&amp;dept=A51"/>
    <hyperlink ref="BJ93" r:id="rId2837" display="http://web.higov.net/oip/rrs/popup_list_agency_by_login.php?text=opener.document.myform.x_Agency_Codetxt&amp;title=Agency%20Code&amp;id=opener.document.myform.x_Agency_Code&amp;dept=A51"/>
    <hyperlink ref="BJ94" r:id="rId2838" display="http://web.higov.net/oip/rrs/popup_list_agency_by_login.php?text=opener.document.myform.x_Agency_Codetxt&amp;title=Agency%20Code&amp;id=opener.document.myform.x_Agency_Code&amp;dept=A51"/>
    <hyperlink ref="BJ95" r:id="rId2839" display="http://web.higov.net/oip/rrs/popup_list_agency_by_login.php?text=opener.document.myform.x_Agency_Codetxt&amp;title=Agency%20Code&amp;id=opener.document.myform.x_Agency_Code&amp;dept=A51"/>
    <hyperlink ref="BJ96" r:id="rId2840" display="http://web.higov.net/oip/rrs/popup_list_agency_by_login.php?text=opener.document.myform.x_Agency_Codetxt&amp;title=Agency%20Code&amp;id=opener.document.myform.x_Agency_Code&amp;dept=A51"/>
    <hyperlink ref="BJ97" r:id="rId2841" display="http://web.higov.net/oip/rrs/popup_list_agency_by_login.php?text=opener.document.myform.x_Agency_Codetxt&amp;title=Agency%20Code&amp;id=opener.document.myform.x_Agency_Code&amp;dept=A51"/>
    <hyperlink ref="BJ98" r:id="rId2842" display="http://web.higov.net/oip/rrs/popup_list_agency_by_login.php?text=opener.document.myform.x_Agency_Codetxt&amp;title=Agency%20Code&amp;id=opener.document.myform.x_Agency_Code&amp;dept=A51"/>
    <hyperlink ref="BJ99" r:id="rId2843" display="http://web.higov.net/oip/rrs/popup_list_agency_by_login.php?text=opener.document.myform.x_Agency_Codetxt&amp;title=Agency%20Code&amp;id=opener.document.myform.x_Agency_Code&amp;dept=A51"/>
    <hyperlink ref="BJ100" r:id="rId2844" display="http://web.higov.net/oip/rrs/popup_list_agency_by_login.php?text=opener.document.myform.x_Agency_Codetxt&amp;title=Agency%20Code&amp;id=opener.document.myform.x_Agency_Code&amp;dept=A51"/>
    <hyperlink ref="BJ101" r:id="rId2845" display="http://web.higov.net/oip/rrs/popup_list_agency_by_login.php?text=opener.document.myform.x_Agency_Codetxt&amp;title=Agency%20Code&amp;id=opener.document.myform.x_Agency_Code&amp;dept=A51"/>
    <hyperlink ref="BJ102" r:id="rId2846" display="http://web.higov.net/oip/rrs/popup_list_agency_by_login.php?text=opener.document.myform.x_Agency_Codetxt&amp;title=Agency%20Code&amp;id=opener.document.myform.x_Agency_Code&amp;dept=A51"/>
    <hyperlink ref="BJ103" r:id="rId2847" display="http://web.higov.net/oip/rrs/popup_list_agency_by_login.php?text=opener.document.myform.x_Agency_Codetxt&amp;title=Agency%20Code&amp;id=opener.document.myform.x_Agency_Code&amp;dept=A51"/>
    <hyperlink ref="BJ104" r:id="rId2848" display="http://web.higov.net/oip/rrs/popup_list_agency_by_login.php?text=opener.document.myform.x_Agency_Codetxt&amp;title=Agency%20Code&amp;id=opener.document.myform.x_Agency_Code&amp;dept=A51"/>
    <hyperlink ref="BJ105" r:id="rId2849" display="http://web.higov.net/oip/rrs/popup_list_agency_by_login.php?text=opener.document.myform.x_Agency_Codetxt&amp;title=Agency%20Code&amp;id=opener.document.myform.x_Agency_Code&amp;dept=A51"/>
    <hyperlink ref="BJ106" r:id="rId2850" display="http://web.higov.net/oip/rrs/popup_list_agency_by_login.php?text=opener.document.myform.x_Agency_Codetxt&amp;title=Agency%20Code&amp;id=opener.document.myform.x_Agency_Code&amp;dept=A51"/>
    <hyperlink ref="BJ107" r:id="rId2851" display="http://web.higov.net/oip/rrs/popup_list_agency_by_login.php?text=opener.document.myform.x_Agency_Codetxt&amp;title=Agency%20Code&amp;id=opener.document.myform.x_Agency_Code&amp;dept=A51"/>
    <hyperlink ref="BJ108" r:id="rId2852" display="http://web.higov.net/oip/rrs/popup_list_agency_by_login.php?text=opener.document.myform.x_Agency_Codetxt&amp;title=Agency%20Code&amp;id=opener.document.myform.x_Agency_Code&amp;dept=A51"/>
    <hyperlink ref="BJ109" r:id="rId2853" display="http://web.higov.net/oip/rrs/popup_list_agency_by_login.php?text=opener.document.myform.x_Agency_Codetxt&amp;title=Agency%20Code&amp;id=opener.document.myform.x_Agency_Code&amp;dept=A51"/>
    <hyperlink ref="BJ110" r:id="rId2854" display="http://web.higov.net/oip/rrs/popup_list_agency_by_login.php?text=opener.document.myform.x_Agency_Codetxt&amp;title=Agency%20Code&amp;id=opener.document.myform.x_Agency_Code&amp;dept=A51"/>
    <hyperlink ref="BJ111" r:id="rId2855" display="http://web.higov.net/oip/rrs/popup_list_agency_by_login.php?text=opener.document.myform.x_Agency_Codetxt&amp;title=Agency%20Code&amp;id=opener.document.myform.x_Agency_Code&amp;dept=A51"/>
    <hyperlink ref="BJ112" r:id="rId2856" display="http://web.higov.net/oip/rrs/popup_list_agency_by_login.php?text=opener.document.myform.x_Agency_Codetxt&amp;title=Agency%20Code&amp;id=opener.document.myform.x_Agency_Code&amp;dept=A51"/>
    <hyperlink ref="BJ113" r:id="rId2857" display="http://web.higov.net/oip/rrs/popup_list_agency_by_login.php?text=opener.document.myform.x_Agency_Codetxt&amp;title=Agency%20Code&amp;id=opener.document.myform.x_Agency_Code&amp;dept=A51"/>
    <hyperlink ref="BJ114" r:id="rId2858" display="http://web.higov.net/oip/rrs/popup_list_agency_by_login.php?text=opener.document.myform.x_Agency_Codetxt&amp;title=Agency%20Code&amp;id=opener.document.myform.x_Agency_Code&amp;dept=A51"/>
    <hyperlink ref="BJ115" r:id="rId2859" display="http://web.higov.net/oip/rrs/popup_list_agency_by_login.php?text=opener.document.myform.x_Agency_Codetxt&amp;title=Agency%20Code&amp;id=opener.document.myform.x_Agency_Code&amp;dept=A51"/>
    <hyperlink ref="BJ116" r:id="rId2860" display="http://web.higov.net/oip/rrs/popup_list_agency_by_login.php?text=opener.document.myform.x_Agency_Codetxt&amp;title=Agency%20Code&amp;id=opener.document.myform.x_Agency_Code&amp;dept=A51"/>
    <hyperlink ref="BJ117" r:id="rId2861" display="http://web.higov.net/oip/rrs/popup_list_agency_by_login.php?text=opener.document.myform.x_Agency_Codetxt&amp;title=Agency%20Code&amp;id=opener.document.myform.x_Agency_Code&amp;dept=A51"/>
    <hyperlink ref="BJ118" r:id="rId2862" display="http://web.higov.net/oip/rrs/popup_list_agency_by_login.php?text=opener.document.myform.x_Agency_Codetxt&amp;title=Agency%20Code&amp;id=opener.document.myform.x_Agency_Code&amp;dept=A51"/>
    <hyperlink ref="BJ119" r:id="rId2863" display="http://web.higov.net/oip/rrs/popup_list_agency_by_login.php?text=opener.document.myform.x_Agency_Codetxt&amp;title=Agency%20Code&amp;id=opener.document.myform.x_Agency_Code&amp;dept=A51"/>
    <hyperlink ref="BJ120" r:id="rId2864" display="http://web.higov.net/oip/rrs/popup_list_agency_by_login.php?text=opener.document.myform.x_Agency_Codetxt&amp;title=Agency%20Code&amp;id=opener.document.myform.x_Agency_Code&amp;dept=A51"/>
    <hyperlink ref="BJ121" r:id="rId2865" display="http://web.higov.net/oip/rrs/popup_list_agency_by_login.php?text=opener.document.myform.x_Agency_Codetxt&amp;title=Agency%20Code&amp;id=opener.document.myform.x_Agency_Code&amp;dept=A51"/>
    <hyperlink ref="BJ122" r:id="rId2866" display="http://web.higov.net/oip/rrs/popup_list_agency_by_login.php?text=opener.document.myform.x_Agency_Codetxt&amp;title=Agency%20Code&amp;id=opener.document.myform.x_Agency_Code&amp;dept=A51"/>
    <hyperlink ref="BJ123" r:id="rId2867" display="http://web.higov.net/oip/rrs/popup_list_agency_by_login.php?text=opener.document.myform.x_Agency_Codetxt&amp;title=Agency%20Code&amp;id=opener.document.myform.x_Agency_Code&amp;dept=A51"/>
    <hyperlink ref="BJ124" r:id="rId2868" display="http://web.higov.net/oip/rrs/popup_list_agency_by_login.php?text=opener.document.myform.x_Agency_Codetxt&amp;title=Agency%20Code&amp;id=opener.document.myform.x_Agency_Code&amp;dept=A51"/>
    <hyperlink ref="BJ125" r:id="rId2869" display="http://web.higov.net/oip/rrs/popup_list_agency_by_login.php?text=opener.document.myform.x_Agency_Codetxt&amp;title=Agency%20Code&amp;id=opener.document.myform.x_Agency_Code&amp;dept=A51"/>
    <hyperlink ref="BJ126" r:id="rId2870" display="http://web.higov.net/oip/rrs/popup_list_agency_by_login.php?text=opener.document.myform.x_Agency_Codetxt&amp;title=Agency%20Code&amp;id=opener.document.myform.x_Agency_Code&amp;dept=A51"/>
    <hyperlink ref="BJ127" r:id="rId2871" display="http://web.higov.net/oip/rrs/popup_list_agency_by_login.php?text=opener.document.myform.x_Agency_Codetxt&amp;title=Agency%20Code&amp;id=opener.document.myform.x_Agency_Code&amp;dept=A51"/>
    <hyperlink ref="BJ128" r:id="rId2872" display="http://web.higov.net/oip/rrs/popup_list_agency_by_login.php?text=opener.document.myform.x_Agency_Codetxt&amp;title=Agency%20Code&amp;id=opener.document.myform.x_Agency_Code&amp;dept=A51"/>
    <hyperlink ref="BJ129" r:id="rId2873" display="http://web.higov.net/oip/rrs/popup_list_agency_by_login.php?text=opener.document.myform.x_Agency_Codetxt&amp;title=Agency%20Code&amp;id=opener.document.myform.x_Agency_Code&amp;dept=A51"/>
    <hyperlink ref="BJ130" r:id="rId2874" display="http://web.higov.net/oip/rrs/popup_list_agency_by_login.php?text=opener.document.myform.x_Agency_Codetxt&amp;title=Agency%20Code&amp;id=opener.document.myform.x_Agency_Code&amp;dept=A51"/>
    <hyperlink ref="BJ131" r:id="rId2875" display="http://web.higov.net/oip/rrs/popup_list_agency_by_login.php?text=opener.document.myform.x_Agency_Codetxt&amp;title=Agency%20Code&amp;id=opener.document.myform.x_Agency_Code&amp;dept=A51"/>
    <hyperlink ref="BJ132" r:id="rId2876" display="http://web.higov.net/oip/rrs/popup_list_agency_by_login.php?text=opener.document.myform.x_Agency_Codetxt&amp;title=Agency%20Code&amp;id=opener.document.myform.x_Agency_Code&amp;dept=A51"/>
    <hyperlink ref="BJ133" r:id="rId2877" display="http://web.higov.net/oip/rrs/popup_list_agency_by_login.php?text=opener.document.myform.x_Agency_Codetxt&amp;title=Agency%20Code&amp;id=opener.document.myform.x_Agency_Code&amp;dept=A51"/>
    <hyperlink ref="BJ134" r:id="rId2878" display="http://web.higov.net/oip/rrs/popup_list_agency_by_login.php?text=opener.document.myform.x_Agency_Codetxt&amp;title=Agency%20Code&amp;id=opener.document.myform.x_Agency_Code&amp;dept=A51"/>
    <hyperlink ref="BJ135" r:id="rId2879" display="http://web.higov.net/oip/rrs/popup_list_agency_by_login.php?text=opener.document.myform.x_Agency_Codetxt&amp;title=Agency%20Code&amp;id=opener.document.myform.x_Agency_Code&amp;dept=A51"/>
    <hyperlink ref="BJ136" r:id="rId2880" display="http://web.higov.net/oip/rrs/popup_list_agency_by_login.php?text=opener.document.myform.x_Agency_Codetxt&amp;title=Agency%20Code&amp;id=opener.document.myform.x_Agency_Code&amp;dept=A51"/>
    <hyperlink ref="BJ137" r:id="rId2881" display="http://web.higov.net/oip/rrs/popup_list_agency_by_login.php?text=opener.document.myform.x_Agency_Codetxt&amp;title=Agency%20Code&amp;id=opener.document.myform.x_Agency_Code&amp;dept=A51"/>
    <hyperlink ref="BJ138" r:id="rId2882" display="http://web.higov.net/oip/rrs/popup_list_agency_by_login.php?text=opener.document.myform.x_Agency_Codetxt&amp;title=Agency%20Code&amp;id=opener.document.myform.x_Agency_Code&amp;dept=A51"/>
    <hyperlink ref="BJ139" r:id="rId2883" display="http://web.higov.net/oip/rrs/popup_list_agency_by_login.php?text=opener.document.myform.x_Agency_Codetxt&amp;title=Agency%20Code&amp;id=opener.document.myform.x_Agency_Code&amp;dept=A51"/>
    <hyperlink ref="BJ140" r:id="rId2884" display="http://web.higov.net/oip/rrs/popup_list_agency_by_login.php?text=opener.document.myform.x_Agency_Codetxt&amp;title=Agency%20Code&amp;id=opener.document.myform.x_Agency_Code&amp;dept=A51"/>
    <hyperlink ref="BJ141" r:id="rId2885" display="http://web.higov.net/oip/rrs/popup_list_agency_by_login.php?text=opener.document.myform.x_Agency_Codetxt&amp;title=Agency%20Code&amp;id=opener.document.myform.x_Agency_Code&amp;dept=A51"/>
    <hyperlink ref="BJ142" r:id="rId2886" display="http://web.higov.net/oip/rrs/popup_list_agency_by_login.php?text=opener.document.myform.x_Agency_Codetxt&amp;title=Agency%20Code&amp;id=opener.document.myform.x_Agency_Code&amp;dept=A51"/>
    <hyperlink ref="BJ143" r:id="rId2887" display="http://web.higov.net/oip/rrs/popup_list_agency_by_login.php?text=opener.document.myform.x_Agency_Codetxt&amp;title=Agency%20Code&amp;id=opener.document.myform.x_Agency_Code&amp;dept=A51"/>
    <hyperlink ref="BJ144" r:id="rId2888" display="http://web.higov.net/oip/rrs/popup_list_agency_by_login.php?text=opener.document.myform.x_Agency_Codetxt&amp;title=Agency%20Code&amp;id=opener.document.myform.x_Agency_Code&amp;dept=A51"/>
    <hyperlink ref="BJ145" r:id="rId2889" display="http://web.higov.net/oip/rrs/popup_list_agency_by_login.php?text=opener.document.myform.x_Agency_Codetxt&amp;title=Agency%20Code&amp;id=opener.document.myform.x_Agency_Code&amp;dept=A51"/>
    <hyperlink ref="BJ146" r:id="rId2890" display="http://web.higov.net/oip/rrs/popup_list_agency_by_login.php?text=opener.document.myform.x_Agency_Codetxt&amp;title=Agency%20Code&amp;id=opener.document.myform.x_Agency_Code&amp;dept=A51"/>
    <hyperlink ref="BJ147" r:id="rId2891" display="http://web.higov.net/oip/rrs/popup_list_agency_by_login.php?text=opener.document.myform.x_Agency_Codetxt&amp;title=Agency%20Code&amp;id=opener.document.myform.x_Agency_Code&amp;dept=A51"/>
    <hyperlink ref="BJ148" r:id="rId2892" display="http://web.higov.net/oip/rrs/popup_list_agency_by_login.php?text=opener.document.myform.x_Agency_Codetxt&amp;title=Agency%20Code&amp;id=opener.document.myform.x_Agency_Code&amp;dept=A51"/>
    <hyperlink ref="BJ149" r:id="rId2893" display="http://web.higov.net/oip/rrs/popup_list_agency_by_login.php?text=opener.document.myform.x_Agency_Codetxt&amp;title=Agency%20Code&amp;id=opener.document.myform.x_Agency_Code&amp;dept=A51"/>
    <hyperlink ref="BJ150" r:id="rId2894" display="http://web.higov.net/oip/rrs/popup_list_agency_by_login.php?text=opener.document.myform.x_Agency_Codetxt&amp;title=Agency%20Code&amp;id=opener.document.myform.x_Agency_Code&amp;dept=A51"/>
    <hyperlink ref="BJ151" r:id="rId2895" display="http://web.higov.net/oip/rrs/popup_list_agency_by_login.php?text=opener.document.myform.x_Agency_Codetxt&amp;title=Agency%20Code&amp;id=opener.document.myform.x_Agency_Code&amp;dept=A51"/>
    <hyperlink ref="BJ152" r:id="rId2896" display="http://web.higov.net/oip/rrs/popup_list_agency_by_login.php?text=opener.document.myform.x_Agency_Codetxt&amp;title=Agency%20Code&amp;id=opener.document.myform.x_Agency_Code&amp;dept=A51"/>
    <hyperlink ref="BJ153" r:id="rId2897" display="http://web.higov.net/oip/rrs/popup_list_agency_by_login.php?text=opener.document.myform.x_Agency_Codetxt&amp;title=Agency%20Code&amp;id=opener.document.myform.x_Agency_Code&amp;dept=A51"/>
    <hyperlink ref="BJ154" r:id="rId2898" display="http://web.higov.net/oip/rrs/popup_list_agency_by_login.php?text=opener.document.myform.x_Agency_Codetxt&amp;title=Agency%20Code&amp;id=opener.document.myform.x_Agency_Code&amp;dept=A51"/>
    <hyperlink ref="BJ155" r:id="rId2899" display="http://web.higov.net/oip/rrs/popup_list_agency_by_login.php?text=opener.document.myform.x_Agency_Codetxt&amp;title=Agency%20Code&amp;id=opener.document.myform.x_Agency_Code&amp;dept=A51"/>
    <hyperlink ref="BJ156" r:id="rId2900" display="http://web.higov.net/oip/rrs/popup_list_agency_by_login.php?text=opener.document.myform.x_Agency_Codetxt&amp;title=Agency%20Code&amp;id=opener.document.myform.x_Agency_Code&amp;dept=A51"/>
    <hyperlink ref="BJ157" r:id="rId2901" display="http://web.higov.net/oip/rrs/popup_list_agency_by_login.php?text=opener.document.myform.x_Agency_Codetxt&amp;title=Agency%20Code&amp;id=opener.document.myform.x_Agency_Code&amp;dept=A51"/>
    <hyperlink ref="BJ158" r:id="rId2902" display="http://web.higov.net/oip/rrs/popup_list_agency_by_login.php?text=opener.document.myform.x_Agency_Codetxt&amp;title=Agency%20Code&amp;id=opener.document.myform.x_Agency_Code&amp;dept=A51"/>
    <hyperlink ref="BJ159" r:id="rId2903" display="http://web.higov.net/oip/rrs/popup_list_agency_by_login.php?text=opener.document.myform.x_Agency_Codetxt&amp;title=Agency%20Code&amp;id=opener.document.myform.x_Agency_Code&amp;dept=A51"/>
    <hyperlink ref="BJ160" r:id="rId2904" display="http://web.higov.net/oip/rrs/popup_list_agency_by_login.php?text=opener.document.myform.x_Agency_Codetxt&amp;title=Agency%20Code&amp;id=opener.document.myform.x_Agency_Code&amp;dept=A51"/>
    <hyperlink ref="BJ161" r:id="rId2905" display="http://web.higov.net/oip/rrs/popup_list_agency_by_login.php?text=opener.document.myform.x_Agency_Codetxt&amp;title=Agency%20Code&amp;id=opener.document.myform.x_Agency_Code&amp;dept=A51"/>
    <hyperlink ref="BJ162" r:id="rId2906" display="http://web.higov.net/oip/rrs/popup_list_agency_by_login.php?text=opener.document.myform.x_Agency_Codetxt&amp;title=Agency%20Code&amp;id=opener.document.myform.x_Agency_Code&amp;dept=A51"/>
    <hyperlink ref="BJ163" r:id="rId2907" display="http://web.higov.net/oip/rrs/popup_list_agency_by_login.php?text=opener.document.myform.x_Agency_Codetxt&amp;title=Agency%20Code&amp;id=opener.document.myform.x_Agency_Code&amp;dept=A51"/>
    <hyperlink ref="BJ164" r:id="rId2908" display="http://web.higov.net/oip/rrs/popup_list_agency_by_login.php?text=opener.document.myform.x_Agency_Codetxt&amp;title=Agency%20Code&amp;id=opener.document.myform.x_Agency_Code&amp;dept=A51"/>
    <hyperlink ref="BJ165" r:id="rId2909" display="http://web.higov.net/oip/rrs/popup_list_agency_by_login.php?text=opener.document.myform.x_Agency_Codetxt&amp;title=Agency%20Code&amp;id=opener.document.myform.x_Agency_Code&amp;dept=A51"/>
    <hyperlink ref="BJ166" r:id="rId2910" display="http://web.higov.net/oip/rrs/popup_list_agency_by_login.php?text=opener.document.myform.x_Agency_Codetxt&amp;title=Agency%20Code&amp;id=opener.document.myform.x_Agency_Code&amp;dept=A51"/>
    <hyperlink ref="BJ167" r:id="rId2911" display="http://web.higov.net/oip/rrs/popup_list_agency_by_login.php?text=opener.document.myform.x_Agency_Codetxt&amp;title=Agency%20Code&amp;id=opener.document.myform.x_Agency_Code&amp;dept=A51"/>
    <hyperlink ref="BJ168" r:id="rId2912" display="http://web.higov.net/oip/rrs/popup_list_agency_by_login.php?text=opener.document.myform.x_Agency_Codetxt&amp;title=Agency%20Code&amp;id=opener.document.myform.x_Agency_Code&amp;dept=A51"/>
    <hyperlink ref="BJ169" r:id="rId2913" display="http://web.higov.net/oip/rrs/popup_list_agency_by_login.php?text=opener.document.myform.x_Agency_Codetxt&amp;title=Agency%20Code&amp;id=opener.document.myform.x_Agency_Code&amp;dept=A51"/>
    <hyperlink ref="BJ170" r:id="rId2914" display="http://web.higov.net/oip/rrs/popup_list_agency_by_login.php?text=opener.document.myform.x_Agency_Codetxt&amp;title=Agency%20Code&amp;id=opener.document.myform.x_Agency_Code&amp;dept=A51"/>
    <hyperlink ref="BJ171" r:id="rId2915" display="http://web.higov.net/oip/rrs/popup_list_agency_by_login.php?text=opener.document.myform.x_Agency_Codetxt&amp;title=Agency%20Code&amp;id=opener.document.myform.x_Agency_Code&amp;dept=A51"/>
    <hyperlink ref="BJ172" r:id="rId2916" display="http://web.higov.net/oip/rrs/popup_list_agency_by_login.php?text=opener.document.myform.x_Agency_Codetxt&amp;title=Agency%20Code&amp;id=opener.document.myform.x_Agency_Code&amp;dept=A51"/>
    <hyperlink ref="BJ173" r:id="rId2917" display="http://web.higov.net/oip/rrs/popup_list_agency_by_login.php?text=opener.document.myform.x_Agency_Codetxt&amp;title=Agency%20Code&amp;id=opener.document.myform.x_Agency_Code&amp;dept=A51"/>
    <hyperlink ref="BJ174" r:id="rId2918" display="http://web.higov.net/oip/rrs/popup_list_agency_by_login.php?text=opener.document.myform.x_Agency_Codetxt&amp;title=Agency%20Code&amp;id=opener.document.myform.x_Agency_Code&amp;dept=A51"/>
    <hyperlink ref="BJ175" r:id="rId2919" display="http://web.higov.net/oip/rrs/popup_list_agency_by_login.php?text=opener.document.myform.x_Agency_Codetxt&amp;title=Agency%20Code&amp;id=opener.document.myform.x_Agency_Code&amp;dept=A51"/>
    <hyperlink ref="BJ176" r:id="rId2920" display="http://web.higov.net/oip/rrs/popup_list_agency_by_login.php?text=opener.document.myform.x_Agency_Codetxt&amp;title=Agency%20Code&amp;id=opener.document.myform.x_Agency_Code&amp;dept=A51"/>
    <hyperlink ref="BJ177" r:id="rId2921" display="http://web.higov.net/oip/rrs/popup_list_agency_by_login.php?text=opener.document.myform.x_Agency_Codetxt&amp;title=Agency%20Code&amp;id=opener.document.myform.x_Agency_Code&amp;dept=A51"/>
    <hyperlink ref="BJ178" r:id="rId2922" display="http://web.higov.net/oip/rrs/popup_list_agency_by_login.php?text=opener.document.myform.x_Agency_Codetxt&amp;title=Agency%20Code&amp;id=opener.document.myform.x_Agency_Code&amp;dept=A51"/>
    <hyperlink ref="BJ179" r:id="rId2923" display="http://web.higov.net/oip/rrs/popup_list_agency_by_login.php?text=opener.document.myform.x_Agency_Codetxt&amp;title=Agency%20Code&amp;id=opener.document.myform.x_Agency_Code&amp;dept=A51"/>
    <hyperlink ref="BJ180" r:id="rId2924" display="http://web.higov.net/oip/rrs/popup_list_agency_by_login.php?text=opener.document.myform.x_Agency_Codetxt&amp;title=Agency%20Code&amp;id=opener.document.myform.x_Agency_Code&amp;dept=A51"/>
    <hyperlink ref="BJ181" r:id="rId2925" display="http://web.higov.net/oip/rrs/popup_list_agency_by_login.php?text=opener.document.myform.x_Agency_Codetxt&amp;title=Agency%20Code&amp;id=opener.document.myform.x_Agency_Code&amp;dept=A51"/>
    <hyperlink ref="BJ182" r:id="rId2926" display="http://web.higov.net/oip/rrs/popup_list_agency_by_login.php?text=opener.document.myform.x_Agency_Codetxt&amp;title=Agency%20Code&amp;id=opener.document.myform.x_Agency_Code&amp;dept=A51"/>
    <hyperlink ref="BJ183" r:id="rId2927" display="http://web.higov.net/oip/rrs/popup_list_agency_by_login.php?text=opener.document.myform.x_Agency_Codetxt&amp;title=Agency%20Code&amp;id=opener.document.myform.x_Agency_Code&amp;dept=A51"/>
    <hyperlink ref="BJ184" r:id="rId2928" display="http://web.higov.net/oip/rrs/popup_list_agency_by_login.php?text=opener.document.myform.x_Agency_Codetxt&amp;title=Agency%20Code&amp;id=opener.document.myform.x_Agency_Code&amp;dept=A51"/>
    <hyperlink ref="BJ185" r:id="rId2929" display="http://web.higov.net/oip/rrs/popup_list_agency_by_login.php?text=opener.document.myform.x_Agency_Codetxt&amp;title=Agency%20Code&amp;id=opener.document.myform.x_Agency_Code&amp;dept=A51"/>
    <hyperlink ref="BJ186" r:id="rId2930" display="http://web.higov.net/oip/rrs/popup_list_agency_by_login.php?text=opener.document.myform.x_Agency_Codetxt&amp;title=Agency%20Code&amp;id=opener.document.myform.x_Agency_Code&amp;dept=A51"/>
    <hyperlink ref="BJ187" r:id="rId2931" display="http://web.higov.net/oip/rrs/popup_list_agency_by_login.php?text=opener.document.myform.x_Agency_Codetxt&amp;title=Agency%20Code&amp;id=opener.document.myform.x_Agency_Code&amp;dept=A51"/>
    <hyperlink ref="BJ188" r:id="rId2932" display="http://web.higov.net/oip/rrs/popup_list_agency_by_login.php?text=opener.document.myform.x_Agency_Codetxt&amp;title=Agency%20Code&amp;id=opener.document.myform.x_Agency_Code&amp;dept=A51"/>
    <hyperlink ref="BJ189" r:id="rId2933" display="http://web.higov.net/oip/rrs/popup_list_agency_by_login.php?text=opener.document.myform.x_Agency_Codetxt&amp;title=Agency%20Code&amp;id=opener.document.myform.x_Agency_Code&amp;dept=A51"/>
    <hyperlink ref="BK138" r:id="rId2934" display="http://web.higov.net/oip/rrs/popup_list_agency_by_login.php?text=opener.document.myform.x_Agency_Codetxt&amp;title=Agency%20Code&amp;id=opener.document.myform.x_Agency_Code&amp;dept=A11"/>
    <hyperlink ref="BK137" r:id="rId2935" display="http://web.higov.net/oip/rrs/popup_list_agency_by_login.php?text=opener.document.myform.x_Agency_Codetxt&amp;title=Agency%20Code&amp;id=opener.document.myform.x_Agency_Code&amp;dept=A11"/>
    <hyperlink ref="BK136" r:id="rId2936" display="http://web.higov.net/oip/rrs/popup_list_agency_by_login.php?text=opener.document.myform.x_Agency_Codetxt&amp;title=Agency%20Code&amp;id=opener.document.myform.x_Agency_Code&amp;dept=A11"/>
    <hyperlink ref="BK135" r:id="rId2937" display="http://web.higov.net/oip/rrs/popup_list_agency_by_login.php?text=opener.document.myform.x_Agency_Codetxt&amp;title=Agency%20Code&amp;id=opener.document.myform.x_Agency_Code&amp;dept=A11"/>
    <hyperlink ref="BK134" r:id="rId2938" display="http://web.higov.net/oip/rrs/popup_list_agency_by_login.php?text=opener.document.myform.x_Agency_Codetxt&amp;title=Agency%20Code&amp;id=opener.document.myform.x_Agency_Code&amp;dept=A11"/>
    <hyperlink ref="BK133" r:id="rId2939" display="http://web.higov.net/oip/rrs/popup_list_agency_by_login.php?text=opener.document.myform.x_Agency_Codetxt&amp;title=Agency%20Code&amp;id=opener.document.myform.x_Agency_Code&amp;dept=A11"/>
    <hyperlink ref="BK132" r:id="rId2940" display="http://web.higov.net/oip/rrs/popup_list_agency_by_login.php?text=opener.document.myform.x_Agency_Codetxt&amp;title=Agency%20Code&amp;id=opener.document.myform.x_Agency_Code&amp;dept=A11"/>
    <hyperlink ref="BK131" r:id="rId2941" display="http://web.higov.net/oip/rrs/popup_list_agency_by_login.php?text=opener.document.myform.x_Agency_Codetxt&amp;title=Agency%20Code&amp;id=opener.document.myform.x_Agency_Code&amp;dept=A11"/>
    <hyperlink ref="BK130" r:id="rId2942" display="http://web.higov.net/oip/rrs/popup_list_agency_by_login.php?text=opener.document.myform.x_Agency_Codetxt&amp;title=Agency%20Code&amp;id=opener.document.myform.x_Agency_Code&amp;dept=A11"/>
    <hyperlink ref="BK129" r:id="rId2943" display="http://web.higov.net/oip/rrs/popup_list_agency_by_login.php?text=opener.document.myform.x_Agency_Codetxt&amp;title=Agency%20Code&amp;id=opener.document.myform.x_Agency_Code&amp;dept=A11"/>
    <hyperlink ref="BK128" r:id="rId2944" display="http://web.higov.net/oip/rrs/popup_list_agency_by_login.php?text=opener.document.myform.x_Agency_Codetxt&amp;title=Agency%20Code&amp;id=opener.document.myform.x_Agency_Code&amp;dept=A11"/>
    <hyperlink ref="BK127" r:id="rId2945" display="http://web.higov.net/oip/rrs/popup_list_agency_by_login.php?text=opener.document.myform.x_Agency_Codetxt&amp;title=Agency%20Code&amp;id=opener.document.myform.x_Agency_Code&amp;dept=A11"/>
    <hyperlink ref="BK126" r:id="rId2946" display="http://web.higov.net/oip/rrs/popup_list_agency_by_login.php?text=opener.document.myform.x_Agency_Codetxt&amp;title=Agency%20Code&amp;id=opener.document.myform.x_Agency_Code&amp;dept=A11"/>
    <hyperlink ref="BK125" r:id="rId2947" display="http://web.higov.net/oip/rrs/popup_list_agency_by_login.php?text=opener.document.myform.x_Agency_Codetxt&amp;title=Agency%20Code&amp;id=opener.document.myform.x_Agency_Code&amp;dept=A11"/>
    <hyperlink ref="BK124" r:id="rId2948" display="http://web.higov.net/oip/rrs/popup_list_agency_by_login.php?text=opener.document.myform.x_Agency_Codetxt&amp;title=Agency%20Code&amp;id=opener.document.myform.x_Agency_Code&amp;dept=A11"/>
    <hyperlink ref="BK123" r:id="rId2949" display="http://web.higov.net/oip/rrs/popup_list_agency_by_login.php?text=opener.document.myform.x_Agency_Codetxt&amp;title=Agency%20Code&amp;id=opener.document.myform.x_Agency_Code&amp;dept=A11"/>
    <hyperlink ref="BK122" r:id="rId2950" display="http://web.higov.net/oip/rrs/popup_list_agency_by_login.php?text=opener.document.myform.x_Agency_Codetxt&amp;title=Agency%20Code&amp;id=opener.document.myform.x_Agency_Code&amp;dept=A11"/>
    <hyperlink ref="BK121" r:id="rId2951" display="http://web.higov.net/oip/rrs/popup_list_agency_by_login.php?text=opener.document.myform.x_Agency_Codetxt&amp;title=Agency%20Code&amp;id=opener.document.myform.x_Agency_Code&amp;dept=A11"/>
    <hyperlink ref="BK120" r:id="rId2952" display="http://web.higov.net/oip/rrs/popup_list_agency_by_login.php?text=opener.document.myform.x_Agency_Codetxt&amp;title=Agency%20Code&amp;id=opener.document.myform.x_Agency_Code&amp;dept=A11"/>
    <hyperlink ref="BK119" r:id="rId2953" display="http://web.higov.net/oip/rrs/popup_list_agency_by_login.php?text=opener.document.myform.x_Agency_Codetxt&amp;title=Agency%20Code&amp;id=opener.document.myform.x_Agency_Code&amp;dept=A11"/>
    <hyperlink ref="BK118" r:id="rId2954" display="http://web.higov.net/oip/rrs/popup_list_agency_by_login.php?text=opener.document.myform.x_Agency_Codetxt&amp;title=Agency%20Code&amp;id=opener.document.myform.x_Agency_Code&amp;dept=A11"/>
    <hyperlink ref="BK117" r:id="rId2955" display="http://web.higov.net/oip/rrs/popup_list_agency_by_login.php?text=opener.document.myform.x_Agency_Codetxt&amp;title=Agency%20Code&amp;id=opener.document.myform.x_Agency_Code&amp;dept=A11"/>
    <hyperlink ref="BK116" r:id="rId2956" display="http://web.higov.net/oip/rrs/popup_list_agency_by_login.php?text=opener.document.myform.x_Agency_Codetxt&amp;title=Agency%20Code&amp;id=opener.document.myform.x_Agency_Code&amp;dept=A11"/>
    <hyperlink ref="BK115" r:id="rId2957" display="http://web.higov.net/oip/rrs/popup_list_agency_by_login.php?text=opener.document.myform.x_Agency_Codetxt&amp;title=Agency%20Code&amp;id=opener.document.myform.x_Agency_Code&amp;dept=A11"/>
    <hyperlink ref="BK114" r:id="rId2958" display="http://web.higov.net/oip/rrs/popup_list_agency_by_login.php?text=opener.document.myform.x_Agency_Codetxt&amp;title=Agency%20Code&amp;id=opener.document.myform.x_Agency_Code&amp;dept=A11"/>
    <hyperlink ref="BK113" r:id="rId2959" display="http://web.higov.net/oip/rrs/popup_list_agency_by_login.php?text=opener.document.myform.x_Agency_Codetxt&amp;title=Agency%20Code&amp;id=opener.document.myform.x_Agency_Code&amp;dept=A11"/>
    <hyperlink ref="BK112" r:id="rId2960" display="http://web.higov.net/oip/rrs/popup_list_agency_by_login.php?text=opener.document.myform.x_Agency_Codetxt&amp;title=Agency%20Code&amp;id=opener.document.myform.x_Agency_Code&amp;dept=A11"/>
    <hyperlink ref="BK111" r:id="rId2961" display="http://web.higov.net/oip/rrs/popup_list_agency_by_login.php?text=opener.document.myform.x_Agency_Codetxt&amp;title=Agency%20Code&amp;id=opener.document.myform.x_Agency_Code&amp;dept=A11"/>
    <hyperlink ref="BK110" r:id="rId2962" display="http://web.higov.net/oip/rrs/popup_list_agency_by_login.php?text=opener.document.myform.x_Agency_Codetxt&amp;title=Agency%20Code&amp;id=opener.document.myform.x_Agency_Code&amp;dept=A11"/>
    <hyperlink ref="BK109" r:id="rId2963" display="http://web.higov.net/oip/rrs/popup_list_agency_by_login.php?text=opener.document.myform.x_Agency_Codetxt&amp;title=Agency%20Code&amp;id=opener.document.myform.x_Agency_Code&amp;dept=A11"/>
    <hyperlink ref="BK108" r:id="rId2964" display="http://web.higov.net/oip/rrs/popup_list_agency_by_login.php?text=opener.document.myform.x_Agency_Codetxt&amp;title=Agency%20Code&amp;id=opener.document.myform.x_Agency_Code&amp;dept=A11"/>
    <hyperlink ref="BK107" r:id="rId2965" display="http://web.higov.net/oip/rrs/popup_list_agency_by_login.php?text=opener.document.myform.x_Agency_Codetxt&amp;title=Agency%20Code&amp;id=opener.document.myform.x_Agency_Code&amp;dept=A11"/>
    <hyperlink ref="BK106" r:id="rId2966" display="http://web.higov.net/oip/rrs/popup_list_agency_by_login.php?text=opener.document.myform.x_Agency_Codetxt&amp;title=Agency%20Code&amp;id=opener.document.myform.x_Agency_Code&amp;dept=A11"/>
    <hyperlink ref="BK105" r:id="rId2967" display="http://web.higov.net/oip/rrs/popup_list_agency_by_login.php?text=opener.document.myform.x_Agency_Codetxt&amp;title=Agency%20Code&amp;id=opener.document.myform.x_Agency_Code&amp;dept=A11"/>
    <hyperlink ref="BK104" r:id="rId2968" display="http://web.higov.net/oip/rrs/popup_list_agency_by_login.php?text=opener.document.myform.x_Agency_Codetxt&amp;title=Agency%20Code&amp;id=opener.document.myform.x_Agency_Code&amp;dept=A11"/>
    <hyperlink ref="BK103" r:id="rId2969" display="http://web.higov.net/oip/rrs/popup_list_agency_by_login.php?text=opener.document.myform.x_Agency_Codetxt&amp;title=Agency%20Code&amp;id=opener.document.myform.x_Agency_Code&amp;dept=A11"/>
    <hyperlink ref="BK102" r:id="rId2970" display="http://web.higov.net/oip/rrs/popup_list_agency_by_login.php?text=opener.document.myform.x_Agency_Codetxt&amp;title=Agency%20Code&amp;id=opener.document.myform.x_Agency_Code&amp;dept=A11"/>
    <hyperlink ref="BK101" r:id="rId2971" display="http://web.higov.net/oip/rrs/popup_list_agency_by_login.php?text=opener.document.myform.x_Agency_Codetxt&amp;title=Agency%20Code&amp;id=opener.document.myform.x_Agency_Code&amp;dept=A11"/>
    <hyperlink ref="BK100" r:id="rId2972" display="http://web.higov.net/oip/rrs/popup_list_agency_by_login.php?text=opener.document.myform.x_Agency_Codetxt&amp;title=Agency%20Code&amp;id=opener.document.myform.x_Agency_Code&amp;dept=A11"/>
    <hyperlink ref="BK99" r:id="rId2973" display="http://web.higov.net/oip/rrs/popup_list_agency_by_login.php?text=opener.document.myform.x_Agency_Codetxt&amp;title=Agency%20Code&amp;id=opener.document.myform.x_Agency_Code&amp;dept=A11"/>
    <hyperlink ref="BK98" r:id="rId2974" display="http://web.higov.net/oip/rrs/popup_list_agency_by_login.php?text=opener.document.myform.x_Agency_Codetxt&amp;title=Agency%20Code&amp;id=opener.document.myform.x_Agency_Code&amp;dept=A11"/>
    <hyperlink ref="BK97" r:id="rId2975" display="http://web.higov.net/oip/rrs/popup_list_agency_by_login.php?text=opener.document.myform.x_Agency_Codetxt&amp;title=Agency%20Code&amp;id=opener.document.myform.x_Agency_Code&amp;dept=A11"/>
    <hyperlink ref="BK96" r:id="rId2976" display="http://web.higov.net/oip/rrs/popup_list_agency_by_login.php?text=opener.document.myform.x_Agency_Codetxt&amp;title=Agency%20Code&amp;id=opener.document.myform.x_Agency_Code&amp;dept=A11"/>
    <hyperlink ref="BK95" r:id="rId2977" display="http://web.higov.net/oip/rrs/popup_list_agency_by_login.php?text=opener.document.myform.x_Agency_Codetxt&amp;title=Agency%20Code&amp;id=opener.document.myform.x_Agency_Code&amp;dept=A11"/>
    <hyperlink ref="BK94" r:id="rId2978" display="http://web.higov.net/oip/rrs/popup_list_agency_by_login.php?text=opener.document.myform.x_Agency_Codetxt&amp;title=Agency%20Code&amp;id=opener.document.myform.x_Agency_Code&amp;dept=A11"/>
    <hyperlink ref="BK93" r:id="rId2979" display="http://web.higov.net/oip/rrs/popup_list_agency_by_login.php?text=opener.document.myform.x_Agency_Codetxt&amp;title=Agency%20Code&amp;id=opener.document.myform.x_Agency_Code&amp;dept=A11"/>
    <hyperlink ref="BK92" r:id="rId2980" display="http://web.higov.net/oip/rrs/popup_list_agency_by_login.php?text=opener.document.myform.x_Agency_Codetxt&amp;title=Agency%20Code&amp;id=opener.document.myform.x_Agency_Code&amp;dept=A11"/>
    <hyperlink ref="BK91" r:id="rId2981" display="http://web.higov.net/oip/rrs/popup_list_agency_by_login.php?text=opener.document.myform.x_Agency_Codetxt&amp;title=Agency%20Code&amp;id=opener.document.myform.x_Agency_Code&amp;dept=A11"/>
    <hyperlink ref="BK90" r:id="rId2982" display="http://web.higov.net/oip/rrs/popup_list_agency_by_login.php?text=opener.document.myform.x_Agency_Codetxt&amp;title=Agency%20Code&amp;id=opener.document.myform.x_Agency_Code&amp;dept=A11"/>
    <hyperlink ref="BK89" r:id="rId2983" display="http://web.higov.net/oip/rrs/popup_list_agency_by_login.php?text=opener.document.myform.x_Agency_Codetxt&amp;title=Agency%20Code&amp;id=opener.document.myform.x_Agency_Code&amp;dept=A11"/>
    <hyperlink ref="BK88" r:id="rId2984" display="http://web.higov.net/oip/rrs/popup_list_agency_by_login.php?text=opener.document.myform.x_Agency_Codetxt&amp;title=Agency%20Code&amp;id=opener.document.myform.x_Agency_Code&amp;dept=A11"/>
    <hyperlink ref="BK87" r:id="rId2985" display="http://web.higov.net/oip/rrs/popup_list_agency_by_login.php?text=opener.document.myform.x_Agency_Codetxt&amp;title=Agency%20Code&amp;id=opener.document.myform.x_Agency_Code&amp;dept=A11"/>
    <hyperlink ref="BK86" r:id="rId2986" display="http://web.higov.net/oip/rrs/popup_list_agency_by_login.php?text=opener.document.myform.x_Agency_Codetxt&amp;title=Agency%20Code&amp;id=opener.document.myform.x_Agency_Code&amp;dept=A11"/>
    <hyperlink ref="BK85" r:id="rId2987" display="http://web.higov.net/oip/rrs/popup_list_agency_by_login.php?text=opener.document.myform.x_Agency_Codetxt&amp;title=Agency%20Code&amp;id=opener.document.myform.x_Agency_Code&amp;dept=A11"/>
    <hyperlink ref="BK84" r:id="rId2988" display="http://web.higov.net/oip/rrs/popup_list_agency_by_login.php?text=opener.document.myform.x_Agency_Codetxt&amp;title=Agency%20Code&amp;id=opener.document.myform.x_Agency_Code&amp;dept=A11"/>
    <hyperlink ref="BK83" r:id="rId2989" display="http://web.higov.net/oip/rrs/popup_list_agency_by_login.php?text=opener.document.myform.x_Agency_Codetxt&amp;title=Agency%20Code&amp;id=opener.document.myform.x_Agency_Code&amp;dept=A11"/>
    <hyperlink ref="BK82" r:id="rId2990" display="http://web.higov.net/oip/rrs/popup_list_agency_by_login.php?text=opener.document.myform.x_Agency_Codetxt&amp;title=Agency%20Code&amp;id=opener.document.myform.x_Agency_Code&amp;dept=A11"/>
    <hyperlink ref="BK81" r:id="rId2991" display="http://web.higov.net/oip/rrs/popup_list_agency_by_login.php?text=opener.document.myform.x_Agency_Codetxt&amp;title=Agency%20Code&amp;id=opener.document.myform.x_Agency_Code&amp;dept=A11"/>
    <hyperlink ref="BK80" r:id="rId2992" display="http://web.higov.net/oip/rrs/popup_list_agency_by_login.php?text=opener.document.myform.x_Agency_Codetxt&amp;title=Agency%20Code&amp;id=opener.document.myform.x_Agency_Code&amp;dept=A11"/>
    <hyperlink ref="BK79" r:id="rId2993" display="http://web.higov.net/oip/rrs/popup_list_agency_by_login.php?text=opener.document.myform.x_Agency_Codetxt&amp;title=Agency%20Code&amp;id=opener.document.myform.x_Agency_Code&amp;dept=A11"/>
    <hyperlink ref="BK78" r:id="rId2994" display="http://web.higov.net/oip/rrs/popup_list_agency_by_login.php?text=opener.document.myform.x_Agency_Codetxt&amp;title=Agency%20Code&amp;id=opener.document.myform.x_Agency_Code&amp;dept=A11"/>
    <hyperlink ref="BK77" r:id="rId2995" display="http://web.higov.net/oip/rrs/popup_list_agency_by_login.php?text=opener.document.myform.x_Agency_Codetxt&amp;title=Agency%20Code&amp;id=opener.document.myform.x_Agency_Code&amp;dept=A11"/>
    <hyperlink ref="BK76" r:id="rId2996" display="http://web.higov.net/oip/rrs/popup_list_agency_by_login.php?text=opener.document.myform.x_Agency_Codetxt&amp;title=Agency%20Code&amp;id=opener.document.myform.x_Agency_Code&amp;dept=A11"/>
    <hyperlink ref="BK75" r:id="rId2997" display="http://web.higov.net/oip/rrs/popup_list_agency_by_login.php?text=opener.document.myform.x_Agency_Codetxt&amp;title=Agency%20Code&amp;id=opener.document.myform.x_Agency_Code&amp;dept=A11"/>
    <hyperlink ref="BK74" r:id="rId2998" display="http://web.higov.net/oip/rrs/popup_list_agency_by_login.php?text=opener.document.myform.x_Agency_Codetxt&amp;title=Agency%20Code&amp;id=opener.document.myform.x_Agency_Code&amp;dept=A11"/>
    <hyperlink ref="BK73" r:id="rId2999" display="http://web.higov.net/oip/rrs/popup_list_agency_by_login.php?text=opener.document.myform.x_Agency_Codetxt&amp;title=Agency%20Code&amp;id=opener.document.myform.x_Agency_Code&amp;dept=A11"/>
    <hyperlink ref="BK72" r:id="rId3000" display="http://web.higov.net/oip/rrs/popup_list_agency_by_login.php?text=opener.document.myform.x_Agency_Codetxt&amp;title=Agency%20Code&amp;id=opener.document.myform.x_Agency_Code&amp;dept=A11"/>
    <hyperlink ref="BK71" r:id="rId3001" display="http://web.higov.net/oip/rrs/popup_list_agency_by_login.php?text=opener.document.myform.x_Agency_Codetxt&amp;title=Agency%20Code&amp;id=opener.document.myform.x_Agency_Code&amp;dept=A11"/>
    <hyperlink ref="BK70" r:id="rId3002" display="http://web.higov.net/oip/rrs/popup_list_agency_by_login.php?text=opener.document.myform.x_Agency_Codetxt&amp;title=Agency%20Code&amp;id=opener.document.myform.x_Agency_Code&amp;dept=A11"/>
    <hyperlink ref="BK69" r:id="rId3003" display="http://web.higov.net/oip/rrs/popup_list_agency_by_login.php?text=opener.document.myform.x_Agency_Codetxt&amp;title=Agency%20Code&amp;id=opener.document.myform.x_Agency_Code&amp;dept=A11"/>
    <hyperlink ref="BK68" r:id="rId3004" display="http://web.higov.net/oip/rrs/popup_list_agency_by_login.php?text=opener.document.myform.x_Agency_Codetxt&amp;title=Agency%20Code&amp;id=opener.document.myform.x_Agency_Code&amp;dept=A11"/>
    <hyperlink ref="BK67" r:id="rId3005" display="http://web.higov.net/oip/rrs/popup_list_agency_by_login.php?text=opener.document.myform.x_Agency_Codetxt&amp;title=Agency%20Code&amp;id=opener.document.myform.x_Agency_Code&amp;dept=A11"/>
    <hyperlink ref="BK66" r:id="rId3006" display="http://web.higov.net/oip/rrs/popup_list_agency_by_login.php?text=opener.document.myform.x_Agency_Codetxt&amp;title=Agency%20Code&amp;id=opener.document.myform.x_Agency_Code&amp;dept=A11"/>
    <hyperlink ref="BK65" r:id="rId3007" display="http://web.higov.net/oip/rrs/popup_list_agency_by_login.php?text=opener.document.myform.x_Agency_Codetxt&amp;title=Agency%20Code&amp;id=opener.document.myform.x_Agency_Code&amp;dept=A11"/>
    <hyperlink ref="BK64" r:id="rId3008" display="http://web.higov.net/oip/rrs/popup_list_agency_by_login.php?text=opener.document.myform.x_Agency_Codetxt&amp;title=Agency%20Code&amp;id=opener.document.myform.x_Agency_Code&amp;dept=A11"/>
    <hyperlink ref="BK63" r:id="rId3009" display="http://web.higov.net/oip/rrs/popup_list_agency_by_login.php?text=opener.document.myform.x_Agency_Codetxt&amp;title=Agency%20Code&amp;id=opener.document.myform.x_Agency_Code&amp;dept=A11"/>
    <hyperlink ref="BK62" r:id="rId3010" display="http://web.higov.net/oip/rrs/popup_list_agency_by_login.php?text=opener.document.myform.x_Agency_Codetxt&amp;title=Agency%20Code&amp;id=opener.document.myform.x_Agency_Code&amp;dept=A11"/>
    <hyperlink ref="BK61" r:id="rId3011" display="http://web.higov.net/oip/rrs/popup_list_agency_by_login.php?text=opener.document.myform.x_Agency_Codetxt&amp;title=Agency%20Code&amp;id=opener.document.myform.x_Agency_Code&amp;dept=A11"/>
    <hyperlink ref="BK60" r:id="rId3012" display="http://web.higov.net/oip/rrs/popup_list_agency_by_login.php?text=opener.document.myform.x_Agency_Codetxt&amp;title=Agency%20Code&amp;id=opener.document.myform.x_Agency_Code&amp;dept=A11"/>
    <hyperlink ref="BK59" r:id="rId3013" display="http://web.higov.net/oip/rrs/popup_list_agency_by_login.php?text=opener.document.myform.x_Agency_Codetxt&amp;title=Agency%20Code&amp;id=opener.document.myform.x_Agency_Code&amp;dept=A11"/>
    <hyperlink ref="BK58" r:id="rId3014" display="http://web.higov.net/oip/rrs/popup_list_agency_by_login.php?text=opener.document.myform.x_Agency_Codetxt&amp;title=Agency%20Code&amp;id=opener.document.myform.x_Agency_Code&amp;dept=A11"/>
    <hyperlink ref="BK57" r:id="rId3015" display="http://web.higov.net/oip/rrs/popup_list_agency_by_login.php?text=opener.document.myform.x_Agency_Codetxt&amp;title=Agency%20Code&amp;id=opener.document.myform.x_Agency_Code&amp;dept=A11"/>
    <hyperlink ref="BK56" r:id="rId3016" display="http://web.higov.net/oip/rrs/popup_list_agency_by_login.php?text=opener.document.myform.x_Agency_Codetxt&amp;title=Agency%20Code&amp;id=opener.document.myform.x_Agency_Code&amp;dept=A11"/>
    <hyperlink ref="BK55" r:id="rId3017" display="http://web.higov.net/oip/rrs/popup_list_agency_by_login.php?text=opener.document.myform.x_Agency_Codetxt&amp;title=Agency%20Code&amp;id=opener.document.myform.x_Agency_Code&amp;dept=A11"/>
    <hyperlink ref="BK54" r:id="rId3018" display="http://web.higov.net/oip/rrs/popup_list_agency_by_login.php?text=opener.document.myform.x_Agency_Codetxt&amp;title=Agency%20Code&amp;id=opener.document.myform.x_Agency_Code&amp;dept=A11"/>
    <hyperlink ref="BK53" r:id="rId3019" display="http://web.higov.net/oip/rrs/popup_list_agency_by_login.php?text=opener.document.myform.x_Agency_Codetxt&amp;title=Agency%20Code&amp;id=opener.document.myform.x_Agency_Code&amp;dept=A11"/>
    <hyperlink ref="BK52" r:id="rId3020" display="http://web.higov.net/oip/rrs/popup_list_agency_by_login.php?text=opener.document.myform.x_Agency_Codetxt&amp;title=Agency%20Code&amp;id=opener.document.myform.x_Agency_Code&amp;dept=A11"/>
    <hyperlink ref="BK51" r:id="rId3021" display="http://web.higov.net/oip/rrs/popup_list_agency_by_login.php?text=opener.document.myform.x_Agency_Codetxt&amp;title=Agency%20Code&amp;id=opener.document.myform.x_Agency_Code&amp;dept=A11"/>
    <hyperlink ref="BK50" r:id="rId3022" display="http://web.higov.net/oip/rrs/popup_list_agency_by_login.php?text=opener.document.myform.x_Agency_Codetxt&amp;title=Agency%20Code&amp;id=opener.document.myform.x_Agency_Code&amp;dept=A11"/>
    <hyperlink ref="BK49" r:id="rId3023" display="http://web.higov.net/oip/rrs/popup_list_agency_by_login.php?text=opener.document.myform.x_Agency_Codetxt&amp;title=Agency%20Code&amp;id=opener.document.myform.x_Agency_Code&amp;dept=A11"/>
    <hyperlink ref="BK48" r:id="rId3024" display="http://web.higov.net/oip/rrs/popup_list_agency_by_login.php?text=opener.document.myform.x_Agency_Codetxt&amp;title=Agency%20Code&amp;id=opener.document.myform.x_Agency_Code&amp;dept=A11"/>
    <hyperlink ref="BK47" r:id="rId3025" display="http://web.higov.net/oip/rrs/popup_list_agency_by_login.php?text=opener.document.myform.x_Agency_Codetxt&amp;title=Agency%20Code&amp;id=opener.document.myform.x_Agency_Code&amp;dept=A11"/>
    <hyperlink ref="BK46" r:id="rId3026" display="http://web.higov.net/oip/rrs/popup_list_agency_by_login.php?text=opener.document.myform.x_Agency_Codetxt&amp;title=Agency%20Code&amp;id=opener.document.myform.x_Agency_Code&amp;dept=A11"/>
    <hyperlink ref="BK45" r:id="rId3027" display="http://web.higov.net/oip/rrs/popup_list_agency_by_login.php?text=opener.document.myform.x_Agency_Codetxt&amp;title=Agency%20Code&amp;id=opener.document.myform.x_Agency_Code&amp;dept=A11"/>
    <hyperlink ref="BK44" r:id="rId3028" display="http://web.higov.net/oip/rrs/popup_list_agency_by_login.php?text=opener.document.myform.x_Agency_Codetxt&amp;title=Agency%20Code&amp;id=opener.document.myform.x_Agency_Code&amp;dept=A11"/>
    <hyperlink ref="BK43" r:id="rId3029" display="http://web.higov.net/oip/rrs/popup_list_agency_by_login.php?text=opener.document.myform.x_Agency_Codetxt&amp;title=Agency%20Code&amp;id=opener.document.myform.x_Agency_Code&amp;dept=A11"/>
    <hyperlink ref="BK42" r:id="rId3030" display="http://web.higov.net/oip/rrs/popup_list_agency_by_login.php?text=opener.document.myform.x_Agency_Codetxt&amp;title=Agency%20Code&amp;id=opener.document.myform.x_Agency_Code&amp;dept=A11"/>
    <hyperlink ref="BK41" r:id="rId3031" display="http://web.higov.net/oip/rrs/popup_list_agency_by_login.php?text=opener.document.myform.x_Agency_Codetxt&amp;title=Agency%20Code&amp;id=opener.document.myform.x_Agency_Code&amp;dept=A11"/>
    <hyperlink ref="BK40" r:id="rId3032" display="http://web.higov.net/oip/rrs/popup_list_agency_by_login.php?text=opener.document.myform.x_Agency_Codetxt&amp;title=Agency%20Code&amp;id=opener.document.myform.x_Agency_Code&amp;dept=A11"/>
    <hyperlink ref="BK39" r:id="rId3033" display="http://web.higov.net/oip/rrs/popup_list_agency_by_login.php?text=opener.document.myform.x_Agency_Codetxt&amp;title=Agency%20Code&amp;id=opener.document.myform.x_Agency_Code&amp;dept=A11"/>
    <hyperlink ref="BK38" r:id="rId3034" display="http://web.higov.net/oip/rrs/popup_list_agency_by_login.php?text=opener.document.myform.x_Agency_Codetxt&amp;title=Agency%20Code&amp;id=opener.document.myform.x_Agency_Code&amp;dept=A11"/>
    <hyperlink ref="BK37" r:id="rId3035" display="http://web.higov.net/oip/rrs/popup_list_agency_by_login.php?text=opener.document.myform.x_Agency_Codetxt&amp;title=Agency%20Code&amp;id=opener.document.myform.x_Agency_Code&amp;dept=A11"/>
    <hyperlink ref="BK36" r:id="rId3036" display="http://web.higov.net/oip/rrs/popup_list_agency_by_login.php?text=opener.document.myform.x_Agency_Codetxt&amp;title=Agency%20Code&amp;id=opener.document.myform.x_Agency_Code&amp;dept=A11"/>
    <hyperlink ref="BK35" r:id="rId3037" display="http://web.higov.net/oip/rrs/popup_list_agency_by_login.php?text=opener.document.myform.x_Agency_Codetxt&amp;title=Agency%20Code&amp;id=opener.document.myform.x_Agency_Code&amp;dept=A11"/>
    <hyperlink ref="BK34" r:id="rId3038" display="http://web.higov.net/oip/rrs/popup_list_agency_by_login.php?text=opener.document.myform.x_Agency_Codetxt&amp;title=Agency%20Code&amp;id=opener.document.myform.x_Agency_Code&amp;dept=A11"/>
    <hyperlink ref="BK33" r:id="rId3039" display="http://web.higov.net/oip/rrs/popup_list_agency_by_login.php?text=opener.document.myform.x_Agency_Codetxt&amp;title=Agency%20Code&amp;id=opener.document.myform.x_Agency_Code&amp;dept=A11"/>
    <hyperlink ref="BK32" r:id="rId3040" display="http://web.higov.net/oip/rrs/popup_list_agency_by_login.php?text=opener.document.myform.x_Agency_Codetxt&amp;title=Agency%20Code&amp;id=opener.document.myform.x_Agency_Code&amp;dept=A11"/>
    <hyperlink ref="BK31" r:id="rId3041" display="http://web.higov.net/oip/rrs/popup_list_agency_by_login.php?text=opener.document.myform.x_Agency_Codetxt&amp;title=Agency%20Code&amp;id=opener.document.myform.x_Agency_Code&amp;dept=A11"/>
    <hyperlink ref="BK30" r:id="rId3042" display="http://web.higov.net/oip/rrs/popup_list_agency_by_login.php?text=opener.document.myform.x_Agency_Codetxt&amp;title=Agency%20Code&amp;id=opener.document.myform.x_Agency_Code&amp;dept=A11"/>
    <hyperlink ref="BK29" r:id="rId3043" display="http://web.higov.net/oip/rrs/popup_list_agency_by_login.php?text=opener.document.myform.x_Agency_Codetxt&amp;title=Agency%20Code&amp;id=opener.document.myform.x_Agency_Code&amp;dept=A11"/>
    <hyperlink ref="BK28" r:id="rId3044" display="http://web.higov.net/oip/rrs/popup_list_agency_by_login.php?text=opener.document.myform.x_Agency_Codetxt&amp;title=Agency%20Code&amp;id=opener.document.myform.x_Agency_Code&amp;dept=A11"/>
    <hyperlink ref="BK27" r:id="rId3045" display="http://web.higov.net/oip/rrs/popup_list_agency_by_login.php?text=opener.document.myform.x_Agency_Codetxt&amp;title=Agency%20Code&amp;id=opener.document.myform.x_Agency_Code&amp;dept=A11"/>
    <hyperlink ref="BK26" r:id="rId3046" display="http://web.higov.net/oip/rrs/popup_list_agency_by_login.php?text=opener.document.myform.x_Agency_Codetxt&amp;title=Agency%20Code&amp;id=opener.document.myform.x_Agency_Code&amp;dept=A11"/>
    <hyperlink ref="BK25" r:id="rId3047" display="http://web.higov.net/oip/rrs/popup_list_agency_by_login.php?text=opener.document.myform.x_Agency_Codetxt&amp;title=Agency%20Code&amp;id=opener.document.myform.x_Agency_Code&amp;dept=A11"/>
    <hyperlink ref="BK24" r:id="rId3048" display="http://web.higov.net/oip/rrs/popup_list_agency_by_login.php?text=opener.document.myform.x_Agency_Codetxt&amp;title=Agency%20Code&amp;id=opener.document.myform.x_Agency_Code&amp;dept=A11"/>
    <hyperlink ref="BK23" r:id="rId3049" display="http://web.higov.net/oip/rrs/popup_list_agency_by_login.php?text=opener.document.myform.x_Agency_Codetxt&amp;title=Agency%20Code&amp;id=opener.document.myform.x_Agency_Code&amp;dept=A11"/>
    <hyperlink ref="BK22" r:id="rId3050" display="http://web.higov.net/oip/rrs/popup_list_agency_by_login.php?text=opener.document.myform.x_Agency_Codetxt&amp;title=Agency%20Code&amp;id=opener.document.myform.x_Agency_Code&amp;dept=A11"/>
    <hyperlink ref="BK21" r:id="rId3051" display="http://web.higov.net/oip/rrs/popup_list_agency_by_login.php?text=opener.document.myform.x_Agency_Codetxt&amp;title=Agency%20Code&amp;id=opener.document.myform.x_Agency_Code&amp;dept=A11"/>
    <hyperlink ref="BK20" r:id="rId3052" display="http://web.higov.net/oip/rrs/popup_list_agency_by_login.php?text=opener.document.myform.x_Agency_Codetxt&amp;title=Agency%20Code&amp;id=opener.document.myform.x_Agency_Code&amp;dept=A11"/>
    <hyperlink ref="BK19" r:id="rId3053" display="http://web.higov.net/oip/rrs/popup_list_agency_by_login.php?text=opener.document.myform.x_Agency_Codetxt&amp;title=Agency%20Code&amp;id=opener.document.myform.x_Agency_Code&amp;dept=A11"/>
    <hyperlink ref="BK18" r:id="rId3054" display="http://web.higov.net/oip/rrs/popup_list_agency_by_login.php?text=opener.document.myform.x_Agency_Codetxt&amp;title=Agency%20Code&amp;id=opener.document.myform.x_Agency_Code&amp;dept=A11"/>
    <hyperlink ref="BK17" r:id="rId3055" display="http://web.higov.net/oip/rrs/popup_list_agency_by_login.php?text=opener.document.myform.x_Agency_Codetxt&amp;title=Agency%20Code&amp;id=opener.document.myform.x_Agency_Code&amp;dept=A11"/>
    <hyperlink ref="BK16" r:id="rId3056" display="http://web.higov.net/oip/rrs/popup_list_agency_by_login.php?text=opener.document.myform.x_Agency_Codetxt&amp;title=Agency%20Code&amp;id=opener.document.myform.x_Agency_Code&amp;dept=A11"/>
    <hyperlink ref="BK15" r:id="rId3057" display="http://web.higov.net/oip/rrs/popup_list_agency_by_login.php?text=opener.document.myform.x_Agency_Codetxt&amp;title=Agency%20Code&amp;id=opener.document.myform.x_Agency_Code&amp;dept=A11"/>
    <hyperlink ref="BK14" r:id="rId3058" display="http://web.higov.net/oip/rrs/popup_list_agency_by_login.php?text=opener.document.myform.x_Agency_Codetxt&amp;title=Agency%20Code&amp;id=opener.document.myform.x_Agency_Code&amp;dept=A11"/>
    <hyperlink ref="BK13" r:id="rId3059" display="http://web.higov.net/oip/rrs/popup_list_agency_by_login.php?text=opener.document.myform.x_Agency_Codetxt&amp;title=Agency%20Code&amp;id=opener.document.myform.x_Agency_Code&amp;dept=A11"/>
    <hyperlink ref="BM103" r:id="rId3060" display="http://web.higov.net/oip/rrs/popup_list_agency_by_login.php?text=opener.document.myform.x_Agency_Codetxt&amp;title=Agency%20Code&amp;id=opener.document.myform.x_Agency_Code&amp;dept=A53"/>
  </hyperlinks>
  <printOptions horizontalCentered="1" headings="1"/>
  <pageMargins left="0.4" right="0.4" top="1.75" bottom="0.25" header="0.55000000000000004" footer="1.05"/>
  <pageSetup paperSize="5" scale="50" fitToHeight="0" orientation="landscape" r:id="rId3061"/>
  <headerFooter>
    <oddHeader xml:space="preserve">&amp;C&amp;18
&amp;28UIPA RECORD REQUEST LOG&amp;8&amp;U
&amp;R&amp;16June 1, 2016   
Questions?
Call OIP 586-1400
Email oip@hawaii.gov
oip.hawaii.gov/training
    </oddHeader>
    <oddFooter xml:space="preserve">&amp;R&amp;16
</oddFooter>
  </headerFooter>
  <rowBreaks count="1" manualBreakCount="1">
    <brk id="17" max="16383" man="1"/>
  </rowBreaks>
  <drawing r:id="rId3062"/>
  <legacyDrawing r:id="rId30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129</vt:i4>
      </vt:variant>
    </vt:vector>
  </HeadingPairs>
  <TitlesOfParts>
    <vt:vector size="130" baseType="lpstr">
      <vt:lpstr>MID -YEAR JUL 1`</vt:lpstr>
      <vt:lpstr>'MID -YEAR JUL 1`'!CC_HONOLULU_BUDGET_AND_FISCAL_SERVICES</vt:lpstr>
      <vt:lpstr>'MID -YEAR JUL 1`'!CC_HONOLULU_CITY_AUDITOR</vt:lpstr>
      <vt:lpstr>'MID -YEAR JUL 1`'!CC_HONOLULU_CITY_CLERK</vt:lpstr>
      <vt:lpstr>'MID -YEAR JUL 1`'!CC_HONOLULU_CITY_COUNCIL</vt:lpstr>
      <vt:lpstr>'MID -YEAR JUL 1`'!CC_HONOLULU_COMMUNITY_SERVICES</vt:lpstr>
      <vt:lpstr>'MID -YEAR JUL 1`'!CC_HONOLULU_CORPORATION_COUNSEL</vt:lpstr>
      <vt:lpstr>'MID -YEAR JUL 1`'!CC_HONOLULU_COUNCIL_SERVICES</vt:lpstr>
      <vt:lpstr>'MID -YEAR JUL 1`'!CC_HONOLULU_CULTURE_AND_THE_ARTS</vt:lpstr>
      <vt:lpstr>'MID -YEAR JUL 1`'!CC_HONOLULU_CUSTOMER_SERVICES</vt:lpstr>
      <vt:lpstr>'MID -YEAR JUL 1`'!CC_HONOLULU_DESIGN_AND_CONSTRUCTION</vt:lpstr>
      <vt:lpstr>'MID -YEAR JUL 1`'!CC_HONOLULU_ECONOMIC_DEVELOPMENT</vt:lpstr>
      <vt:lpstr>'MID -YEAR JUL 1`'!CC_HONOLULU_EMERGENCY_MANAGEMENT</vt:lpstr>
      <vt:lpstr>'MID -YEAR JUL 1`'!CC_HONOLULU_ENTERPRISE_SERVICES</vt:lpstr>
      <vt:lpstr>'MID -YEAR JUL 1`'!CC_HONOLULU_ENVIRONMENTAL_SERVICES</vt:lpstr>
      <vt:lpstr>'MID -YEAR JUL 1`'!CC_HONOLULU_ETHICS_COMMISSION</vt:lpstr>
      <vt:lpstr>'MID -YEAR JUL 1`'!CC_HONOLULU_FACILITY_MAINTENANCE</vt:lpstr>
      <vt:lpstr>'MID -YEAR JUL 1`'!CC_HONOLULU_HONOLULU_AUTHORITY_FOR_RAPID_TRANSPORTATION</vt:lpstr>
      <vt:lpstr>'MID -YEAR JUL 1`'!CC_HONOLULU_HONOLULU_BOARD_OF_WATER_SUPPLY</vt:lpstr>
      <vt:lpstr>'MID -YEAR JUL 1`'!CC_HONOLULU_HONOLULU_EMERGENCY_SERVICES</vt:lpstr>
      <vt:lpstr>'MID -YEAR JUL 1`'!CC_HONOLULU_HONOLULU_FIRE_DEPARTMENT</vt:lpstr>
      <vt:lpstr>'MID -YEAR JUL 1`'!CC_HONOLULU_HONOLULU_POLICE_DEPARTMENT</vt:lpstr>
      <vt:lpstr>'MID -YEAR JUL 1`'!CC_HONOLULU_HOUSING</vt:lpstr>
      <vt:lpstr>'MID -YEAR JUL 1`'!CC_HONOLULU_HUMAN_RESOURCES</vt:lpstr>
      <vt:lpstr>'MID -YEAR JUL 1`'!CC_HONOLULU_INFORMATION_TECHNOLOGY</vt:lpstr>
      <vt:lpstr>'MID -YEAR JUL 1`'!CC_HONOLULU_MANAGING_DIRECTOR</vt:lpstr>
      <vt:lpstr>'MID -YEAR JUL 1`'!CC_HONOLULU_MAYOR</vt:lpstr>
      <vt:lpstr>'MID -YEAR JUL 1`'!CC_HONOLULU_MEDICAL_EXAMINER</vt:lpstr>
      <vt:lpstr>'MID -YEAR JUL 1`'!CC_HONOLULU_NEIGHBORHOOD_COMMISSION_OFFICE</vt:lpstr>
      <vt:lpstr>'MID -YEAR JUL 1`'!CC_HONOLULU_PARKS_AND_RECREATION</vt:lpstr>
      <vt:lpstr>'MID -YEAR JUL 1`'!CC_HONOLULU_PLANNING_AND_PERMITTING</vt:lpstr>
      <vt:lpstr>'MID -YEAR JUL 1`'!CC_HONOLULU_PROSECUTING_ATTORNEY</vt:lpstr>
      <vt:lpstr>'MID -YEAR JUL 1`'!CC_HONOLULU_ROYAL_HAWAIIAN_BAND</vt:lpstr>
      <vt:lpstr>'MID -YEAR JUL 1`'!CC_HONOLULU_TRANSPORTATION_SERVICES</vt:lpstr>
      <vt:lpstr>'MID -YEAR JUL 1`'!HAWAII_COUNTY__AGING</vt:lpstr>
      <vt:lpstr>'MID -YEAR JUL 1`'!HAWAII_COUNTY_CIVIL_DEFENSE</vt:lpstr>
      <vt:lpstr>'MID -YEAR JUL 1`'!HAWAII_COUNTY_CORPORATION_COUNSEL</vt:lpstr>
      <vt:lpstr>'MID -YEAR JUL 1`'!HAWAII_COUNTY_COUNTY_CLERK</vt:lpstr>
      <vt:lpstr>'MID -YEAR JUL 1`'!HAWAII_COUNTY_COUNTY_COUNCIL</vt:lpstr>
      <vt:lpstr>'MID -YEAR JUL 1`'!HAWAII_COUNTY_ENVIRONMENTAL_MANAGEMENT</vt:lpstr>
      <vt:lpstr>'MID -YEAR JUL 1`'!HAWAII_COUNTY_FINANCE</vt:lpstr>
      <vt:lpstr>'MID -YEAR JUL 1`'!HAWAII_COUNTY_FIRE</vt:lpstr>
      <vt:lpstr>'MID -YEAR JUL 1`'!HAWAII_COUNTY_FIRE_DEPARTMENT</vt:lpstr>
      <vt:lpstr>'MID -YEAR JUL 1`'!HAWAII_COUNTY_HOUSING</vt:lpstr>
      <vt:lpstr>'MID -YEAR JUL 1`'!HAWAII_COUNTY_HOUSING_AGENCY</vt:lpstr>
      <vt:lpstr>'MID -YEAR JUL 1`'!HAWAII_COUNTY_HUMAN_RESOURCES</vt:lpstr>
      <vt:lpstr>'MID -YEAR JUL 1`'!HAWAII_COUNTY_IMMIGRATION</vt:lpstr>
      <vt:lpstr>'MID -YEAR JUL 1`'!HAWAII_COUNTY_INFORMATION_TECHNOLOGY</vt:lpstr>
      <vt:lpstr>'MID -YEAR JUL 1`'!HAWAII_COUNTY_LEGISLATIVE_AUDITOR</vt:lpstr>
      <vt:lpstr>'MID -YEAR JUL 1`'!HAWAII_COUNTY_LIQUOR_CONTROL</vt:lpstr>
      <vt:lpstr>'MID -YEAR JUL 1`'!HAWAII_COUNTY_MASS_TRANSIT</vt:lpstr>
      <vt:lpstr>'MID -YEAR JUL 1`'!HAWAII_COUNTY_MAYOR</vt:lpstr>
      <vt:lpstr>'MID -YEAR JUL 1`'!HAWAII_COUNTY_PARKS_AND_RECREATION</vt:lpstr>
      <vt:lpstr>'MID -YEAR JUL 1`'!HAWAII_COUNTY_PLANNING</vt:lpstr>
      <vt:lpstr>'MID -YEAR JUL 1`'!HAWAII_COUNTY_POLICE</vt:lpstr>
      <vt:lpstr>'MID -YEAR JUL 1`'!HAWAII_COUNTY_PROSECUTING_ATTORNEY</vt:lpstr>
      <vt:lpstr>'MID -YEAR JUL 1`'!HAWAII_COUNTY_PUBLIC_WORKS</vt:lpstr>
      <vt:lpstr>'MID -YEAR JUL 1`'!HAWAII_COUNTY_RESEARCH_AND_DEVELOPMENT</vt:lpstr>
      <vt:lpstr>'MID -YEAR JUL 1`'!HAWAII_COUNTY_WATER_SUPPLY</vt:lpstr>
      <vt:lpstr>'MID -YEAR JUL 1`'!HHSC</vt:lpstr>
      <vt:lpstr>'MID -YEAR JUL 1`'!KAUAI_COUNTY_AGENCY_CIVIL_DEFENSE_AGENCY</vt:lpstr>
      <vt:lpstr>'MID -YEAR JUL 1`'!KAUAI_COUNTY_AGENCY_ON_ELDERLY_AFFAIRS</vt:lpstr>
      <vt:lpstr>'MID -YEAR JUL 1`'!KAUAI_COUNTY_CIVIL_DEFENSE_AGENCY</vt:lpstr>
      <vt:lpstr>'MID -YEAR JUL 1`'!KAUAI_COUNTY_COUNTY_ATTORNEY</vt:lpstr>
      <vt:lpstr>'MID -YEAR JUL 1`'!KAUAI_COUNTY_COUNTY_AUDITOR</vt:lpstr>
      <vt:lpstr>'MID -YEAR JUL 1`'!KAUAI_COUNTY_COUNTY_CLERK</vt:lpstr>
      <vt:lpstr>'MID -YEAR JUL 1`'!KAUAI_COUNTY_COUNTY_COUNCIL</vt:lpstr>
      <vt:lpstr>'MID -YEAR JUL 1`'!KAUAI_COUNTY_ECONOMIC_DEVELOPMENT</vt:lpstr>
      <vt:lpstr>'MID -YEAR JUL 1`'!KAUAI_COUNTY_FIRE_DEPARTMENT</vt:lpstr>
      <vt:lpstr>'MID -YEAR JUL 1`'!KAUAI_COUNTY_HOUSING_AGENCY</vt:lpstr>
      <vt:lpstr>'MID -YEAR JUL 1`'!KAUAI_COUNTY_LIQUOR_CONTROL</vt:lpstr>
      <vt:lpstr>'MID -YEAR JUL 1`'!KAUAI_COUNTY_MAYOR</vt:lpstr>
      <vt:lpstr>'MID -YEAR JUL 1`'!KAUAI_COUNTY_PARKS_AND_RECREATION</vt:lpstr>
      <vt:lpstr>'MID -YEAR JUL 1`'!KAUAI_COUNTY_PERSONNEL_SERVICES</vt:lpstr>
      <vt:lpstr>'MID -YEAR JUL 1`'!KAUAI_COUNTY_PLANNING_DEPARTMENT</vt:lpstr>
      <vt:lpstr>'MID -YEAR JUL 1`'!KAUAI_COUNTY_POLICE_DEPARTMENT</vt:lpstr>
      <vt:lpstr>'MID -YEAR JUL 1`'!KAUAI_COUNTY_PROSECUTING_ATTORNEY</vt:lpstr>
      <vt:lpstr>'MID -YEAR JUL 1`'!KAUAI_COUNTY_PUBLIC_WORKS</vt:lpstr>
      <vt:lpstr>'MID -YEAR JUL 1`'!KAUAI_COUNTY_TRANSPORTATION_AGENCY</vt:lpstr>
      <vt:lpstr>'MID -YEAR JUL 1`'!KAUAI_COUNTY_WATER_DEPARTMENT</vt:lpstr>
      <vt:lpstr>'MID -YEAR JUL 1`'!MAUI_COUNTY_CIVIL_DEFENSE_AGENCY</vt:lpstr>
      <vt:lpstr>'MID -YEAR JUL 1`'!MAUI_COUNTY_CORPORATION_COUNSEL</vt:lpstr>
      <vt:lpstr>'MID -YEAR JUL 1`'!MAUI_COUNTY_COUNTY_CLERK</vt:lpstr>
      <vt:lpstr>'MID -YEAR JUL 1`'!MAUI_COUNTY_COUNTY_COUNCIL</vt:lpstr>
      <vt:lpstr>'MID -YEAR JUL 1`'!MAUI_COUNTY_ENVIRONMENTAL_MANAGEMENT</vt:lpstr>
      <vt:lpstr>'MID -YEAR JUL 1`'!MAUI_COUNTY_FINANCE</vt:lpstr>
      <vt:lpstr>'MID -YEAR JUL 1`'!MAUI_COUNTY_FIRE_AND_PUBLIC_SAFETY</vt:lpstr>
      <vt:lpstr>'MID -YEAR JUL 1`'!MAUI_COUNTY_HOUSING_AND_HUMAN_CONCERNS</vt:lpstr>
      <vt:lpstr>'MID -YEAR JUL 1`'!MAUI_COUNTY_LIQUOR_CONTROL</vt:lpstr>
      <vt:lpstr>'MID -YEAR JUL 1`'!MAUI_COUNTY_MANAGEMENT</vt:lpstr>
      <vt:lpstr>'MID -YEAR JUL 1`'!MAUI_COUNTY_MAYOR</vt:lpstr>
      <vt:lpstr>'MID -YEAR JUL 1`'!MAUI_COUNTY_PARKS_AND_RECREATION</vt:lpstr>
      <vt:lpstr>'MID -YEAR JUL 1`'!MAUI_COUNTY_PERSONNEL_SERVICES</vt:lpstr>
      <vt:lpstr>'MID -YEAR JUL 1`'!MAUI_COUNTY_PLANNING_DEPARTMENT</vt:lpstr>
      <vt:lpstr>'MID -YEAR JUL 1`'!MAUI_COUNTY_POLICE_DEPARTMENT</vt:lpstr>
      <vt:lpstr>'MID -YEAR JUL 1`'!MAUI_COUNTY_PROSECUTING_ATTORNEY</vt:lpstr>
      <vt:lpstr>'MID -YEAR JUL 1`'!MAUI_COUNTY_PUBLIC_WORKS</vt:lpstr>
      <vt:lpstr>'MID -YEAR JUL 1`'!MAUI_COUNTY_TRANSPORTATION</vt:lpstr>
      <vt:lpstr>'MID -YEAR JUL 1`'!MAUI_COUNTY_WATER_SUPPLY</vt:lpstr>
      <vt:lpstr>'MID -YEAR JUL 1`'!OAHU_METROPOLITAN_PLANNING_ORGANIZATION</vt:lpstr>
      <vt:lpstr>'MID -YEAR JUL 1`'!OFFICE_OF_HAWAIIAN_AFFAIRS</vt:lpstr>
      <vt:lpstr>'MID -YEAR JUL 1`'!Print_Area</vt:lpstr>
      <vt:lpstr>'MID -YEAR JUL 1`'!SOH__ACCOUNTING___GENERAL_SERVICES__OFFICE_OF_INFORMATION_PRACTICES</vt:lpstr>
      <vt:lpstr>'MID -YEAR JUL 1`'!SOH__HAWAII_HEALTH_SYSTEMS_CORPORATION__CORPORATE_OFFICE</vt:lpstr>
      <vt:lpstr>'MID -YEAR JUL 1`'!SOH__HAWAII_HEALTH_SYSTEMS_CORPORATION__HHSC</vt:lpstr>
      <vt:lpstr>'MID -YEAR JUL 1`'!SOH__LEGISLATURE</vt:lpstr>
      <vt:lpstr>'MID -YEAR JUL 1`'!SOH_ACCOUNTING_AND_GENERAL_SERVICES</vt:lpstr>
      <vt:lpstr>'MID -YEAR JUL 1`'!SOH_AGRICULTURE</vt:lpstr>
      <vt:lpstr>'MID -YEAR JUL 1`'!SOH_ATTORNEY_GENERAL</vt:lpstr>
      <vt:lpstr>'MID -YEAR JUL 1`'!SOH_BUDGET_AND_FINANCE</vt:lpstr>
      <vt:lpstr>'MID -YEAR JUL 1`'!SOH_BUSINESS_ECON_DEV_AND_TOURISM</vt:lpstr>
      <vt:lpstr>'MID -YEAR JUL 1`'!SOH_COMMERCE_AND_CONSUMER_AFFAIRS</vt:lpstr>
      <vt:lpstr>'MID -YEAR JUL 1`'!SOH_DEFENSE</vt:lpstr>
      <vt:lpstr>'MID -YEAR JUL 1`'!SOH_EDUCATION</vt:lpstr>
      <vt:lpstr>'MID -YEAR JUL 1`'!SOH_GOVERNOR</vt:lpstr>
      <vt:lpstr>'MID -YEAR JUL 1`'!SOH_HAWAII_HEALTH_SYSTEMS_CORPORATION</vt:lpstr>
      <vt:lpstr>'MID -YEAR JUL 1`'!SOH_HAWAII_HEALTH_SYSTEMS_CORPORATION_HHSC</vt:lpstr>
      <vt:lpstr>'MID -YEAR JUL 1`'!SOH_HAWAIIAN_HOME_LANDS</vt:lpstr>
      <vt:lpstr>'MID -YEAR JUL 1`'!SOH_HEALTH</vt:lpstr>
      <vt:lpstr>'MID -YEAR JUL 1`'!SOH_HUMAN_RESOURCES_DEVELOPMENT</vt:lpstr>
      <vt:lpstr>'MID -YEAR JUL 1`'!SOH_HUMAN_SERVICES</vt:lpstr>
      <vt:lpstr>'MID -YEAR JUL 1`'!SOH_JUDICIARY</vt:lpstr>
      <vt:lpstr>'MID -YEAR JUL 1`'!SOH_LABOR_AND_INDUSTRIAL_RELATIONS</vt:lpstr>
      <vt:lpstr>'MID -YEAR JUL 1`'!SOH_LAND_AND_NATURAL_RESOURCES</vt:lpstr>
      <vt:lpstr>'MID -YEAR JUL 1`'!SOH_LEGISLATURE</vt:lpstr>
      <vt:lpstr>'MID -YEAR JUL 1`'!SOH_LT_GOVERNOR</vt:lpstr>
      <vt:lpstr>'MID -YEAR JUL 1`'!SOH_PUBLIC_SAFETY</vt:lpstr>
      <vt:lpstr>'MID -YEAR JUL 1`'!SOH_TAXATION</vt:lpstr>
      <vt:lpstr>'MID -YEAR JUL 1`'!SOH_TRANSPORTATION</vt:lpstr>
      <vt:lpstr>'MID -YEAR JUL 1`'!SOH_UNIVERSITY_OF_HAWAII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Michael V</dc:creator>
  <cp:lastModifiedBy>Alison Togioka</cp:lastModifiedBy>
  <cp:lastPrinted>2016-05-31T18:15:39Z</cp:lastPrinted>
  <dcterms:created xsi:type="dcterms:W3CDTF">2013-04-08T20:12:31Z</dcterms:created>
  <dcterms:modified xsi:type="dcterms:W3CDTF">2019-02-22T01:09:40Z</dcterms:modified>
</cp:coreProperties>
</file>