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showInkAnnotation="0" defaultThemeVersion="124226"/>
  <mc:AlternateContent xmlns:mc="http://schemas.openxmlformats.org/markup-compatibility/2006">
    <mc:Choice Requires="x15">
      <x15ac:absPath xmlns:x15ac="http://schemas.microsoft.com/office/spreadsheetml/2010/11/ac" url="https://hawaiioimt-my.sharepoint.com/personal/rosemarie_bernardo_hawaii_gov/Documents/"/>
    </mc:Choice>
  </mc:AlternateContent>
  <xr:revisionPtr revIDLastSave="0" documentId="8_{702F4550-6F41-4565-824A-E2947A096F64}" xr6:coauthVersionLast="47" xr6:coauthVersionMax="47" xr10:uidLastSave="{00000000-0000-0000-0000-000000000000}"/>
  <bookViews>
    <workbookView xWindow="2865" yWindow="3015" windowWidth="27945" windowHeight="14325"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52" i="3" l="1"/>
  <c r="BB619" i="3"/>
  <c r="BB133" i="3"/>
  <c r="BB415" i="3"/>
  <c r="BB983" i="3"/>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1" i="3"/>
  <c r="AO23" i="3"/>
  <c r="AO24" i="3"/>
  <c r="AO25" i="3"/>
  <c r="AO27" i="3"/>
  <c r="AO28" i="3"/>
  <c r="AO29" i="3"/>
  <c r="AO31" i="3"/>
  <c r="AO32" i="3"/>
  <c r="AO33" i="3"/>
  <c r="AO34" i="3"/>
  <c r="AO35" i="3"/>
  <c r="AO36" i="3"/>
  <c r="AO37" i="3"/>
  <c r="AO38" i="3"/>
  <c r="AO39"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1" i="3"/>
  <c r="AN23" i="3"/>
  <c r="AN24" i="3"/>
  <c r="AN25" i="3"/>
  <c r="AN27" i="3"/>
  <c r="AN28" i="3"/>
  <c r="AN29" i="3"/>
  <c r="AN31" i="3"/>
  <c r="AN32" i="3"/>
  <c r="AN33" i="3"/>
  <c r="AN34" i="3"/>
  <c r="AN35" i="3"/>
  <c r="AN36" i="3"/>
  <c r="AN37" i="3"/>
  <c r="AN38" i="3"/>
  <c r="AN39"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1" i="3"/>
  <c r="AM23" i="3"/>
  <c r="AM24" i="3"/>
  <c r="AM25" i="3"/>
  <c r="AM27" i="3"/>
  <c r="AM28" i="3"/>
  <c r="AM29" i="3"/>
  <c r="AM31" i="3"/>
  <c r="AM32" i="3"/>
  <c r="AM33" i="3"/>
  <c r="AM34" i="3"/>
  <c r="AM35" i="3"/>
  <c r="AM36" i="3"/>
  <c r="AM37" i="3"/>
  <c r="AM38" i="3"/>
  <c r="AM39"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AO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0"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M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M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M30" i="3" s="1"/>
  <c r="AJ30" i="3"/>
  <c r="AE22" i="3"/>
  <c r="AI22" i="3" s="1"/>
  <c r="AM22" i="3" s="1"/>
  <c r="AJ22" i="3"/>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M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40" i="3" l="1"/>
  <c r="AO40" i="3" s="1"/>
  <c r="AN40" i="3"/>
  <c r="AK22" i="3"/>
  <c r="AO22" i="3" s="1"/>
  <c r="AN22" i="3"/>
  <c r="AK30" i="3"/>
  <c r="AO30" i="3" s="1"/>
  <c r="AN30" i="3"/>
  <c r="AK26" i="3"/>
  <c r="AO26" i="3" s="1"/>
  <c r="AN2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<sst xmlns="http://schemas.openxmlformats.org/spreadsheetml/2006/main" count="7419" uniqueCount="3497">
  <si>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</si>
  <si>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</si>
  <si>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</si>
  <si>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</si>
  <si>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</si>
  <si>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</si>
  <si>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</si>
  <si>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</si>
  <si>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</si>
  <si>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</si>
  <si>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</si>
  <si>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</si>
  <si>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</si>
  <si>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</si>
  <si>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</si>
  <si>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</si>
  <si>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</si>
  <si>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</si>
  <si>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</si>
  <si>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</si>
  <si>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</si>
  <si>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</si>
  <si>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</si>
  <si>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</si>
  <si>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</si>
  <si>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</si>
  <si>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</si>
  <si>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</si>
  <si>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</si>
  <si>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</si>
  <si>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</si>
  <si>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</si>
  <si>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</si>
  <si>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</si>
  <si>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</si>
  <si>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</si>
  <si>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</si>
  <si>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</si>
  <si>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</si>
  <si>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</si>
  <si>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</si>
  <si>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</si>
  <si>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</si>
  <si>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</si>
  <si>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</si>
  <si>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</si>
  <si>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</si>
  <si>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</si>
  <si>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</si>
  <si>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</si>
  <si>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</si>
  <si>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</si>
  <si>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</si>
  <si>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</si>
  <si>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</si>
  <si>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</si>
  <si>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</si>
  <si>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</si>
  <si>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</si>
  <si>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</si>
  <si>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</si>
  <si>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</si>
  <si>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</si>
  <si>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</si>
  <si>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</si>
  <si>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</si>
  <si>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</si>
  <si>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</si>
  <si>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</si>
  <si>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</si>
  <si>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</si>
  <si>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</si>
  <si>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</si>
  <si>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</si>
  <si>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</si>
  <si>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</si>
  <si>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</si>
  <si>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</si>
  <si>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</si>
  <si>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</si>
  <si>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</si>
  <si>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</si>
  <si>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</si>
  <si>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</si>
  <si>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</si>
  <si>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</si>
  <si>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</si>
  <si>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</si>
  <si>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</si>
  <si>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</si>
  <si>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</si>
  <si>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</si>
  <si>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</si>
  <si>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</si>
  <si>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</si>
  <si>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</si>
  <si>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</si>
  <si>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</si>
  <si>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</si>
  <si>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</si>
  <si>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</si>
  <si>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</si>
  <si>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</si>
  <si>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</si>
  <si>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</si>
  <si>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</si>
  <si>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</si>
  <si>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</si>
  <si>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</si>
  <si>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</si>
  <si>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</si>
  <si>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</si>
  <si>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</si>
  <si>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</si>
  <si>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</si>
  <si>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</si>
  <si>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</si>
  <si>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</si>
  <si>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</si>
  <si>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</si>
  <si>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</si>
  <si>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</si>
  <si>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</si>
  <si>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</si>
  <si>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</si>
  <si>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</si>
  <si>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</si>
  <si>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</si>
  <si>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</si>
  <si>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</si>
  <si>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</si>
  <si>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</si>
  <si>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</si>
  <si>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</si>
  <si>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</si>
  <si>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</si>
  <si>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</si>
  <si>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</si>
  <si>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</si>
  <si>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</si>
  <si>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</si>
  <si>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</si>
  <si>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</si>
  <si>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</si>
  <si>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</si>
  <si>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</si>
  <si>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</si>
  <si>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</si>
  <si>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</si>
  <si>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</si>
  <si>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</si>
  <si>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</si>
  <si>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</si>
  <si>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</si>
  <si>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</si>
  <si>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</si>
  <si>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</si>
  <si>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</si>
  <si>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</si>
  <si>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</si>
  <si>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</si>
  <si>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</si>
  <si>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</si>
  <si>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</si>
  <si>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</si>
  <si>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</si>
  <si>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</si>
  <si>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</si>
  <si>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</si>
  <si>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</si>
  <si>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</si>
  <si>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</si>
  <si>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</si>
  <si>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</si>
  <si>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</si>
  <si>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</si>
  <si>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</si>
  <si>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</si>
  <si>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</si>
  <si>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</si>
  <si>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</si>
  <si>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</si>
  <si>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</si>
  <si>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</si>
  <si>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</si>
  <si>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</si>
  <si>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</si>
  <si>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</si>
  <si>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</si>
  <si>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</si>
  <si>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</si>
  <si>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</si>
  <si>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</si>
  <si>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</si>
  <si>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</si>
  <si>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</si>
  <si>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</si>
  <si>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</si>
  <si>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</si>
  <si>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</si>
  <si>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</si>
  <si>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</si>
  <si>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</si>
  <si>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</si>
  <si>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</si>
  <si>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</si>
  <si>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</si>
  <si>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</si>
  <si>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</si>
  <si>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</si>
  <si>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</si>
  <si>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</si>
  <si>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</si>
  <si>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</si>
  <si>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</si>
  <si>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</si>
  <si>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</si>
  <si>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</si>
  <si>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</si>
  <si>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</si>
  <si>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</si>
  <si>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</si>
  <si>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</si>
  <si>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</si>
  <si>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</si>
  <si>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</si>
  <si>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</si>
  <si>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</si>
  <si>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</si>
  <si>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</si>
  <si>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</si>
  <si>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</si>
  <si>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</si>
  <si>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</si>
  <si>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</si>
  <si>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</si>
  <si>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</si>
  <si>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</si>
  <si>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</si>
  <si>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</si>
  <si>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</si>
  <si>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</si>
  <si>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</si>
  <si>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</si>
  <si>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</si>
  <si>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</si>
  <si>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</si>
  <si>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</si>
  <si>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</si>
  <si>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</si>
  <si>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</si>
  <si>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</si>
  <si>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</si>
  <si>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</si>
  <si>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</si>
  <si>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</si>
  <si>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</si>
  <si>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</si>
  <si>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</si>
  <si>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</si>
  <si>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</si>
  <si>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</si>
  <si>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</si>
  <si>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</si>
  <si>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</si>
  <si>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</si>
  <si>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</si>
  <si>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</si>
  <si>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</si>
  <si>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</si>
  <si>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</si>
  <si>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</si>
  <si>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</si>
  <si>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</si>
  <si>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</si>
  <si>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</si>
  <si>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</si>
  <si>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</si>
  <si>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</si>
  <si>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</si>
  <si>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</si>
  <si>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</si>
  <si>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</si>
  <si>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</si>
  <si>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</si>
  <si>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</si>
  <si>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</si>
  <si>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</si>
  <si>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</si>
  <si>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</si>
  <si>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</si>
  <si>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</si>
  <si>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</si>
  <si>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</si>
  <si>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</si>
  <si>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</si>
  <si>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</si>
  <si>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</si>
  <si>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</si>
  <si>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</si>
  <si>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</si>
  <si>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</si>
  <si>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</si>
  <si>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</si>
  <si>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</si>
  <si>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</si>
  <si>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</si>
  <si>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</si>
  <si>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</si>
  <si>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</si>
  <si>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</si>
  <si>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</si>
  <si>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</si>
  <si>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</si>
  <si>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</si>
  <si>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</si>
  <si>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</si>
  <si>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</si>
  <si>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</si>
  <si>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</si>
  <si>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</si>
  <si>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</si>
  <si>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</si>
  <si>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</si>
  <si>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</si>
  <si>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</si>
  <si>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</si>
  <si>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</si>
  <si>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</si>
  <si>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</si>
  <si>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</si>
  <si>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</si>
  <si>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</si>
  <si>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</si>
  <si>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</si>
  <si>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</si>
  <si>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</si>
  <si>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</si>
  <si>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</si>
  <si>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</si>
  <si>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</si>
  <si>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</si>
  <si>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</si>
  <si>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</si>
  <si>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</si>
  <si>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</si>
  <si>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</si>
  <si>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</si>
  <si>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</si>
  <si>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</si>
  <si>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</si>
  <si>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</si>
  <si>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</si>
  <si>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</si>
  <si>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</si>
  <si>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</si>
  <si>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</si>
  <si>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</si>
  <si>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</si>
  <si>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</si>
  <si>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</si>
  <si>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</si>
  <si>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</si>
  <si>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</si>
  <si>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</si>
  <si>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</si>
  <si>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</si>
  <si>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</si>
  <si>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</si>
  <si>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</si>
  <si>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</si>
  <si>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</si>
  <si>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</si>
  <si>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</si>
  <si>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</si>
  <si>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</si>
  <si>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</si>
  <si>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</si>
  <si>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</si>
  <si>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</si>
  <si>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</si>
  <si>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</si>
  <si>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</si>
  <si>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</si>
  <si>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</si>
  <si>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</si>
  <si>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</si>
  <si>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</si>
  <si>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</si>
  <si>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</si>
  <si>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</si>
  <si>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</si>
  <si>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</si>
  <si>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</si>
  <si>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</si>
  <si>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</si>
  <si>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</si>
  <si>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</si>
  <si>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</si>
  <si>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</si>
  <si>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</si>
  <si>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</si>
  <si>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</si>
  <si>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</si>
  <si>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</si>
  <si>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</si>
  <si>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</si>
  <si>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</si>
  <si>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</si>
  <si>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</si>
  <si>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</si>
  <si>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</si>
  <si>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</si>
  <si>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</si>
  <si>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</si>
  <si>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</si>
  <si>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</si>
  <si>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</si>
  <si>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</si>
  <si>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</si>
  <si>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</si>
  <si>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</si>
  <si>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</si>
  <si>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</si>
  <si>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</si>
  <si>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</si>
  <si>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</si>
  <si>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</si>
  <si>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</si>
  <si>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</si>
  <si>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</si>
  <si>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</si>
  <si>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</si>
  <si>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</si>
  <si>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</si>
  <si>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</si>
  <si>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</si>
  <si>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</si>
  <si>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</si>
  <si>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</si>
  <si>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</si>
  <si>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</si>
  <si>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</si>
  <si>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</si>
  <si>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</si>
  <si>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</si>
  <si>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</si>
  <si>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</si>
  <si>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</si>
  <si>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</si>
  <si>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</si>
  <si>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</si>
  <si>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</si>
  <si>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</si>
  <si>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</si>
  <si>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</si>
  <si>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</si>
  <si>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</si>
  <si>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</si>
  <si>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</si>
  <si>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</si>
  <si>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</si>
  <si>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</si>
  <si>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</si>
  <si>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</si>
  <si>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</si>
  <si>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</si>
  <si>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</si>
  <si>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</si>
  <si>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</si>
  <si>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</si>
  <si>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</si>
  <si>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</si>
  <si>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</si>
  <si>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</si>
  <si>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</si>
  <si>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</si>
  <si>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</si>
  <si>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</si>
  <si>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</si>
  <si>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</si>
  <si>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</si>
  <si>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</si>
  <si>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</si>
  <si>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</si>
  <si>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</si>
  <si>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</si>
  <si>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</si>
  <si>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</si>
  <si>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</si>
  <si>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</si>
  <si>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</si>
  <si>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</si>
  <si>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</si>
  <si>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</si>
  <si>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</si>
  <si>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</si>
  <si>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</si>
  <si>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</si>
  <si>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</si>
  <si>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</si>
  <si>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</si>
  <si>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</si>
  <si>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</si>
  <si>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</si>
  <si>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</si>
  <si>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</si>
  <si>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</si>
  <si>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</si>
  <si>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</si>
  <si>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</si>
  <si>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</si>
  <si>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</si>
  <si>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</si>
  <si>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</si>
  <si>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</si>
  <si>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</si>
  <si>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</si>
  <si>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</si>
  <si>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</si>
  <si>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</si>
  <si>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</si>
  <si>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</si>
  <si>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</si>
  <si>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</si>
  <si>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</si>
  <si>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</si>
  <si>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</si>
  <si>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</si>
  <si>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</si>
  <si>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</si>
  <si>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</si>
  <si>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</si>
  <si>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</si>
  <si>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</si>
  <si>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</si>
  <si>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</si>
  <si>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</si>
  <si>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</si>
  <si>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</si>
  <si>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</si>
  <si>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</si>
  <si>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</si>
  <si>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</si>
  <si>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</si>
  <si>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</si>
  <si>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</si>
  <si>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</si>
  <si>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</si>
  <si>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</si>
  <si>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</si>
  <si>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</si>
  <si>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</si>
  <si>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</si>
  <si>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</si>
  <si>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</si>
  <si>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</si>
  <si>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</si>
  <si>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</si>
  <si>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</si>
  <si>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</si>
  <si>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</si>
  <si>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</si>
  <si>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</si>
  <si>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</si>
  <si>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</si>
  <si>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</si>
  <si>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</si>
  <si>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</si>
  <si>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</si>
  <si>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</si>
  <si>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</si>
  <si>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</si>
  <si>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</si>
  <si>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</si>
  <si>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</si>
  <si>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</si>
  <si>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</si>
  <si>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</si>
  <si>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</si>
  <si>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</si>
  <si>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</si>
  <si>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</si>
  <si>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</si>
  <si>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</si>
  <si>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</si>
  <si>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</si>
  <si>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</si>
  <si>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</si>
  <si>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</si>
  <si>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</si>
  <si>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</si>
  <si>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</si>
  <si>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</si>
  <si>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</si>
  <si>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</si>
  <si>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</si>
  <si>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</si>
  <si>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</si>
  <si>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</si>
  <si>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</si>
  <si>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</si>
  <si>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</si>
  <si>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</si>
  <si>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</si>
  <si>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</si>
  <si>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</si>
  <si>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</si>
  <si>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</si>
  <si>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</si>
  <si>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</si>
  <si>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</si>
  <si>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</si>
  <si>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</si>
  <si>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</si>
  <si>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</si>
  <si>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</si>
  <si>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</si>
  <si>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</si>
  <si>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</si>
  <si>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</si>
  <si>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</si>
  <si>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</si>
  <si>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</si>
  <si>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</si>
  <si>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</si>
  <si>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</si>
  <si>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</si>
  <si>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</si>
  <si>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</si>
  <si>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</si>
  <si>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</si>
  <si>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</si>
  <si>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</si>
  <si>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</si>
  <si>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</si>
  <si>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</si>
  <si>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</si>
  <si>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</si>
  <si>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</si>
  <si>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</si>
  <si>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</si>
  <si>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</si>
  <si>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</si>
  <si>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</si>
  <si>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</si>
  <si>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</si>
  <si>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</si>
  <si>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</si>
  <si>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</si>
  <si>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</si>
  <si>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</si>
  <si>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</si>
  <si>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</si>
  <si>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</si>
  <si>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</si>
  <si>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</si>
  <si>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</si>
  <si>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</si>
  <si>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</si>
  <si>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</si>
  <si>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</si>
  <si>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</si>
  <si>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</si>
  <si>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</si>
  <si>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</si>
  <si>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</si>
  <si>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</si>
  <si>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</si>
  <si>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</si>
  <si>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</si>
  <si>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</si>
  <si>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</si>
  <si>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</si>
  <si>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</si>
  <si>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</si>
  <si>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</si>
  <si>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</si>
  <si>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</si>
  <si>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</si>
  <si>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</si>
  <si>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</si>
  <si>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</si>
  <si>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</si>
  <si>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</si>
  <si>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</si>
  <si>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</si>
  <si>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</si>
  <si>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</si>
  <si>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</si>
  <si>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</si>
  <si>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</si>
  <si>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</si>
  <si>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</si>
  <si>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</si>
  <si>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</si>
  <si>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</si>
  <si>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</si>
  <si>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</si>
  <si>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</si>
  <si>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</si>
  <si>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</si>
  <si>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</si>
  <si>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</si>
  <si>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</si>
  <si>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</si>
  <si>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</si>
  <si>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</si>
  <si>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</si>
  <si>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</si>
  <si>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</si>
  <si>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</si>
  <si>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</si>
  <si>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</si>
  <si>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</si>
  <si>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</si>
  <si>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</si>
  <si>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</si>
  <si>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</si>
  <si>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</si>
  <si>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</si>
  <si>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</si>
  <si>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</si>
  <si>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</si>
  <si>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</si>
  <si>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</si>
  <si>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</si>
  <si>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</si>
  <si>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</si>
  <si>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</si>
  <si>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</si>
  <si>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</si>
  <si>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</si>
  <si>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</si>
  <si>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</si>
  <si>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</si>
  <si>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</si>
  <si>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</si>
  <si>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</si>
  <si>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</si>
  <si>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</si>
  <si>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</si>
  <si>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</si>
  <si>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</si>
  <si>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</si>
  <si>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</si>
  <si>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</si>
  <si>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</si>
  <si>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</si>
  <si>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</si>
  <si>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</si>
  <si>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</si>
  <si>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</si>
  <si>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</si>
  <si>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</si>
  <si>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</si>
  <si>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</si>
  <si>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</si>
  <si>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</si>
  <si>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</si>
  <si>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</si>
  <si>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</si>
  <si>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</si>
  <si>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</si>
  <si>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</si>
  <si>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</si>
  <si>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</si>
  <si>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</si>
  <si>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</si>
  <si>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</si>
  <si>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</si>
  <si>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</si>
  <si>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</si>
  <si>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</si>
  <si>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</si>
  <si>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</si>
  <si>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</si>
  <si>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</si>
  <si>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</si>
  <si>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</si>
  <si>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</si>
  <si>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</si>
  <si>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</si>
  <si>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</si>
  <si>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</si>
  <si>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</si>
  <si>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</si>
  <si>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</si>
  <si>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</si>
  <si>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</si>
  <si>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</si>
  <si>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</si>
  <si>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</si>
  <si>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</si>
  <si>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</si>
  <si>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</si>
  <si>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</si>
  <si>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</si>
  <si>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</si>
  <si>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</si>
  <si>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</si>
  <si>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</si>
  <si>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</si>
  <si>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</si>
  <si>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</si>
  <si>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</si>
  <si>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</si>
  <si>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</si>
  <si>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</si>
  <si>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</si>
  <si>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</si>
  <si>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</si>
  <si>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</si>
  <si>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</si>
  <si>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</si>
  <si>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</si>
  <si>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</si>
  <si>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</si>
  <si>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</si>
  <si>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</si>
  <si>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</si>
  <si>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</si>
  <si>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</si>
  <si>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</si>
  <si>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</si>
  <si>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</si>
  <si>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</si>
  <si>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</si>
  <si>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</si>
  <si>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</si>
  <si>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</si>
  <si>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</si>
  <si>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</si>
  <si>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</si>
  <si>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</si>
  <si>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</si>
  <si>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</si>
  <si>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</si>
  <si>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</si>
  <si>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</si>
  <si>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</si>
  <si>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</si>
  <si>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</si>
  <si>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</si>
  <si>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</si>
  <si>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</si>
  <si>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</si>
  <si>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</si>
  <si>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</si>
  <si>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</si>
  <si>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</si>
  <si>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</si>
  <si>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</si>
  <si>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</si>
  <si>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</si>
  <si>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</si>
  <si>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</si>
  <si>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</si>
  <si>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</si>
  <si>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</si>
  <si>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</si>
  <si>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</si>
  <si>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</si>
  <si>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</si>
  <si>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</si>
  <si>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</si>
  <si>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</si>
  <si>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</si>
  <si>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</si>
  <si>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</si>
  <si>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</si>
  <si>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</si>
  <si>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</si>
  <si>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</si>
  <si>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</si>
  <si>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</si>
  <si>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</si>
  <si>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</si>
  <si>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</si>
  <si>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</si>
  <si>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</si>
  <si>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</si>
  <si>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</si>
  <si>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</si>
  <si>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</si>
  <si>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</si>
  <si>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</si>
  <si>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</si>
  <si>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</si>
  <si>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</si>
  <si>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</si>
  <si>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</si>
  <si>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</si>
  <si>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</si>
  <si>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</si>
  <si>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</si>
  <si>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</si>
  <si>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</si>
  <si>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</si>
  <si>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</si>
  <si>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</si>
  <si>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</si>
  <si>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</si>
  <si>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</si>
  <si>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</si>
  <si>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</si>
  <si>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</si>
  <si>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</si>
  <si>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</si>
  <si>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</si>
  <si>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</si>
  <si>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</si>
  <si>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</si>
  <si>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</si>
  <si>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</si>
  <si>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</si>
  <si>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</si>
  <si>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</si>
  <si>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</si>
  <si>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</si>
  <si>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</si>
  <si>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</si>
  <si>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</si>
  <si>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</si>
  <si>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</si>
  <si>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</si>
  <si>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</si>
  <si>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</si>
  <si>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</si>
  <si>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</si>
  <si>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</si>
  <si>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</si>
  <si>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</si>
  <si>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</si>
  <si>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</si>
  <si>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</si>
  <si>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</si>
  <si>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</si>
  <si>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</si>
  <si>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</si>
  <si>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</si>
  <si>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</si>
  <si>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</si>
  <si>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</si>
  <si>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</si>
  <si>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</si>
  <si>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</si>
  <si>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</si>
  <si>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</si>
  <si>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</si>
  <si>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</si>
  <si>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</si>
  <si>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</si>
  <si>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</si>
  <si>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</si>
  <si>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</si>
  <si>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</si>
  <si>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</si>
  <si>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</si>
  <si>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</si>
  <si>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</si>
  <si>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</si>
  <si>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</si>
  <si>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</si>
  <si>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</si>
  <si>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</si>
  <si>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</si>
  <si>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</si>
  <si>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</si>
  <si>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</si>
  <si>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</si>
  <si>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</si>
  <si>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</si>
  <si>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</si>
  <si>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</si>
  <si>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</si>
  <si>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</si>
  <si>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</si>
  <si>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</si>
  <si>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</si>
  <si>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</si>
  <si>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</si>
  <si>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</si>
  <si>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</si>
  <si>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</si>
  <si>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</si>
  <si>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</si>
  <si>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</si>
  <si>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</si>
  <si>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</si>
  <si>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</si>
  <si>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</si>
  <si>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</si>
  <si>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</si>
  <si>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</si>
  <si>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</si>
  <si>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</si>
  <si>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</si>
  <si>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</si>
  <si>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</si>
  <si>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</si>
  <si>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</si>
  <si>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</si>
  <si>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</si>
  <si>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</si>
  <si>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</si>
  <si>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</si>
  <si>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</si>
  <si>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</si>
  <si>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</si>
  <si>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</si>
  <si>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</si>
  <si>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</si>
  <si>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</si>
  <si>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</si>
  <si>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</si>
  <si>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</si>
  <si>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</si>
  <si>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</si>
  <si>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</si>
  <si>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</si>
  <si>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</si>
  <si>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</si>
  <si>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</si>
  <si>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</si>
  <si>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</si>
  <si>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</si>
  <si>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</si>
  <si>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</si>
  <si>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</si>
  <si>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</si>
  <si>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</si>
  <si>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</si>
  <si>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</si>
  <si>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</si>
  <si>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</si>
  <si>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</si>
  <si>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</si>
  <si>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</si>
  <si>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</si>
  <si>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</si>
  <si>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</si>
  <si>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</si>
  <si>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</si>
  <si>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</si>
  <si>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</si>
  <si>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</si>
  <si>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</si>
  <si>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</si>
  <si>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</si>
  <si>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</si>
  <si>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</si>
  <si>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</si>
  <si>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</si>
  <si>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</si>
  <si>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</si>
  <si>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</si>
  <si>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</si>
  <si>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</si>
  <si>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</si>
  <si>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</si>
  <si>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</si>
  <si>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</si>
  <si>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</si>
  <si>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</si>
  <si>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</si>
  <si>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</si>
  <si>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</si>
  <si>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</si>
  <si>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</si>
  <si>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</si>
  <si>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</si>
  <si>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</si>
  <si>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</si>
  <si>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</si>
  <si>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</si>
  <si>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</si>
  <si>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</si>
  <si>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</si>
  <si>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</si>
  <si>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</si>
  <si>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</si>
  <si>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</si>
  <si>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</si>
  <si>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</si>
  <si>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</si>
  <si>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</si>
  <si>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</si>
  <si>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</si>
  <si>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</si>
  <si>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</si>
  <si>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</si>
  <si>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</si>
  <si>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</si>
  <si>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</si>
  <si>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</si>
  <si>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</si>
  <si>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</si>
  <si>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</si>
  <si>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</si>
  <si>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</si>
  <si>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</si>
  <si>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</si>
  <si>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</si>
  <si>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</si>
  <si>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</si>
  <si>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</si>
  <si>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</si>
  <si>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</si>
  <si>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</si>
  <si>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</si>
  <si>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</si>
  <si>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</si>
  <si>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</si>
  <si>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</si>
  <si>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</si>
  <si>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</si>
  <si>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</si>
  <si>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</si>
  <si>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</si>
  <si>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</si>
  <si>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</si>
  <si>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</si>
  <si>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</si>
  <si>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</si>
  <si>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</si>
  <si>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</si>
  <si>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</si>
  <si>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</si>
  <si>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</si>
  <si>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</si>
  <si>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</si>
  <si>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</si>
  <si>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</si>
  <si>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</si>
  <si>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</si>
  <si>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</si>
  <si>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</si>
  <si>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</si>
  <si>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</si>
  <si>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</si>
  <si>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</si>
  <si>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</si>
  <si>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</si>
  <si>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</si>
  <si>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</si>
  <si>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</si>
  <si>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</si>
  <si>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</si>
  <si>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</si>
  <si>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</si>
  <si>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</si>
  <si>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</si>
  <si>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</si>
  <si>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</si>
  <si>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</si>
  <si>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</si>
  <si>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</si>
  <si>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</si>
  <si>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</si>
  <si>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</si>
  <si>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</si>
  <si>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</si>
  <si>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</si>
  <si>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</si>
  <si>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</si>
  <si>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</si>
  <si>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</si>
  <si>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</si>
  <si>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</si>
  <si>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</si>
  <si>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</si>
  <si>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</si>
  <si>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</si>
  <si>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</si>
  <si>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</si>
  <si>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</si>
  <si>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</si>
  <si>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</si>
  <si>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</si>
  <si>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</si>
  <si>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</si>
  <si>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</si>
  <si>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</si>
  <si>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</si>
  <si>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</si>
  <si>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</si>
  <si>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</si>
  <si>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</si>
  <si>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</si>
  <si>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</si>
  <si>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</si>
  <si>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</si>
  <si>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</si>
  <si>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</si>
  <si>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</si>
  <si>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</si>
  <si>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</si>
  <si>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</si>
  <si>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</si>
  <si>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</si>
  <si>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</si>
  <si>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</si>
  <si>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</si>
  <si>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</si>
  <si>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</si>
  <si>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</si>
  <si>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</si>
  <si>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</si>
  <si>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</si>
  <si>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</si>
  <si>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</si>
  <si>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</si>
  <si>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</si>
  <si>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</si>
  <si>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</si>
  <si>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</si>
  <si>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</si>
  <si>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</si>
  <si>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</si>
  <si>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</si>
  <si>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</si>
  <si>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</si>
  <si>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</si>
  <si>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</si>
  <si>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</si>
  <si>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</si>
  <si>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</si>
  <si>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</si>
  <si>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</si>
  <si>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</si>
  <si>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</si>
  <si>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</si>
  <si>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</si>
  <si>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</si>
  <si>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</si>
  <si>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</si>
  <si>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</si>
  <si>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</si>
  <si>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</si>
  <si>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</si>
  <si>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</si>
  <si>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</si>
  <si>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</si>
  <si>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</si>
  <si>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</si>
  <si>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</si>
  <si>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</si>
  <si>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</si>
  <si>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</si>
  <si>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</si>
  <si>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</si>
  <si>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</si>
  <si>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</si>
  <si>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</si>
  <si>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</si>
  <si>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</si>
  <si>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</si>
  <si>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</si>
  <si>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</si>
  <si>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</si>
  <si>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</si>
  <si>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</si>
  <si>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</si>
  <si>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</si>
  <si>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</si>
  <si>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</si>
  <si>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</si>
  <si>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</si>
  <si>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</si>
  <si>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</si>
  <si>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</si>
  <si>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</si>
  <si>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</si>
  <si>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</si>
  <si>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</si>
  <si>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</si>
  <si>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</si>
  <si>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</si>
  <si>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</si>
  <si>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</si>
  <si>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</si>
  <si>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</si>
  <si>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</si>
  <si>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</si>
  <si>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</si>
  <si>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</si>
  <si>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</si>
  <si>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</si>
  <si>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</si>
  <si>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</si>
  <si>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</si>
  <si>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</si>
  <si>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</si>
  <si>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</si>
  <si>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</si>
  <si>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</si>
  <si>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</si>
  <si>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</si>
  <si>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</si>
  <si>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</si>
  <si>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</si>
  <si>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</si>
  <si>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</si>
  <si>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</si>
  <si>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</si>
  <si>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</si>
  <si>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</si>
  <si>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</si>
  <si>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</si>
  <si>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</si>
  <si>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</si>
  <si>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</si>
  <si>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</si>
  <si>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</si>
  <si>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</si>
  <si>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</si>
  <si>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</si>
  <si>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</si>
  <si>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</si>
  <si>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</si>
  <si>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</si>
  <si>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</si>
  <si>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</si>
  <si>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</si>
  <si>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</si>
  <si>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</si>
  <si>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</si>
  <si>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</si>
  <si>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</si>
  <si>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</si>
  <si>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</si>
  <si>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</si>
  <si>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</si>
  <si>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</si>
  <si>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</si>
  <si>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</si>
  <si>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</si>
  <si>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</si>
  <si>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</si>
  <si>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</si>
  <si>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</si>
  <si>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</si>
  <si>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</si>
  <si>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</si>
  <si>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</si>
  <si>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</si>
  <si>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</si>
  <si>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</si>
  <si>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</si>
  <si>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</si>
  <si>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</si>
  <si>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</si>
  <si>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</si>
  <si>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</si>
  <si>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</si>
  <si>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</si>
  <si>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</si>
  <si>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</si>
  <si>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</si>
  <si>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</si>
  <si>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</si>
  <si>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</si>
  <si>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</si>
  <si>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</si>
  <si>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</si>
  <si>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</si>
  <si>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</si>
  <si>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</si>
  <si>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</si>
  <si>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</si>
  <si>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</si>
  <si>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</si>
  <si>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</si>
  <si>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</si>
  <si>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</si>
  <si>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</si>
  <si>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</si>
  <si>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</si>
  <si>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</si>
  <si>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</si>
  <si>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</si>
  <si>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</si>
  <si>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</si>
  <si>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</si>
  <si>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</si>
  <si>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</si>
  <si>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</si>
  <si>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</si>
  <si>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</si>
  <si>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</si>
  <si>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</si>
  <si>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</si>
  <si>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</si>
  <si>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</si>
  <si>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</si>
  <si>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</si>
  <si>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</si>
  <si>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</si>
  <si>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</si>
  <si>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</si>
  <si>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</si>
  <si>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</si>
  <si>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</si>
  <si>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</si>
  <si>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</si>
  <si>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</si>
  <si>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</si>
  <si>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</si>
  <si>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</si>
  <si>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</si>
  <si>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</si>
  <si>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</si>
  <si>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</si>
  <si>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</si>
  <si>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</si>
  <si>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</si>
  <si>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</si>
  <si>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</si>
  <si>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</si>
  <si>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</si>
  <si>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</si>
  <si>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</si>
  <si>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</si>
  <si>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</si>
  <si>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</si>
  <si>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</si>
  <si>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</si>
  <si>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</si>
  <si>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</si>
  <si>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</si>
  <si>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</si>
  <si>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</si>
  <si>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</si>
  <si>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</si>
  <si>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</si>
  <si>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</si>
  <si>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</si>
  <si>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</si>
  <si>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</si>
  <si>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</si>
  <si>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</si>
  <si>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</si>
  <si>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</si>
  <si>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</si>
  <si>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</si>
  <si>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</si>
  <si>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</si>
  <si>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</si>
  <si>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</si>
  <si>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</si>
  <si>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</si>
  <si>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</si>
  <si>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</si>
  <si>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</si>
  <si>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</si>
  <si>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</si>
  <si>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</si>
  <si>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</si>
  <si>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</si>
  <si>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</si>
  <si>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</si>
  <si>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</si>
  <si>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</si>
  <si>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</si>
  <si>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</si>
  <si>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</si>
  <si>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</si>
  <si>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</si>
  <si>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</si>
  <si>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</si>
  <si>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</si>
  <si>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</si>
  <si>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</si>
  <si>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</si>
  <si>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</si>
  <si>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</si>
  <si>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</si>
  <si>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</si>
  <si>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</si>
  <si>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</si>
  <si>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</si>
  <si>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</si>
  <si>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</si>
  <si>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</si>
  <si>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</si>
  <si>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</si>
  <si>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</si>
  <si>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</si>
  <si>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</si>
  <si>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</si>
  <si>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</si>
  <si>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</si>
  <si>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</si>
  <si>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</si>
  <si>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</si>
  <si>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</si>
  <si>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</si>
  <si>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</si>
  <si>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</si>
  <si>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</si>
  <si>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</si>
  <si>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</si>
  <si>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</si>
  <si>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</si>
  <si>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</si>
  <si>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</si>
  <si>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</si>
  <si>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</si>
  <si>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</si>
  <si>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</si>
  <si>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</si>
  <si>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</si>
  <si>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</si>
  <si>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</si>
  <si>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</si>
  <si>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</si>
  <si>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</si>
  <si>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</si>
  <si>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</si>
  <si>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</si>
  <si>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</si>
  <si>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</si>
  <si>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</si>
  <si>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</si>
  <si>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</si>
  <si>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</si>
  <si>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</si>
  <si>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</si>
  <si>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</si>
  <si>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</si>
  <si>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</si>
  <si>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</si>
  <si>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</si>
  <si>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</si>
  <si>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</si>
  <si>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</si>
  <si>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</si>
  <si>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</si>
  <si>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</si>
  <si>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</si>
  <si>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</si>
  <si>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</si>
  <si>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</si>
  <si>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</si>
  <si>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</si>
  <si>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</si>
  <si>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</si>
  <si>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</si>
  <si>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</si>
  <si>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</si>
  <si>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</si>
  <si>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</si>
  <si>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</si>
  <si>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</si>
  <si>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</si>
  <si>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</si>
  <si>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</si>
  <si>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</si>
  <si>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</si>
  <si>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</si>
  <si>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</si>
  <si>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</si>
  <si>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</si>
  <si>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</si>
  <si>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</si>
  <si>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</si>
  <si>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</si>
  <si>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</si>
  <si>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</si>
  <si>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</si>
  <si>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</si>
  <si>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</si>
  <si>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</si>
  <si>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</si>
  <si>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</si>
  <si>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</si>
  <si>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</si>
  <si>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</si>
  <si>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</si>
  <si>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</si>
  <si>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</si>
  <si>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</si>
  <si>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</si>
  <si>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</si>
  <si>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</si>
  <si>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</si>
  <si>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</si>
  <si>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</si>
  <si>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</si>
  <si>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</si>
  <si>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</si>
  <si>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</si>
  <si>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</si>
  <si>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</si>
  <si>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</si>
  <si>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</si>
  <si>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</si>
  <si>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</si>
  <si>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</si>
  <si>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</si>
  <si>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</si>
  <si>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</si>
  <si>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</si>
  <si>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</si>
  <si>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</si>
  <si>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</si>
  <si>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</si>
  <si>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</si>
  <si>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</si>
  <si>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</si>
  <si>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</si>
  <si>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</si>
  <si>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</si>
  <si>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</si>
  <si>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</si>
  <si>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</si>
  <si>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</si>
  <si>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</si>
  <si>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</si>
  <si>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</si>
  <si>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</si>
  <si>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</si>
  <si>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</si>
  <si>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</si>
  <si>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</si>
  <si>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</si>
  <si>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</si>
  <si>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</si>
  <si>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</si>
  <si>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</si>
  <si>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</si>
  <si>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</si>
  <si>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</si>
  <si>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</si>
  <si>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</si>
  <si>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</si>
  <si>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</si>
  <si>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</si>
  <si>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</si>
  <si>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</si>
  <si>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</si>
  <si>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</si>
  <si>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</si>
  <si>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</si>
  <si>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</si>
  <si>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</si>
  <si>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</si>
  <si>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</si>
  <si>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</si>
  <si>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</si>
  <si>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</si>
  <si>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</si>
  <si>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</si>
  <si>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</si>
  <si>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</si>
  <si>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</si>
  <si>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</si>
  <si>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</si>
  <si>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</si>
  <si>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</si>
  <si>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</si>
  <si>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</si>
  <si>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</si>
  <si>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</si>
  <si>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</si>
  <si>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</si>
  <si>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</si>
  <si>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</si>
  <si>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</si>
  <si>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</si>
  <si>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</si>
  <si>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</si>
  <si>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</si>
  <si>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</si>
  <si>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</si>
  <si>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</si>
  <si>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</si>
  <si>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</si>
  <si>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</si>
  <si>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</si>
  <si>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</si>
  <si>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</si>
  <si>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</si>
  <si>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</si>
  <si>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</si>
  <si>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</si>
  <si>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</si>
  <si>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</si>
  <si>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</si>
  <si>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</si>
  <si>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</si>
  <si>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</si>
  <si>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</si>
  <si>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</si>
  <si>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</si>
  <si>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</si>
  <si>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</si>
  <si>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</si>
  <si>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</si>
  <si>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</si>
  <si>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</si>
  <si>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</si>
  <si>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</si>
  <si>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</si>
  <si>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</si>
  <si>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</si>
  <si>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</si>
  <si>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</si>
  <si>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</si>
  <si>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</si>
  <si>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</si>
  <si>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</si>
  <si>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</si>
  <si>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</si>
  <si>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</si>
  <si>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</si>
  <si>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</si>
  <si>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</si>
  <si>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</si>
  <si>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</si>
  <si>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</si>
  <si>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</si>
  <si>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</si>
  <si>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</si>
  <si>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</si>
  <si>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</si>
  <si>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</si>
  <si>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</si>
  <si>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</si>
  <si>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</si>
  <si>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</si>
  <si>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</si>
  <si>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</si>
  <si>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</si>
  <si>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</si>
  <si>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</si>
  <si>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</si>
  <si>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</si>
  <si>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</si>
  <si>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</si>
  <si>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</si>
  <si>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</si>
  <si>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</si>
  <si>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</si>
  <si>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</si>
  <si>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</si>
  <si>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</si>
  <si>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</si>
  <si>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</si>
  <si>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</si>
  <si>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</si>
  <si>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</si>
  <si>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</si>
  <si>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</si>
  <si>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</si>
  <si>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</si>
  <si>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</si>
  <si>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</si>
  <si>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</si>
  <si>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</si>
  <si>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</si>
  <si>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</si>
  <si>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</si>
  <si>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</si>
  <si>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</si>
  <si>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</si>
  <si>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</si>
  <si>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</si>
  <si>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</si>
  <si>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</si>
  <si>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</si>
  <si>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</si>
  <si>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</si>
  <si>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</si>
  <si>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</si>
  <si>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</si>
  <si>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</si>
  <si>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</si>
  <si>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</si>
  <si>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</si>
  <si>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</si>
  <si>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</si>
  <si>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</si>
  <si>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</si>
  <si>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</si>
  <si>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</si>
  <si>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</si>
  <si>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</si>
  <si>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</si>
  <si>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</si>
  <si>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</si>
  <si>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</si>
  <si>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</si>
  <si>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</si>
  <si>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</si>
  <si>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</si>
  <si>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</si>
  <si>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</si>
  <si>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</si>
  <si>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</si>
  <si>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</si>
  <si>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</si>
  <si>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</si>
  <si>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</si>
  <si>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</si>
  <si>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</si>
  <si>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</si>
  <si>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</si>
  <si>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</si>
  <si>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</si>
  <si>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</si>
  <si>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</si>
  <si>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</si>
  <si>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</si>
  <si>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</si>
  <si>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</si>
  <si>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</si>
  <si>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</si>
  <si>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</si>
  <si>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</si>
  <si>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</si>
  <si>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</si>
  <si>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</si>
  <si>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</si>
  <si>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</si>
  <si>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</si>
  <si>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</si>
  <si>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</si>
  <si>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</si>
  <si>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</si>
  <si>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</si>
  <si>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</si>
  <si>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</si>
  <si>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</si>
  <si>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</si>
  <si>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</si>
  <si>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</si>
  <si>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</si>
  <si>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</si>
  <si>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</si>
  <si>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</si>
  <si>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</si>
  <si>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</si>
  <si>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</si>
  <si>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</si>
  <si>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</si>
  <si>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</si>
  <si>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</si>
  <si>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</si>
  <si>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</si>
  <si>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</si>
  <si>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</si>
  <si>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</si>
  <si>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</si>
  <si>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</si>
  <si>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</si>
  <si>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</si>
  <si>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</si>
  <si>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</si>
  <si>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</si>
  <si>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</si>
  <si>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</si>
  <si>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</si>
  <si>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</si>
  <si>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</si>
  <si>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</si>
  <si>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</si>
  <si>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</si>
  <si>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</si>
  <si>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</si>
  <si>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</si>
  <si>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</si>
  <si>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</si>
  <si>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</si>
  <si>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</si>
  <si>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</si>
  <si>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</si>
  <si>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</si>
  <si>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</si>
  <si>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</si>
  <si>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</si>
  <si>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</si>
  <si>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</si>
  <si>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</si>
  <si>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</si>
  <si>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</si>
  <si>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</si>
  <si>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</si>
  <si>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</si>
  <si>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</si>
  <si>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</si>
  <si>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</si>
  <si>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</si>
  <si>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</si>
  <si>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</si>
  <si>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</si>
  <si>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</si>
  <si>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</si>
  <si>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</si>
  <si>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</si>
  <si>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</si>
  <si>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</si>
  <si>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</si>
  <si>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</si>
  <si>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</si>
  <si>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</si>
  <si>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</si>
  <si>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</si>
  <si>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</si>
  <si>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</si>
  <si>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</si>
  <si>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</si>
  <si>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</si>
  <si>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</si>
  <si>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</si>
  <si>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</si>
  <si>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</si>
  <si>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</si>
  <si>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</si>
  <si>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</si>
  <si>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</si>
  <si>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</si>
  <si>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</si>
  <si>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</si>
  <si>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</si>
  <si>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</si>
  <si>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</si>
  <si>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</si>
  <si>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</si>
  <si>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</si>
  <si>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</si>
  <si>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</si>
  <si>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</si>
  <si>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</si>
  <si>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</si>
  <si>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</si>
  <si>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</si>
  <si>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</si>
  <si>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</si>
  <si>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</si>
  <si>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</si>
  <si>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</si>
  <si>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</si>
  <si>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</si>
  <si>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</si>
  <si>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</si>
  <si>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</si>
  <si>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</si>
  <si>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</si>
  <si>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</si>
  <si>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</si>
  <si>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</si>
  <si>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</si>
  <si>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</si>
  <si>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</si>
  <si>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</si>
  <si>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</si>
  <si>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</si>
  <si>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</si>
  <si>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</si>
  <si>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</si>
  <si>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</si>
  <si>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</si>
  <si>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</si>
  <si>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</si>
  <si>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</si>
  <si>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</si>
  <si>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</si>
  <si>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</si>
  <si>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</si>
  <si>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</si>
  <si>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</si>
  <si>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</si>
  <si>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</si>
  <si>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</si>
  <si>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</si>
  <si>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</si>
  <si>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</si>
  <si>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</si>
  <si>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</si>
  <si>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</si>
  <si>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</si>
  <si>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</si>
  <si>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</si>
  <si>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</si>
  <si>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</si>
  <si>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</si>
  <si>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</si>
  <si>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</si>
  <si>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</si>
  <si>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</si>
  <si>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</si>
  <si>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</si>
  <si>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</si>
  <si>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</si>
  <si>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</si>
  <si>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</si>
  <si>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</si>
  <si>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</si>
  <si>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</si>
  <si>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</si>
  <si>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</si>
  <si>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</si>
  <si>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</si>
  <si>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</si>
  <si>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</si>
  <si>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</si>
  <si>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</si>
  <si>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</si>
  <si>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</si>
  <si>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</si>
  <si>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</si>
  <si>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</si>
  <si>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</si>
  <si>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</si>
  <si>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</si>
  <si>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</si>
  <si>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</si>
  <si>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</si>
  <si>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</si>
  <si>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</si>
  <si>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</si>
  <si>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</si>
  <si>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</si>
  <si>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</si>
  <si>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</si>
  <si>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</si>
  <si>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</si>
  <si>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</si>
  <si>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</si>
  <si>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</si>
  <si>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</si>
  <si>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</si>
  <si>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</si>
  <si>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</si>
  <si>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</si>
  <si>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</si>
  <si>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</si>
  <si>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</si>
  <si>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</si>
  <si>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</si>
  <si>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</si>
  <si>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</si>
  <si>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</si>
  <si>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</si>
  <si>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</si>
  <si>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</si>
  <si>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</si>
  <si>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</si>
  <si>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</si>
  <si>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</si>
  <si>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</si>
  <si>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</si>
  <si>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</si>
  <si>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</si>
  <si>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</si>
  <si>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</si>
  <si>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</si>
  <si>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</si>
  <si>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</si>
  <si>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</si>
  <si>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</si>
  <si>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</si>
  <si>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</si>
  <si>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</si>
  <si>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</si>
  <si>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</si>
  <si>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</si>
  <si>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</si>
  <si>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</si>
  <si>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</si>
  <si>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</si>
  <si>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</si>
  <si>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</si>
  <si>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</si>
  <si>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</si>
  <si>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</si>
  <si>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</si>
  <si>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</si>
  <si>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</si>
  <si>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</si>
  <si>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</si>
  <si>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</si>
  <si>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</si>
  <si>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</si>
  <si>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</si>
  <si>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</si>
  <si>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</si>
  <si>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</si>
  <si>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</si>
  <si>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</si>
  <si>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</si>
  <si>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</si>
  <si>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</si>
  <si>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</si>
  <si>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</si>
  <si>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</si>
  <si>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</si>
  <si>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</si>
  <si>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</si>
  <si>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</si>
  <si>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</si>
  <si>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</si>
  <si>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</si>
  <si>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</si>
  <si>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</si>
  <si>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</si>
  <si>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</si>
  <si>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</si>
  <si>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</si>
  <si>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</si>
  <si>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</si>
  <si>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</si>
  <si>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</si>
  <si>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</si>
  <si>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</si>
  <si>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</si>
  <si>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</si>
  <si>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</si>
  <si>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</si>
  <si>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</si>
  <si>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</si>
  <si>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</si>
  <si>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</si>
  <si>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</si>
  <si>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</si>
  <si>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</si>
  <si>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</si>
  <si>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</si>
  <si>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</si>
  <si>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</si>
  <si>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</si>
  <si>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</si>
  <si>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</si>
  <si>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</si>
  <si>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</si>
  <si>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</si>
  <si>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</si>
  <si>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</si>
  <si>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</si>
  <si>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</si>
  <si>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</si>
  <si>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</si>
  <si>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</si>
  <si>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</si>
  <si>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</si>
  <si>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</si>
  <si>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</si>
  <si>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</si>
  <si>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</si>
  <si>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</si>
  <si>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</si>
  <si>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</si>
  <si>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</si>
  <si>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</si>
  <si>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</si>
  <si>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</si>
  <si>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</si>
  <si>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</si>
  <si>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</si>
  <si>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</si>
  <si>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</si>
  <si>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</si>
  <si>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</si>
  <si>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</si>
  <si>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</si>
  <si>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</si>
  <si>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</si>
  <si>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</si>
  <si>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</si>
  <si>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</si>
  <si>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</si>
  <si>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</si>
  <si>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</si>
  <si>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</si>
  <si>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</si>
  <si>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</si>
  <si>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</si>
  <si>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</si>
  <si>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</si>
  <si>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</si>
  <si>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</si>
  <si>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</si>
  <si>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</si>
  <si>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</si>
  <si>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</si>
  <si>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</si>
  <si>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</si>
  <si>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</si>
  <si>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</si>
  <si>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</si>
  <si>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</si>
  <si>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</si>
  <si>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</si>
  <si>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</si>
  <si>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</si>
  <si>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</si>
  <si>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</si>
  <si>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</si>
  <si>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</si>
  <si>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</si>
  <si>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</si>
  <si>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</si>
  <si>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</si>
  <si>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</si>
  <si>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</si>
  <si>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</si>
  <si>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</si>
  <si>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</si>
  <si>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</si>
  <si>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</si>
  <si>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</si>
  <si>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</si>
  <si>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</si>
  <si>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</si>
  <si>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</si>
  <si>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</si>
  <si>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</si>
  <si>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</si>
  <si>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</si>
  <si>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</si>
  <si>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</si>
  <si>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</si>
  <si>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</si>
  <si>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</si>
  <si>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</si>
  <si>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</si>
  <si>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</si>
  <si>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</si>
  <si>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</si>
  <si>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</si>
  <si>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</si>
  <si>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</si>
  <si>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</si>
  <si>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</si>
  <si>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</si>
  <si>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</si>
  <si>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</si>
  <si>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</si>
  <si>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</si>
  <si>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</si>
  <si>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</si>
  <si>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</si>
  <si>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</si>
  <si>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</si>
  <si>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</si>
  <si>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</si>
  <si>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</si>
  <si>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</si>
  <si>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</si>
  <si>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</si>
  <si>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</si>
  <si>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</si>
  <si>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</si>
  <si>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</si>
  <si>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</si>
  <si>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</si>
  <si>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</si>
  <si>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</si>
  <si>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</si>
  <si>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</si>
  <si>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</si>
  <si>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</si>
  <si>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</si>
  <si>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</si>
  <si>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</si>
  <si>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</si>
  <si>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</si>
  <si>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</si>
  <si>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</si>
  <si>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</si>
  <si>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</si>
  <si>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</si>
  <si>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</si>
  <si>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</si>
  <si>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</si>
  <si>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</si>
  <si>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</si>
  <si>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</si>
  <si>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</si>
  <si>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</si>
  <si>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</si>
  <si>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</si>
  <si>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</si>
  <si>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</si>
  <si>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</si>
  <si>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</si>
  <si>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</si>
  <si>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</si>
  <si>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</si>
  <si>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</si>
  <si>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</si>
  <si>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</si>
  <si>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</si>
  <si>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</si>
  <si>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</si>
  <si>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</si>
  <si>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</si>
  <si>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</si>
  <si>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</si>
  <si>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</si>
  <si>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</si>
  <si>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</si>
  <si>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</si>
  <si>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</si>
  <si>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</si>
  <si>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</si>
  <si>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</si>
  <si>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</si>
  <si>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</si>
  <si>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</si>
  <si>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</si>
  <si>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</si>
  <si>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</si>
  <si>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</si>
  <si>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</si>
  <si>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</si>
  <si>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</si>
  <si>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</si>
  <si>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</si>
  <si>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</si>
  <si>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</si>
  <si>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</si>
  <si>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</si>
  <si>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</si>
  <si>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</si>
  <si>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</si>
  <si>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</si>
  <si>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</si>
  <si>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</si>
  <si>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</si>
  <si>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</si>
  <si>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</si>
  <si>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</si>
  <si>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</si>
  <si>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</si>
  <si>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</si>
  <si>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</si>
  <si>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</si>
  <si>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</si>
  <si>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</si>
  <si>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</si>
  <si>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</si>
  <si>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</si>
  <si>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</si>
  <si>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</si>
  <si>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</si>
  <si>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</si>
  <si>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</si>
  <si>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</si>
  <si>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</si>
  <si>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</si>
  <si>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</si>
  <si>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</si>
  <si>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</si>
  <si>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</si>
  <si>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</si>
  <si>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</si>
  <si>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</si>
  <si>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</si>
  <si>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</si>
  <si>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</si>
  <si>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</si>
  <si>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</si>
  <si>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</si>
  <si>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</si>
  <si>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</si>
  <si>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</si>
  <si>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</si>
  <si>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</si>
  <si>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</si>
  <si>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</si>
  <si>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</si>
  <si>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</si>
  <si>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</si>
  <si>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</si>
  <si>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</si>
  <si>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</si>
  <si>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</si>
  <si>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</si>
  <si>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</si>
  <si>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</si>
  <si>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</si>
  <si>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</si>
  <si>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</si>
  <si>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</si>
  <si>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</si>
  <si>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</si>
  <si>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</si>
  <si>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</si>
  <si>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</si>
  <si>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</si>
  <si>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</si>
  <si>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</si>
  <si>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</si>
  <si>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</si>
  <si>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</si>
  <si>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</si>
  <si>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</si>
  <si>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</si>
  <si>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</si>
  <si>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</si>
  <si>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</si>
  <si>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</si>
  <si>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</si>
  <si>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</si>
  <si>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</si>
  <si>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</si>
  <si>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</si>
  <si>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</si>
  <si>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</si>
  <si>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</si>
  <si>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</si>
  <si>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</si>
  <si>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</si>
  <si>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</si>
  <si>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</si>
  <si>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</si>
  <si>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</si>
  <si>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</si>
  <si>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</si>
  <si>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</si>
  <si>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</si>
  <si>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</si>
  <si>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</si>
  <si>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</si>
  <si>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</si>
  <si>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</si>
  <si>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</si>
  <si>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</si>
  <si>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</si>
  <si>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</si>
  <si>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</si>
  <si>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</si>
  <si>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</si>
  <si>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</si>
  <si>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</si>
  <si>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</si>
  <si>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</si>
  <si>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</si>
  <si>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</si>
  <si>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</si>
  <si>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</si>
  <si>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</si>
  <si>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</si>
  <si>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</si>
  <si>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</si>
  <si>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</si>
  <si>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</si>
  <si>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</si>
  <si>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</si>
  <si>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</si>
  <si>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</si>
  <si>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</si>
  <si>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</si>
  <si>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</si>
  <si>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</si>
  <si>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</si>
  <si>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</si>
  <si>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</si>
  <si>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</si>
  <si>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</si>
  <si>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</si>
  <si>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</si>
  <si>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</si>
  <si>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</si>
  <si>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</si>
  <si>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</si>
  <si>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</si>
  <si>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</si>
  <si>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</si>
  <si>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</si>
  <si>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</si>
  <si>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</si>
  <si>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</si>
  <si>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</si>
  <si>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</si>
  <si>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</si>
  <si>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</si>
  <si>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</si>
  <si>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</si>
  <si>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</si>
  <si>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</si>
  <si>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</si>
  <si>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</si>
  <si>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</si>
  <si>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</si>
  <si>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</si>
  <si>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</si>
  <si>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</si>
  <si>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</si>
  <si>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</si>
  <si>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</si>
  <si>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</si>
  <si>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</si>
  <si>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</si>
  <si>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</si>
  <si>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</si>
  <si>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</si>
  <si>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</si>
  <si>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</si>
  <si>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</si>
  <si>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</si>
  <si>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</si>
  <si>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</si>
  <si>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</si>
  <si>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</si>
  <si>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</si>
  <si>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</si>
  <si>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</si>
  <si>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</si>
  <si>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</si>
  <si>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</si>
  <si>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</si>
  <si>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</si>
  <si>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</si>
  <si>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</si>
  <si>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</si>
  <si>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</si>
  <si>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</si>
  <si>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</si>
  <si>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</si>
  <si>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</si>
  <si>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</si>
  <si>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</si>
  <si>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</si>
  <si>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</si>
  <si>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</si>
  <si>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</si>
  <si>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</si>
  <si>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</si>
  <si>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</si>
  <si>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</si>
  <si>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</si>
  <si>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</si>
  <si>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</si>
  <si>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</si>
  <si>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</si>
  <si>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</si>
  <si>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</si>
  <si>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</si>
  <si>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</si>
  <si>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</si>
  <si>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</si>
  <si>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</si>
  <si>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</si>
  <si>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</si>
  <si>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</si>
  <si>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</si>
  <si>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</si>
  <si>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</si>
  <si>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</si>
  <si>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</si>
  <si>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</si>
  <si>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</si>
  <si>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</si>
  <si>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</si>
  <si>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</si>
  <si>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</si>
  <si>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</si>
  <si>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</si>
  <si>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</si>
  <si>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</si>
  <si>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</si>
  <si>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</si>
  <si>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</si>
  <si>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</si>
  <si>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</si>
  <si>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</si>
  <si>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</si>
  <si>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</si>
  <si>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</si>
  <si>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</si>
  <si>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</si>
  <si>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</si>
  <si>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</si>
  <si>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</si>
  <si>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</si>
  <si>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</si>
  <si>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</si>
  <si>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</si>
  <si>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</si>
  <si>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</si>
  <si>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</si>
  <si>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</si>
  <si>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</si>
  <si>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</si>
  <si>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</si>
  <si>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</si>
  <si>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</si>
  <si>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</si>
  <si>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</si>
  <si>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</si>
  <si>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</si>
  <si>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</si>
  <si>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</si>
  <si>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</si>
  <si>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</si>
  <si>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</si>
  <si>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</si>
  <si>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</si>
  <si>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</si>
  <si>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</si>
  <si>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</si>
  <si>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</si>
  <si>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</si>
  <si>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</si>
  <si>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</si>
  <si>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</si>
  <si>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</si>
  <si>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</si>
  <si>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</si>
  <si>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</si>
  <si>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</si>
  <si>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</si>
  <si>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</si>
  <si>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</si>
  <si>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</si>
  <si>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</si>
  <si>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</si>
  <si>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</si>
  <si>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</si>
  <si>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</si>
  <si>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</si>
  <si>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</si>
  <si>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</si>
  <si>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</si>
  <si>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</si>
  <si>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</si>
  <si>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</si>
  <si>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</si>
  <si>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</si>
  <si>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</si>
  <si>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</si>
  <si>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</si>
  <si>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</si>
  <si>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</si>
  <si>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</si>
  <si>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</si>
  <si>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</si>
  <si>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</si>
  <si>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</si>
  <si>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</si>
  <si>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</si>
  <si>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</si>
  <si>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</si>
  <si>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</si>
  <si>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</si>
  <si>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</si>
  <si>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</si>
  <si>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</si>
  <si>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</si>
  <si>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</si>
  <si>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</si>
  <si>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</si>
  <si>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</si>
  <si>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</si>
  <si>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</si>
  <si>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</si>
  <si>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</si>
  <si>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</si>
  <si>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</si>
  <si>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</si>
  <si>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</si>
  <si>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</si>
  <si>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</si>
  <si>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</si>
  <si>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</si>
  <si>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</si>
  <si>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</si>
  <si>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</si>
  <si>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</si>
  <si>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</si>
  <si>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</si>
  <si>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</si>
  <si>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</si>
  <si>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</si>
  <si>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</si>
  <si>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</si>
  <si>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</si>
  <si>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</si>
  <si>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</si>
  <si>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</si>
  <si>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</si>
  <si>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</si>
  <si>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</si>
  <si>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</si>
  <si>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</si>
  <si>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</si>
  <si>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</si>
  <si>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</si>
  <si>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</si>
  <si>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</si>
  <si>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</si>
  <si>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</si>
  <si>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</si>
  <si>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</si>
  <si>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</si>
  <si>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</si>
  <si>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</si>
  <si>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</si>
  <si>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</si>
  <si>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</si>
  <si>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</si>
  <si>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</si>
  <si>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</si>
  <si>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</si>
  <si>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</si>
  <si>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</si>
  <si>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</si>
  <si>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</si>
  <si>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</si>
  <si>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</si>
  <si>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</si>
  <si>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</si>
  <si>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</si>
  <si>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</si>
  <si>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</si>
  <si>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</si>
  <si>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</si>
  <si>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</si>
  <si>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</si>
  <si>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</si>
  <si>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</si>
  <si>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</si>
  <si>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</si>
  <si>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</si>
  <si>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</si>
  <si>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</si>
  <si>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</si>
  <si>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</si>
  <si>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</si>
  <si>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</si>
  <si>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</si>
  <si>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</si>
  <si>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</si>
  <si>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</si>
  <si>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</si>
  <si>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</si>
  <si>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</si>
  <si>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</si>
  <si>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</si>
  <si>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</si>
  <si>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</si>
  <si>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</si>
  <si>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</si>
  <si>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</si>
  <si>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</si>
  <si>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</si>
  <si>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</si>
  <si>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</si>
  <si>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</si>
  <si>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</si>
  <si>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</si>
  <si>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</si>
  <si>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</si>
  <si>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</si>
  <si>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</si>
  <si>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</si>
  <si>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</si>
  <si>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</si>
  <si>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</si>
  <si>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</si>
  <si>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</si>
  <si>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</si>
  <si>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</si>
  <si>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</si>
  <si>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</si>
  <si>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</si>
  <si>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</si>
  <si>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</si>
  <si>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</si>
  <si>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</si>
  <si>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</si>
  <si>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</si>
  <si>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</si>
  <si>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</si>
  <si>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</si>
  <si>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</si>
  <si>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</si>
  <si>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</si>
  <si>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</si>
  <si>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</si>
  <si>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</si>
  <si>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</si>
  <si>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</si>
  <si>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</si>
  <si>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</si>
  <si>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</si>
  <si>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</si>
  <si>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</si>
  <si>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</si>
  <si>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</si>
  <si>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</si>
  <si>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</si>
  <si>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</si>
  <si>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</si>
  <si>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</si>
  <si>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</si>
  <si>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</si>
  <si>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</si>
  <si>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</si>
  <si>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</si>
  <si>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</si>
  <si>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</si>
  <si>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</si>
  <si>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</si>
  <si>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</si>
  <si>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</si>
  <si>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</si>
  <si>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</si>
  <si>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</si>
  <si>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</si>
  <si>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</si>
  <si>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</si>
  <si>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</si>
  <si>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</si>
  <si>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</si>
  <si>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</si>
  <si>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</si>
  <si>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</si>
  <si>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</si>
  <si>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</si>
  <si>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</si>
  <si>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</si>
  <si>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</si>
  <si>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</si>
  <si>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</si>
  <si>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</si>
  <si>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</si>
  <si>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</si>
  <si>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</si>
  <si>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</si>
  <si>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</si>
  <si>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</si>
  <si>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</si>
  <si>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</si>
  <si>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</si>
  <si>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</si>
  <si>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</si>
  <si>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</si>
  <si>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</si>
  <si>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</si>
  <si>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</si>
  <si>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</si>
  <si>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</si>
  <si>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</si>
  <si>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</si>
  <si>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</si>
  <si>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</si>
  <si>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</si>
  <si>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</si>
  <si>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</si>
  <si>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</si>
  <si>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</si>
  <si>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</si>
  <si>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</si>
  <si>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</si>
  <si>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</si>
  <si>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</si>
  <si>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</si>
  <si>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</si>
  <si>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</si>
  <si>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</si>
  <si>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</si>
  <si>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</si>
  <si>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</si>
  <si>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</si>
  <si>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</si>
  <si>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</si>
  <si>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</si>
  <si>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</si>
  <si>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</si>
  <si>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</si>
  <si>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</si>
  <si>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</si>
  <si>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</si>
  <si>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</si>
  <si>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</si>
  <si>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</si>
  <si>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</si>
  <si>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</si>
  <si>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</si>
  <si>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</si>
  <si>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</si>
  <si>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</si>
  <si>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</si>
  <si>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</si>
  <si>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</si>
  <si>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</si>
  <si>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</si>
  <si>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</si>
  <si>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</si>
  <si>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</si>
  <si>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</si>
  <si>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</si>
  <si>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</si>
  <si>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</si>
  <si>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</si>
  <si>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</si>
  <si>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</si>
  <si>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</si>
  <si>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</si>
  <si>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</si>
  <si>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</si>
  <si>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</si>
  <si>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</si>
  <si>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</si>
  <si>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</si>
  <si>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</si>
  <si>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</si>
  <si>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</si>
  <si>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</si>
  <si>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</si>
  <si>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</si>
  <si>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</si>
  <si>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</si>
  <si>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</si>
  <si>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</si>
  <si>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</si>
  <si>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</si>
  <si>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</si>
  <si>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</si>
  <si>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</si>
  <si>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</si>
  <si>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</si>
  <si>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</si>
  <si>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</si>
  <si>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</si>
  <si>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</si>
  <si>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</si>
  <si>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</si>
  <si>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</si>
  <si>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</si>
  <si>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</si>
  <si>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</si>
  <si>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</si>
  <si>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</si>
  <si>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</si>
  <si>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</si>
  <si>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</si>
  <si>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</si>
  <si>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</si>
  <si>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</si>
  <si>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</si>
  <si>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</si>
  <si>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</si>
  <si>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</si>
  <si>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</si>
  <si>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</si>
  <si>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</si>
  <si>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</si>
  <si>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</si>
  <si>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</si>
  <si>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</si>
  <si>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</si>
  <si>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</si>
  <si>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</si>
  <si>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</si>
  <si>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</si>
  <si>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</si>
  <si>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</si>
  <si>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</si>
  <si>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</si>
  <si>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</si>
  <si>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</si>
  <si>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</si>
  <si>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</si>
  <si>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</si>
  <si>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</si>
  <si>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</si>
  <si>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</si>
  <si>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</si>
  <si>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</si>
  <si>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</si>
  <si>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</si>
  <si>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</si>
  <si>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</si>
  <si>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</si>
  <si>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</si>
  <si>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</si>
  <si>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</si>
  <si>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</si>
  <si>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</si>
  <si>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</si>
  <si>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</si>
  <si>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</si>
  <si>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</si>
  <si>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</si>
  <si>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</si>
  <si>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</si>
  <si>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</si>
  <si>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</si>
  <si>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</si>
  <si>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</si>
  <si>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</si>
  <si>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</si>
  <si>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</si>
  <si>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</si>
  <si>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</si>
  <si>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</si>
  <si>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</si>
  <si>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</si>
  <si>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</si>
  <si>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</si>
  <si>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</si>
  <si>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</si>
  <si>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</si>
  <si>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</si>
  <si>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</si>
  <si>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</si>
  <si>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</si>
  <si>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</si>
  <si>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</si>
  <si>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</si>
  <si>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</si>
  <si>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</si>
  <si>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</si>
  <si>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</si>
  <si>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</si>
  <si>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</si>
  <si>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</si>
  <si>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</si>
  <si>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</si>
  <si>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</si>
  <si>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</si>
  <si>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</si>
  <si>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</si>
  <si>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</si>
  <si>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</si>
  <si>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</si>
  <si>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</si>
  <si>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</si>
  <si>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</si>
  <si>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</si>
  <si>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</si>
  <si>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</si>
  <si>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</si>
  <si>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</si>
  <si>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</si>
  <si>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</si>
  <si>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</si>
  <si>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</si>
  <si>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</si>
  <si>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</si>
  <si>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</si>
  <si>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</si>
  <si>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</si>
  <si>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</si>
  <si>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</si>
  <si>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</si>
  <si>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</si>
  <si>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</si>
  <si>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</si>
  <si>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</si>
  <si>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</si>
  <si>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</si>
  <si>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</si>
  <si>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</si>
  <si>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</si>
  <si>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</si>
  <si>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</si>
  <si>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</si>
  <si>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</si>
  <si>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</si>
  <si>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</si>
  <si>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</si>
  <si>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</si>
  <si>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</si>
  <si>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</si>
  <si>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</si>
  <si>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</si>
  <si>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</si>
  <si>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</si>
  <si>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</si>
  <si>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</si>
  <si>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</si>
  <si>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</si>
  <si>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</si>
  <si>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</si>
  <si>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</si>
  <si>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</si>
  <si>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</si>
  <si>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</si>
  <si>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</si>
  <si>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</si>
  <si>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</si>
  <si>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</si>
  <si>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</si>
  <si>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</si>
  <si>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</si>
  <si>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</si>
  <si>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</si>
  <si>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</si>
  <si>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</si>
  <si>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</si>
  <si>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</si>
  <si>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</si>
  <si>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</si>
  <si>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</si>
  <si>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</si>
  <si>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</si>
  <si>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</si>
  <si>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</si>
  <si>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</si>
  <si>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</si>
  <si>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</si>
  <si>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</si>
  <si>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</si>
  <si>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</si>
  <si>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</si>
  <si>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</si>
  <si>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</si>
  <si>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</si>
  <si>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</si>
  <si>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</si>
  <si>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</si>
  <si>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</si>
  <si>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</si>
  <si>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</si>
  <si>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</si>
  <si>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</si>
  <si>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</si>
  <si>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</si>
  <si>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</si>
  <si>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</si>
  <si>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</si>
  <si>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</si>
  <si>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</si>
  <si>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</si>
  <si>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</si>
  <si>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</si>
  <si>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</si>
  <si>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</si>
  <si>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</si>
  <si>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</si>
  <si>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</si>
  <si>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</si>
  <si>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</si>
  <si>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</si>
  <si>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</si>
  <si>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</si>
  <si>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</si>
  <si>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</si>
  <si>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</si>
  <si>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</si>
  <si>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</si>
  <si>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</si>
  <si>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</si>
  <si>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</si>
  <si>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</si>
  <si>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</si>
  <si>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</si>
  <si>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</si>
  <si>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</si>
  <si>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</si>
  <si>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</si>
  <si>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</si>
  <si>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</si>
  <si>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</si>
  <si>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</si>
  <si>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</si>
  <si>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</si>
  <si>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</si>
  <si>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</si>
  <si>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</si>
  <si>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</si>
  <si>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</si>
  <si>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</si>
  <si>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</si>
  <si>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</si>
  <si>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</si>
  <si>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</si>
  <si>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</si>
  <si>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</si>
  <si>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</si>
  <si>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</si>
  <si>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</si>
  <si>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</si>
  <si>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</si>
  <si>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</si>
  <si>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</si>
  <si>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</si>
  <si>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</si>
  <si>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</si>
  <si>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</si>
  <si>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</si>
  <si>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</si>
  <si>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</si>
  <si>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</si>
  <si>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</si>
  <si>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</si>
  <si>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</si>
  <si>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</si>
  <si>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</si>
  <si>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</si>
  <si>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</si>
  <si>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</si>
  <si>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</si>
  <si>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</si>
  <si>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</si>
  <si>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</si>
  <si>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</si>
  <si>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</si>
  <si>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</si>
  <si>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</si>
  <si>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</si>
  <si>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</si>
  <si>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</si>
  <si>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</si>
  <si>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</si>
  <si>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</si>
  <si>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</si>
  <si>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</si>
  <si>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</si>
  <si>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</si>
  <si>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</si>
  <si>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</si>
  <si>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</si>
  <si>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</si>
  <si>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</si>
  <si>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</si>
  <si>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</si>
  <si>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</si>
  <si>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</si>
  <si>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</si>
  <si>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</si>
  <si>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</si>
  <si>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</si>
  <si>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</si>
  <si>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</si>
  <si>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</si>
  <si>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</si>
  <si>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</si>
  <si>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</si>
  <si>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</si>
  <si>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</si>
  <si>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</si>
  <si>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</si>
  <si>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</si>
  <si>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</si>
  <si>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</si>
  <si>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</si>
  <si>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</si>
  <si>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</si>
  <si>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</si>
  <si>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</si>
  <si>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</si>
  <si>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</si>
  <si>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</si>
  <si>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</si>
  <si>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</si>
  <si>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</si>
  <si>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</si>
  <si>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</si>
  <si>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</si>
  <si>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</si>
  <si>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</si>
  <si>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</si>
  <si>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</si>
  <si>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</si>
  <si>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</si>
  <si>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</si>
  <si>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</si>
  <si>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</si>
  <si>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</si>
  <si>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</si>
  <si>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</si>
  <si>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</si>
  <si>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</si>
  <si>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</si>
  <si>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</si>
  <si>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</si>
  <si>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</si>
  <si>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</si>
  <si>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</si>
  <si>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</si>
  <si>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</si>
  <si>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</si>
  <si>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</si>
  <si>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</si>
  <si>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</si>
  <si>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</si>
  <si>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</si>
  <si>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</si>
  <si>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</si>
  <si>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</si>
  <si>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</si>
  <si>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</si>
  <si>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</si>
  <si>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</si>
  <si>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</si>
  <si>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</si>
  <si>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</si>
  <si>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</si>
  <si>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</si>
  <si>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</si>
  <si>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</si>
  <si>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</si>
  <si>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</si>
  <si>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</si>
  <si>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</si>
  <si>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</si>
  <si>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</si>
  <si>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</si>
  <si>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</si>
  <si>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</si>
  <si>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</si>
  <si>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</si>
  <si>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</si>
  <si>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</si>
  <si>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</si>
  <si>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</si>
  <si>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</si>
  <si>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</si>
  <si>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</si>
  <si>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</si>
  <si>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</si>
  <si>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</si>
  <si>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</si>
  <si>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</si>
  <si>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</si>
  <si>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</si>
  <si>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</si>
  <si>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</si>
  <si>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</si>
  <si>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</si>
  <si>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</si>
  <si>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</si>
  <si>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</si>
  <si>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</si>
  <si>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</si>
  <si>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</si>
  <si>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</si>
  <si>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</si>
  <si>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</si>
  <si>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</si>
  <si>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</si>
  <si>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</si>
  <si>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</si>
  <si>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</si>
  <si>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</si>
  <si>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</si>
  <si>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</si>
  <si>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</si>
  <si>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</si>
  <si>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</si>
  <si>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</si>
  <si>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</si>
  <si>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</si>
  <si>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</si>
  <si>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</si>
  <si>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</si>
  <si>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</si>
  <si>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</si>
  <si>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</si>
  <si>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</si>
  <si>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</si>
  <si>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</si>
  <si>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</si>
  <si>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</si>
  <si>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</si>
  <si>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</si>
  <si>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</si>
  <si>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</si>
  <si>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</si>
  <si>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</si>
  <si>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</si>
  <si>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</si>
  <si>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</si>
  <si>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</si>
  <si>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</si>
  <si>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</si>
  <si>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</si>
  <si>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</si>
  <si>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</si>
  <si>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</si>
  <si>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</si>
  <si>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</si>
  <si>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</si>
  <si>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</si>
  <si>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</si>
  <si>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</si>
  <si>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</si>
  <si>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</si>
  <si>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</si>
  <si>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</si>
  <si>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</si>
  <si>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</si>
  <si>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</si>
  <si>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</si>
  <si>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</si>
  <si>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</si>
  <si>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</si>
  <si>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</si>
  <si>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</si>
  <si>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</si>
  <si>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</si>
  <si>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</si>
  <si>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</si>
  <si>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</si>
  <si>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</si>
  <si>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</si>
  <si>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</si>
  <si>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</si>
  <si>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</si>
  <si>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</si>
  <si>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</si>
  <si>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</si>
  <si>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</si>
  <si>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</si>
  <si>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</si>
  <si>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</si>
  <si>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</si>
  <si>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</si>
  <si>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</si>
  <si>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</si>
  <si>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</si>
  <si>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</si>
  <si>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</si>
  <si>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</si>
  <si>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</si>
  <si>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</si>
  <si>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</si>
  <si>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</si>
  <si>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</si>
  <si>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</si>
  <si>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</si>
  <si>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</si>
  <si>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</si>
  <si>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</si>
  <si>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</si>
  <si>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</si>
  <si>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</si>
  <si>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</si>
  <si>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</si>
  <si>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</si>
  <si>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</si>
  <si>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</si>
  <si>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</si>
  <si>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</si>
  <si>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</si>
  <si>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</si>
  <si>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</si>
  <si>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</si>
  <si>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</si>
  <si>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</si>
  <si>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</si>
  <si>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</si>
  <si>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</si>
  <si>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</si>
  <si>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</si>
  <si>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</si>
  <si>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Diamond Pharmacy - pharmacy contracts</t>
  </si>
  <si>
    <t>MY</t>
  </si>
  <si>
    <t>APPEAL - Dining contracts, etc..</t>
  </si>
  <si>
    <t>LN</t>
  </si>
  <si>
    <t>Illinois Dept. Human Services</t>
  </si>
  <si>
    <t>Deltek - Communications contracts</t>
  </si>
  <si>
    <t>OR Center for Change - Mgmt software contracts</t>
  </si>
  <si>
    <t>Alcon records</t>
  </si>
  <si>
    <t>Public First Law Center - Inmate interview process</t>
  </si>
  <si>
    <t>Mary Price - Medical Release Program</t>
  </si>
  <si>
    <t>HPA</t>
  </si>
  <si>
    <t>Civil Beat - Electronic Monitoring</t>
  </si>
  <si>
    <t>Peruvian National inmates</t>
  </si>
  <si>
    <t>Breiner- Keola records</t>
  </si>
  <si>
    <t>HNN- Johnson emails</t>
  </si>
  <si>
    <t>Oath of Office- Sheriff</t>
  </si>
  <si>
    <t>RB</t>
  </si>
  <si>
    <t>Weiss Rights Behind Bars-Inmate records</t>
  </si>
  <si>
    <t>NYU Irwin - CVSA</t>
  </si>
  <si>
    <t>Rose Terse- Mena records</t>
  </si>
  <si>
    <t>Syscon records for RFP</t>
  </si>
  <si>
    <t>Bryan Prison Journalism Project- SCC contract</t>
  </si>
  <si>
    <t>OHA - Hawn inmate data</t>
  </si>
  <si>
    <t>Naphcare - syscon rfp</t>
  </si>
  <si>
    <t>Wright - Menstrual products, complaints</t>
  </si>
  <si>
    <t>ln</t>
  </si>
  <si>
    <t>Scripps Beck-Good time credit</t>
  </si>
  <si>
    <t>Prison Journalism Project - Hawn inmate @SCC</t>
  </si>
  <si>
    <t>Huston - Form8330 religions</t>
  </si>
  <si>
    <t>ce</t>
  </si>
  <si>
    <t>Phoenix Ventura - Ventura records 1948</t>
  </si>
  <si>
    <t>rb</t>
  </si>
  <si>
    <t>Costales-Broome criminal records/reports</t>
  </si>
  <si>
    <t>Patel-USIPP - Food costs</t>
  </si>
  <si>
    <t>UCCCS PD - Arrest reports</t>
  </si>
  <si>
    <t>B Robinson - EE expenditures</t>
  </si>
  <si>
    <t>Croon CPH - mail access</t>
  </si>
  <si>
    <t>Prison Writing Free Write -Material contracts</t>
  </si>
  <si>
    <t>Johnson Utah Leg-ReEntry Commission Data</t>
  </si>
  <si>
    <t>Civil Beat - Death update</t>
  </si>
  <si>
    <t>Jedra Civil Beat - EE on leave</t>
  </si>
  <si>
    <t>Sisto Labor Advocate - wages</t>
  </si>
  <si>
    <t>vk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</si>
</sst>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80" fillId="0" borderId="0" xfId="0" applyFont="1"/>
    <xf numFmtId="49" fontId="23" fillId="6" borderId="2" xfId="0" applyNumberFormat="1" applyFont="1" applyFill="1" applyBorder="1" applyAlignment="1">
      <alignment horizontal="justify" vertical="center"/>
    </xf>
    <xf numFmtId="49" fontId="25" fillId="3" borderId="53" xfId="0" applyNumberFormat="1" applyFont="1" applyFill="1" applyBorder="1" applyAlignment="1">
      <alignment horizontal="justify" vertical="center"/>
    </xf>
    <xf numFmtId="1" fontId="66" fillId="24" borderId="45" xfId="0" applyNumberFormat="1" applyFont="1" applyFill="1" applyBorder="1" applyAlignment="1" applyProtection="1">
      <alignment horizontal="justify" vertical="center"/>
      <protection locked="0"/>
    </xf>
    <xf numFmtId="49" fontId="37" fillId="11" borderId="29" xfId="0" applyNumberFormat="1" applyFont="1" applyFill="1" applyBorder="1" applyAlignment="1" applyProtection="1">
      <alignment horizontal="justify" vertical="center"/>
      <protection locked="0"/>
    </xf>
    <xf numFmtId="49" fontId="4" fillId="11" borderId="2" xfId="0" applyNumberFormat="1" applyFont="1" applyFill="1" applyBorder="1" applyAlignment="1" applyProtection="1">
      <alignment horizontal="justify" vertical="top"/>
      <protection locked="0"/>
    </xf>
    <xf numFmtId="49" fontId="6" fillId="11" borderId="3" xfId="0" applyNumberFormat="1" applyFont="1" applyFill="1" applyBorder="1" applyAlignment="1" applyProtection="1">
      <alignment horizontal="justify" vertical="center"/>
      <protection locked="0"/>
    </xf>
    <xf numFmtId="49" fontId="5" fillId="11" borderId="29" xfId="0" applyNumberFormat="1" applyFont="1" applyFill="1" applyBorder="1" applyAlignment="1" applyProtection="1">
      <alignment horizontal="justify" vertical="center"/>
      <protection locked="0"/>
    </xf>
    <xf numFmtId="1" fontId="65" fillId="25" borderId="70" xfId="0" applyNumberFormat="1" applyFont="1" applyFill="1" applyBorder="1" applyAlignment="1" applyProtection="1">
      <alignment horizontal="justify" vertical="center"/>
      <protection locked="0"/>
    </xf>
    <xf numFmtId="1" fontId="1" fillId="25" borderId="35" xfId="0" applyNumberFormat="1" applyFont="1" applyFill="1" applyBorder="1" applyAlignment="1">
      <alignment horizontal="justify" vertical="center"/>
    </xf>
    <xf numFmtId="0" fontId="20" fillId="19" borderId="0" xfId="0" applyFont="1" applyFill="1" applyAlignment="1">
      <alignment horizontal="justify"/>
    </xf>
    <xf numFmtId="0" fontId="27" fillId="0" borderId="62" xfId="0" applyFont="1" applyBorder="1" applyAlignment="1" applyProtection="1">
      <alignment horizontal="justify" vertical="center"/>
      <protection locked="0"/>
    </xf>
    <xf numFmtId="0" fontId="27" fillId="0" borderId="5" xfId="0" applyFont="1" applyBorder="1" applyAlignment="1" applyProtection="1">
      <alignment horizontal="justify" vertical="center"/>
      <protection locked="0"/>
    </xf>
    <xf numFmtId="49" fontId="27" fillId="0" borderId="5" xfId="0" applyNumberFormat="1" applyFont="1" applyBorder="1" applyAlignment="1" applyProtection="1">
      <alignment horizontal="justify" vertical="center"/>
      <protection locked="0"/>
    </xf>
    <xf numFmtId="0" fontId="27" fillId="0" borderId="3" xfId="0" applyFont="1" applyBorder="1" applyAlignment="1" applyProtection="1">
      <alignment horizontal="justify"/>
      <protection locked="0"/>
    </xf>
    <xf numFmtId="0" fontId="27" fillId="0" borderId="3" xfId="0" applyFont="1" applyBorder="1" applyAlignment="1" applyProtection="1">
      <alignment horizontal="justify" vertical="center"/>
      <protection locked="0"/>
    </xf>
    <xf numFmtId="0" fontId="27" fillId="0" borderId="3" xfId="0" applyFont="1" applyBorder="1" applyAlignment="1" applyProtection="1">
      <alignment horizontal="justify" shrinkToFit="1"/>
      <protection locked="0"/>
    </xf>
    <xf numFmtId="0" fontId="27" fillId="0" borderId="5" xfId="0" applyFont="1" applyBorder="1" applyAlignment="1" applyProtection="1">
      <alignment horizontal="justify"/>
      <protection locked="0"/>
    </xf>
    <xf numFmtId="0" fontId="33" fillId="0" borderId="3" xfId="0" applyFont="1" applyBorder="1" applyAlignment="1" applyProtection="1">
      <alignment horizontal="justify"/>
      <protection locked="0"/>
    </xf>
    <xf numFmtId="0" fontId="27" fillId="0" borderId="6" xfId="0" applyFont="1" applyBorder="1" applyAlignment="1" applyProtection="1">
      <alignment horizontal="justify"/>
      <protection locked="0"/>
    </xf>
    <xf numFmtId="0" fontId="27" fillId="0" borderId="39" xfId="0" applyFont="1" applyBorder="1" applyAlignment="1" applyProtection="1">
      <alignment horizontal="justify"/>
      <protection locked="0"/>
    </xf>
    <xf numFmtId="49" fontId="0" fillId="0" borderId="0" xfId="0" applyNumberFormat="1" applyAlignment="1" applyProtection="1">
      <alignment horizontal="justify"/>
      <protection locked="0"/>
    </xf>
    <xf numFmtId="14" fontId="27" fillId="0" borderId="3" xfId="0" applyNumberFormat="1" applyFont="1" applyBorder="1" applyAlignment="1" applyProtection="1">
      <alignment horizontal="center"/>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44" xfId="0" applyNumberFormat="1" applyFont="1" applyFill="1" applyBorder="1" applyAlignment="1">
      <alignment horizontal="center" vertical="center" wrapText="1"/>
    </xf>
    <xf numFmtId="164" fontId="34" fillId="24" borderId="50" xfId="0" applyNumberFormat="1" applyFont="1" applyFill="1" applyBorder="1" applyAlignment="1">
      <alignment horizontal="center" vertical="center" wrapText="1"/>
    </xf>
    <xf numFmtId="0" fontId="34" fillId="24" borderId="44" xfId="0" applyFont="1" applyFill="1" applyBorder="1" applyAlignment="1">
      <alignment horizontal="center" vertical="center" wrapText="1"/>
    </xf>
    <xf numFmtId="0" fontId="34" fillId="24" borderId="34" xfId="0" applyFont="1" applyFill="1" applyBorder="1" applyAlignment="1">
      <alignment horizontal="center" vertical="center" wrapText="1"/>
    </xf>
    <xf numFmtId="0" fontId="34" fillId="24" borderId="42" xfId="0" applyFont="1" applyFill="1" applyBorder="1" applyAlignment="1">
      <alignment horizontal="center" vertical="center" wrapText="1"/>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3" fillId="6" borderId="49" xfId="0" applyNumberFormat="1" applyFont="1" applyFill="1" applyBorder="1" applyAlignment="1">
      <alignment horizontal="center" vertical="top" wrapText="1"/>
    </xf>
    <xf numFmtId="49" fontId="3" fillId="6" borderId="26" xfId="0" applyNumberFormat="1" applyFont="1" applyFill="1" applyBorder="1" applyAlignment="1">
      <alignment horizontal="center" vertical="top" wrapText="1"/>
    </xf>
    <xf numFmtId="164" fontId="26" fillId="13" borderId="7" xfId="0" applyNumberFormat="1" applyFont="1" applyFill="1" applyBorder="1" applyAlignment="1">
      <alignment horizontal="center" vertical="center" wrapText="1"/>
    </xf>
    <xf numFmtId="164" fontId="26" fillId="13" borderId="26"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834">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auto="1"/>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1"/>
      </font>
    </dxf>
    <dxf>
      <font>
        <color theme="0"/>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1"/>
      </font>
    </dxf>
    <dxf>
      <font>
        <color theme="0"/>
      </font>
    </dxf>
    <dxf>
      <font>
        <color theme="0" tint="-4.9989318521683403E-2"/>
      </font>
    </dxf>
    <dxf>
      <font>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1"/>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fill>
        <patternFill>
          <bgColor rgb="FFFFFF00"/>
        </patternFill>
      </fill>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tint="-4.9989318521683403E-2"/>
      </font>
    </dxf>
    <dxf>
      <font>
        <color theme="0" tint="-4.9989318521683403E-2"/>
      </font>
    </dxf>
    <dxf>
      <font>
        <color theme="0"/>
      </font>
    </dxf>
    <dxf>
      <font>
        <color theme="0"/>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rgb="FFFFFF00"/>
      </font>
    </dxf>
    <dxf>
      <font>
        <b/>
        <i val="0"/>
        <color auto="1"/>
      </font>
      <numFmt numFmtId="4" formatCode="#,##0.00"/>
    </dxf>
    <dxf>
      <font>
        <color theme="1"/>
      </font>
      <numFmt numFmtId="4" formatCode="#,##0.00"/>
    </dxf>
    <dxf>
      <font>
        <color auto="1"/>
      </font>
      <numFmt numFmtId="4" formatCode="#,##0.00"/>
    </dxf>
    <dxf>
      <font>
        <color theme="1"/>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9" tint="-0.24994659260841701"/>
      </font>
      <numFmt numFmtId="166" formatCode="&quot;$&quot;#,##0.00"/>
    </dxf>
    <dxf>
      <font>
        <color theme="9" tint="-0.24994659260841701"/>
      </font>
    </dxf>
    <dxf>
      <font>
        <color theme="9" tint="-0.24994659260841701"/>
      </font>
    </dxf>
    <dxf>
      <font>
        <color auto="1"/>
      </font>
      <numFmt numFmtId="166" formatCode="&quot;$&quot;#,##0.00"/>
    </dxf>
    <dxf>
      <font>
        <b/>
        <i val="0"/>
        <color auto="1"/>
      </font>
      <numFmt numFmtId="3" formatCode="#,##0"/>
    </dxf>
    <dxf>
      <font>
        <color auto="1"/>
      </font>
      <numFmt numFmtId="4" formatCode="#,##0.00"/>
    </dxf>
    <dxf>
      <font>
        <color theme="1"/>
      </font>
      <numFmt numFmtId="4" formatCode="#,##0.00"/>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auto="1"/>
      </font>
    </dxf>
    <dxf>
      <font>
        <color theme="0"/>
      </font>
    </dxf>
    <dxf>
      <font>
        <color theme="0"/>
      </font>
    </dxf>
    <dxf>
      <font>
        <color theme="0"/>
      </font>
    </dxf>
    <dxf>
      <font>
        <b/>
        <i val="0"/>
        <color auto="1"/>
      </font>
      <numFmt numFmtId="4" formatCode="#,##0.00"/>
    </dxf>
    <dxf>
      <font>
        <color theme="0"/>
      </font>
    </dxf>
    <dxf>
      <font>
        <color theme="0"/>
      </font>
    </dxf>
    <dxf>
      <font>
        <color theme="1"/>
      </font>
    </dxf>
    <dxf>
      <font>
        <color rgb="FFFFFF00"/>
      </font>
    </dxf>
    <dxf>
      <font>
        <color theme="0" tint="-4.9989318521683403E-2"/>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auto="1"/>
      </font>
      <numFmt numFmtId="4" formatCode="#,##0.00"/>
    </dxf>
    <dxf>
      <font>
        <color rgb="FFFFFF00"/>
      </font>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rgb="FF0070C0"/>
      </font>
    </dxf>
    <dxf>
      <font>
        <color theme="3" tint="-0.24994659260841701"/>
      </font>
    </dxf>
    <dxf>
      <font>
        <color auto="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color theme="0"/>
      </font>
    </dxf>
    <dxf>
      <font>
        <color theme="1"/>
      </font>
    </dxf>
    <dxf>
      <font>
        <b val="0"/>
        <i val="0"/>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auto="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T1" zoomScaleNormal="100" zoomScaleSheetLayoutView="30" zoomScalePageLayoutView="50" workbookViewId="0">
      <selection activeCell="AG22" sqref="AG22"/>
    </sheetView>
  </sheetViews>
  <sheetFormatPr defaultColWidth="9.140625" defaultRowHeight="15" x14ac:dyDescent="0.25"/>
  <cols>
    <col min="1" max="1" width="35.7109375" style="1" customWidth="1"/>
    <col min="2" max="2" width="44.7109375" style="1" customWidth="1"/>
    <col min="3" max="3" width="15.85546875" style="12" customWidth="1"/>
    <col min="4" max="4" width="52.7109375" style="63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2602</v>
      </c>
      <c r="B1" s="223" t="s">
        <v>2449</v>
      </c>
      <c r="C1" s="665" t="s">
        <v>3415</v>
      </c>
      <c r="D1" s="666"/>
      <c r="E1" s="666"/>
      <c r="F1" s="666"/>
      <c r="G1" s="666"/>
      <c r="H1" s="666"/>
      <c r="I1" s="666"/>
      <c r="J1" s="667"/>
      <c r="K1" s="668" t="s">
        <v>5</v>
      </c>
      <c r="L1" s="669"/>
      <c r="M1" s="670" t="s">
        <v>2638</v>
      </c>
      <c r="N1" s="671"/>
      <c r="O1" s="672"/>
      <c r="P1" s="672"/>
      <c r="Q1" s="672"/>
      <c r="R1" s="672"/>
      <c r="S1" s="672"/>
      <c r="T1" s="672"/>
      <c r="U1" s="673"/>
      <c r="V1" s="674" t="s">
        <v>43</v>
      </c>
      <c r="W1" s="675"/>
      <c r="X1" s="675"/>
      <c r="Y1" s="675"/>
      <c r="Z1" s="675"/>
      <c r="AA1" s="675"/>
      <c r="AB1" s="675"/>
      <c r="AC1" s="675"/>
      <c r="AD1" s="675"/>
      <c r="AE1" s="676"/>
      <c r="AF1" s="677" t="s">
        <v>42</v>
      </c>
      <c r="AG1" s="678"/>
      <c r="AH1" s="685" t="s">
        <v>3438</v>
      </c>
      <c r="AI1" s="686"/>
      <c r="AJ1" s="686"/>
      <c r="AK1" s="686"/>
      <c r="AL1" s="685" t="s">
        <v>3439</v>
      </c>
      <c r="AM1" s="687"/>
      <c r="AN1" s="687"/>
      <c r="AO1" s="688"/>
      <c r="AP1" s="634" t="s">
        <v>3431</v>
      </c>
      <c r="AQ1" s="635"/>
      <c r="AR1" s="635"/>
      <c r="AS1" s="635"/>
      <c r="AT1" s="635"/>
      <c r="AU1" s="635"/>
      <c r="AV1" s="636"/>
      <c r="AW1" s="659" t="s">
        <v>2659</v>
      </c>
      <c r="AX1" s="660"/>
      <c r="AY1" s="660"/>
      <c r="AZ1" s="661"/>
      <c r="BA1" s="662" t="s">
        <v>2663</v>
      </c>
      <c r="BB1" s="663"/>
      <c r="BC1" s="663"/>
      <c r="BD1" s="663"/>
      <c r="BE1" s="663"/>
      <c r="BF1" s="663"/>
      <c r="BG1" s="663"/>
      <c r="BH1" s="664"/>
      <c r="BI1" s="599"/>
    </row>
    <row r="2" spans="1:182" s="10" customFormat="1" ht="14.45" customHeight="1" x14ac:dyDescent="0.25">
      <c r="A2" s="224" t="s">
        <v>8</v>
      </c>
      <c r="B2" s="225" t="s">
        <v>2448</v>
      </c>
      <c r="C2" s="226" t="s">
        <v>2447</v>
      </c>
      <c r="D2" s="612"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0"/>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c r="B3" s="294"/>
      <c r="C3" s="341" t="s">
        <v>2446</v>
      </c>
      <c r="D3" s="613"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1"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3390</v>
      </c>
      <c r="B4" s="344" t="s">
        <v>3399</v>
      </c>
      <c r="C4" s="344"/>
      <c r="D4" s="614" t="s">
        <v>3414</v>
      </c>
      <c r="E4" s="336" t="s">
        <v>52</v>
      </c>
      <c r="F4" s="337" t="s">
        <v>2617</v>
      </c>
      <c r="G4" s="642" t="s">
        <v>2618</v>
      </c>
      <c r="H4" s="643"/>
      <c r="I4" s="644" t="s">
        <v>2702</v>
      </c>
      <c r="J4" s="645"/>
      <c r="K4" s="645"/>
      <c r="L4" s="646"/>
      <c r="M4" s="338" t="s">
        <v>2619</v>
      </c>
      <c r="N4" s="221" t="s">
        <v>2615</v>
      </c>
      <c r="O4" s="647" t="s">
        <v>3416</v>
      </c>
      <c r="P4" s="648"/>
      <c r="Q4" s="648"/>
      <c r="R4" s="648"/>
      <c r="S4" s="648"/>
      <c r="T4" s="648"/>
      <c r="U4" s="649"/>
      <c r="V4" s="650" t="s">
        <v>3407</v>
      </c>
      <c r="W4" s="651"/>
      <c r="X4" s="651"/>
      <c r="Y4" s="679" t="s">
        <v>44</v>
      </c>
      <c r="Z4" s="680"/>
      <c r="AA4" s="339" t="s">
        <v>40</v>
      </c>
      <c r="AB4" s="681" t="s">
        <v>3394</v>
      </c>
      <c r="AC4" s="682"/>
      <c r="AD4" s="683" t="s">
        <v>3393</v>
      </c>
      <c r="AE4" s="684"/>
      <c r="AF4" s="378" t="s">
        <v>3403</v>
      </c>
      <c r="AG4" s="379" t="s">
        <v>3404</v>
      </c>
      <c r="AH4" s="340" t="s">
        <v>2673</v>
      </c>
      <c r="AI4" s="689" t="s">
        <v>7</v>
      </c>
      <c r="AJ4" s="655"/>
      <c r="AK4" s="656"/>
      <c r="AL4" s="654" t="s">
        <v>7</v>
      </c>
      <c r="AM4" s="690"/>
      <c r="AN4" s="690"/>
      <c r="AO4" s="691"/>
      <c r="AP4" s="637" t="s">
        <v>7</v>
      </c>
      <c r="AQ4" s="638"/>
      <c r="AR4" s="638"/>
      <c r="AS4" s="638"/>
      <c r="AT4" s="638"/>
      <c r="AU4" s="638"/>
      <c r="AV4" s="639"/>
      <c r="AW4" s="654" t="s">
        <v>7</v>
      </c>
      <c r="AX4" s="655"/>
      <c r="AY4" s="655"/>
      <c r="AZ4" s="656"/>
      <c r="BA4" s="654" t="s">
        <v>7</v>
      </c>
      <c r="BB4" s="657"/>
      <c r="BC4" s="657"/>
      <c r="BD4" s="657"/>
      <c r="BE4" s="657"/>
      <c r="BF4" s="657"/>
      <c r="BG4" s="657"/>
      <c r="BH4" s="658"/>
      <c r="BI4" s="602"/>
      <c r="CD4"/>
      <c r="CE4"/>
      <c r="CF4"/>
      <c r="CG4"/>
      <c r="CH4"/>
      <c r="CI4"/>
      <c r="CJ4"/>
      <c r="CK4"/>
      <c r="CL4"/>
    </row>
    <row r="5" spans="1:182" s="37" customFormat="1" ht="3" hidden="1" customHeight="1" thickTop="1" thickBot="1" x14ac:dyDescent="0.35">
      <c r="A5" s="201"/>
      <c r="B5" s="200"/>
      <c r="C5" s="456" t="s">
        <v>1</v>
      </c>
      <c r="D5" s="615"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2"/>
      <c r="AQ5" s="592"/>
      <c r="AR5" s="592"/>
      <c r="AS5" s="592"/>
      <c r="AT5" s="592"/>
      <c r="AU5" s="593"/>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3"/>
    </row>
    <row r="6" spans="1:182" s="37" customFormat="1" ht="36.75" hidden="1" customHeight="1" thickBot="1" x14ac:dyDescent="0.35">
      <c r="A6" s="381"/>
      <c r="B6" s="202"/>
      <c r="C6" s="457" t="s">
        <v>3</v>
      </c>
      <c r="D6" s="616"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3"/>
    </row>
    <row r="7" spans="1:182" s="37" customFormat="1" ht="41.25" hidden="1" customHeight="1" thickBot="1" x14ac:dyDescent="0.35">
      <c r="A7" s="201"/>
      <c r="B7" s="202"/>
      <c r="C7" s="458" t="s">
        <v>4</v>
      </c>
      <c r="D7" s="617"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3"/>
    </row>
    <row r="8" spans="1:182" s="37" customFormat="1" ht="41.45" hidden="1" customHeight="1" thickTop="1" thickBot="1" x14ac:dyDescent="0.35">
      <c r="A8" s="201"/>
      <c r="B8" s="202"/>
      <c r="C8" s="457" t="s">
        <v>54</v>
      </c>
      <c r="D8" s="618" t="s">
        <v>3405</v>
      </c>
      <c r="E8" s="515" t="s">
        <v>51</v>
      </c>
      <c r="F8" s="515"/>
      <c r="G8" s="116">
        <v>40931</v>
      </c>
      <c r="H8" s="63">
        <v>40956</v>
      </c>
      <c r="I8" s="516" t="s">
        <v>0</v>
      </c>
      <c r="J8" s="517" t="s">
        <v>0</v>
      </c>
      <c r="K8" s="75" t="s">
        <v>0</v>
      </c>
      <c r="L8" s="104" t="s">
        <v>0</v>
      </c>
      <c r="M8" s="518">
        <v>41046</v>
      </c>
      <c r="N8" s="519">
        <f t="shared" si="1"/>
        <v>84</v>
      </c>
      <c r="O8" s="520"/>
      <c r="P8" s="79"/>
      <c r="Q8" s="79" t="s">
        <v>0</v>
      </c>
      <c r="R8" s="79"/>
      <c r="S8" s="79"/>
      <c r="T8" s="84"/>
      <c r="U8" s="85" t="s">
        <v>0</v>
      </c>
      <c r="V8" s="92">
        <v>95</v>
      </c>
      <c r="W8" s="93">
        <v>20.5</v>
      </c>
      <c r="X8" s="93">
        <v>15.5</v>
      </c>
      <c r="Y8" s="390">
        <f>V8+W8+X8</f>
        <v>131</v>
      </c>
      <c r="Z8" s="391">
        <f>(V8*10)+(W8*20)</f>
        <v>1360</v>
      </c>
      <c r="AA8" s="100">
        <v>5000</v>
      </c>
      <c r="AB8" s="521">
        <f t="shared" si="2"/>
        <v>0</v>
      </c>
      <c r="AC8" s="383" t="s">
        <v>0</v>
      </c>
      <c r="AD8" s="522" t="str">
        <f t="shared" si="9"/>
        <v/>
      </c>
      <c r="AE8" s="523">
        <f t="shared" si="3"/>
        <v>1300</v>
      </c>
      <c r="AF8" s="34">
        <v>45</v>
      </c>
      <c r="AG8" s="35">
        <v>20</v>
      </c>
      <c r="AH8" s="36">
        <v>1315</v>
      </c>
      <c r="AI8" s="444">
        <f t="shared" si="4"/>
        <v>1320</v>
      </c>
      <c r="AJ8" s="418">
        <f>(X8*20)+Z8+AA8+AF8</f>
        <v>6715</v>
      </c>
      <c r="AK8" s="524">
        <f>(AJ8-AH8)</f>
        <v>5400</v>
      </c>
      <c r="AL8" s="525">
        <f t="shared" si="5"/>
        <v>1315</v>
      </c>
      <c r="AM8" s="418">
        <f t="shared" si="6"/>
        <v>1320</v>
      </c>
      <c r="AN8" s="418">
        <f t="shared" si="7"/>
        <v>6715</v>
      </c>
      <c r="AO8" s="431">
        <f t="shared" si="8"/>
        <v>5400</v>
      </c>
      <c r="AP8" s="531"/>
      <c r="AQ8" s="531"/>
      <c r="AR8" s="531"/>
      <c r="AS8" s="531"/>
      <c r="AT8" s="531"/>
      <c r="AU8" s="532"/>
      <c r="AV8" s="510"/>
      <c r="AW8" s="526">
        <f>IF(N8&gt;0,N8,"")</f>
        <v>84</v>
      </c>
      <c r="AX8" s="527">
        <f>IF(AND(K8="x",AW8&gt;0),AW8,"")</f>
        <v>84</v>
      </c>
      <c r="AY8" s="527" t="str">
        <f>IF(OR(K8="x",F8="X",AW8&lt;=0),"",AW8)</f>
        <v/>
      </c>
      <c r="AZ8" s="528" t="str">
        <f>IF(AND(F8="x",AW8&gt;0),AW8,"")</f>
        <v/>
      </c>
      <c r="BA8" s="529">
        <f>IF(V8&gt;0,V8,"")</f>
        <v>95</v>
      </c>
      <c r="BB8" s="510">
        <f>IF(AND(K8="x",BA8&gt;0),BA8,"")</f>
        <v>95</v>
      </c>
      <c r="BC8" s="510" t="str">
        <f>IF(OR(K8="x",F8="x",BA8&lt;=0),"",BA8)</f>
        <v/>
      </c>
      <c r="BD8" s="530" t="str">
        <f>IF(AND(F8="x",BA8&gt;0),BA8,"")</f>
        <v/>
      </c>
      <c r="BE8" s="529">
        <f>IF(W8&gt;0,W8,"")</f>
        <v>20.5</v>
      </c>
      <c r="BF8" s="510">
        <f>IF(AND(K8="x",BE8&gt;0),BE8,"")</f>
        <v>20.5</v>
      </c>
      <c r="BG8" s="510" t="str">
        <f>IF(OR(K8="x",F8="x",BE8&lt;=0),"",BE8)</f>
        <v/>
      </c>
      <c r="BH8" s="455" t="str">
        <f>IF(AND(F8="x",BE8&gt;=0),BE8,"")</f>
        <v/>
      </c>
      <c r="BI8" s="603"/>
    </row>
    <row r="9" spans="1:182" s="73" customFormat="1" ht="132.75" customHeight="1" thickTop="1" thickBot="1" x14ac:dyDescent="0.3">
      <c r="A9" s="652" t="s">
        <v>3420</v>
      </c>
      <c r="B9" s="653"/>
      <c r="C9" s="562" t="s">
        <v>3397</v>
      </c>
      <c r="D9" s="619" t="s">
        <v>3398</v>
      </c>
      <c r="E9" s="563"/>
      <c r="F9" s="563" t="s">
        <v>2594</v>
      </c>
      <c r="G9" s="563" t="s">
        <v>2595</v>
      </c>
      <c r="H9" s="564" t="s">
        <v>2687</v>
      </c>
      <c r="I9" s="563" t="s">
        <v>2688</v>
      </c>
      <c r="J9" s="565" t="s">
        <v>2621</v>
      </c>
      <c r="K9" s="562" t="s">
        <v>2596</v>
      </c>
      <c r="L9" s="564" t="s">
        <v>2627</v>
      </c>
      <c r="M9" s="562" t="s">
        <v>2597</v>
      </c>
      <c r="N9" s="563" t="s">
        <v>2645</v>
      </c>
      <c r="O9" s="563" t="s">
        <v>2598</v>
      </c>
      <c r="P9" s="563" t="s">
        <v>2689</v>
      </c>
      <c r="Q9" s="563" t="s">
        <v>2690</v>
      </c>
      <c r="R9" s="563" t="s">
        <v>2691</v>
      </c>
      <c r="S9" s="563" t="s">
        <v>2692</v>
      </c>
      <c r="T9" s="564" t="s">
        <v>2698</v>
      </c>
      <c r="U9" s="566" t="s">
        <v>2599</v>
      </c>
      <c r="V9" s="562" t="s">
        <v>2600</v>
      </c>
      <c r="W9" s="563" t="s">
        <v>2672</v>
      </c>
      <c r="X9" s="563" t="s">
        <v>2700</v>
      </c>
      <c r="Y9" s="563" t="s">
        <v>2601</v>
      </c>
      <c r="Z9" s="563" t="s">
        <v>2625</v>
      </c>
      <c r="AA9" s="563" t="s">
        <v>2611</v>
      </c>
      <c r="AB9" s="563" t="s">
        <v>3396</v>
      </c>
      <c r="AC9" s="563" t="s">
        <v>3395</v>
      </c>
      <c r="AD9" s="564" t="s">
        <v>2699</v>
      </c>
      <c r="AE9" s="566" t="s">
        <v>2701</v>
      </c>
      <c r="AF9" s="562" t="s">
        <v>2622</v>
      </c>
      <c r="AG9" s="566" t="s">
        <v>2623</v>
      </c>
      <c r="AH9" s="567" t="s">
        <v>2641</v>
      </c>
      <c r="AI9" s="563" t="s">
        <v>3400</v>
      </c>
      <c r="AJ9" s="564" t="s">
        <v>3401</v>
      </c>
      <c r="AK9" s="564" t="s">
        <v>2642</v>
      </c>
      <c r="AL9" s="562" t="s">
        <v>2639</v>
      </c>
      <c r="AM9" s="564" t="s">
        <v>2640</v>
      </c>
      <c r="AN9" s="564" t="s">
        <v>2643</v>
      </c>
      <c r="AO9" s="566" t="s">
        <v>2644</v>
      </c>
      <c r="AP9" s="594" t="s">
        <v>3440</v>
      </c>
      <c r="AQ9" s="595" t="s">
        <v>3440</v>
      </c>
      <c r="AR9" s="595" t="s">
        <v>3440</v>
      </c>
      <c r="AS9" s="595" t="s">
        <v>3440</v>
      </c>
      <c r="AT9" s="595" t="s">
        <v>3440</v>
      </c>
      <c r="AU9" s="595" t="s">
        <v>3440</v>
      </c>
      <c r="AV9" s="596" t="s">
        <v>3440</v>
      </c>
      <c r="AW9" s="591" t="s">
        <v>2646</v>
      </c>
      <c r="AX9" s="564" t="s">
        <v>2647</v>
      </c>
      <c r="AY9" s="564" t="s">
        <v>2648</v>
      </c>
      <c r="AZ9" s="566" t="s">
        <v>2654</v>
      </c>
      <c r="BA9" s="562" t="s">
        <v>2649</v>
      </c>
      <c r="BB9" s="564" t="s">
        <v>2650</v>
      </c>
      <c r="BC9" s="564" t="s">
        <v>2662</v>
      </c>
      <c r="BD9" s="568" t="s">
        <v>2656</v>
      </c>
      <c r="BE9" s="569" t="s">
        <v>2651</v>
      </c>
      <c r="BF9" s="564" t="s">
        <v>2652</v>
      </c>
      <c r="BG9" s="563" t="s">
        <v>2660</v>
      </c>
      <c r="BH9" s="570" t="s">
        <v>2658</v>
      </c>
      <c r="BI9" s="608"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09">
        <f>A3</f>
        <v>0</v>
      </c>
      <c r="B10" s="610">
        <f>B3</f>
        <v>0</v>
      </c>
      <c r="C10" s="533">
        <f>COUNTA(D12:D1011)</f>
        <v>35</v>
      </c>
      <c r="D10" s="620">
        <f>COUNTIF(D12:D1011,"*~**")</f>
        <v>0</v>
      </c>
      <c r="E10" s="534"/>
      <c r="F10" s="535">
        <f>COUNTIF(F12:F1011,"x")</f>
        <v>5</v>
      </c>
      <c r="G10" s="536">
        <f>COUNTA(G12:G1011)-(COUNTA(G12:G1011)-COUNT(G12:G1011))</f>
        <v>35</v>
      </c>
      <c r="H10" s="536">
        <f>COUNTA(H12:H1011)-(COUNTA(H12:H1011)-COUNT(H12:H1011))</f>
        <v>0</v>
      </c>
      <c r="I10" s="537">
        <f>COUNTIF(I12:I1011,"x")</f>
        <v>6</v>
      </c>
      <c r="J10" s="538">
        <f>COUNTIF(J12:J1011,"x")</f>
        <v>4</v>
      </c>
      <c r="K10" s="539">
        <f>COUNTIF(K12:K1011,"x")</f>
        <v>6</v>
      </c>
      <c r="L10" s="540">
        <f>COUNTIF(L12:L1011,"x")</f>
        <v>0</v>
      </c>
      <c r="M10" s="539">
        <f>COUNTA(M12:M1011)</f>
        <v>32</v>
      </c>
      <c r="N10" s="541">
        <f>SUM(AW12:AW1011)</f>
        <v>305</v>
      </c>
      <c r="O10" s="542">
        <f t="shared" ref="O10:U10" si="10">COUNTIF(O12:O1011,"x")</f>
        <v>21</v>
      </c>
      <c r="P10" s="542">
        <f t="shared" si="10"/>
        <v>1</v>
      </c>
      <c r="Q10" s="542">
        <f t="shared" si="10"/>
        <v>0</v>
      </c>
      <c r="R10" s="542">
        <f t="shared" si="10"/>
        <v>7</v>
      </c>
      <c r="S10" s="542">
        <f>COUNTIF(S12:S1011,"x")</f>
        <v>0</v>
      </c>
      <c r="T10" s="542">
        <f t="shared" si="10"/>
        <v>4</v>
      </c>
      <c r="U10" s="543">
        <f t="shared" si="10"/>
        <v>0</v>
      </c>
      <c r="V10" s="544">
        <f>SUM(V12:V1011)</f>
        <v>1000</v>
      </c>
      <c r="W10" s="545">
        <f t="shared" ref="W10:AA10" si="11">SUM(W12:W1011)</f>
        <v>10</v>
      </c>
      <c r="X10" s="546">
        <f t="shared" si="11"/>
        <v>0</v>
      </c>
      <c r="Y10" s="546">
        <f>SUM(Y12:Y1011)</f>
        <v>1010</v>
      </c>
      <c r="Z10" s="547">
        <f t="shared" si="11"/>
        <v>10200</v>
      </c>
      <c r="AA10" s="548">
        <f t="shared" si="11"/>
        <v>0</v>
      </c>
      <c r="AB10" s="549">
        <f>COUNTIFS(AB12:AB1011,-30,Z12:Z1011,"&gt;0")</f>
        <v>1</v>
      </c>
      <c r="AC10" s="550">
        <f>COUNTIFS(AC12:AC1011,"x",Z12:Z1011,"&gt;0")</f>
        <v>0</v>
      </c>
      <c r="AD10" s="547">
        <f>SUMIF(AD12:AD1011,"&lt;0")</f>
        <v>0</v>
      </c>
      <c r="AE10" s="551">
        <f>SUMIFS(AE12:AE1011,AE12:AE1011,"&gt;0",Z12:Z1011,"&gt;0")</f>
        <v>10170</v>
      </c>
      <c r="AF10" s="552">
        <f t="shared" ref="AF10:BH10" si="12">SUMIF(AF12:AF1011,"&gt;0")</f>
        <v>5</v>
      </c>
      <c r="AG10" s="553">
        <f t="shared" si="12"/>
        <v>0</v>
      </c>
      <c r="AH10" s="552">
        <f t="shared" si="12"/>
        <v>0</v>
      </c>
      <c r="AI10" s="554">
        <f t="shared" si="12"/>
        <v>10170</v>
      </c>
      <c r="AJ10" s="554">
        <f t="shared" si="12"/>
        <v>10205</v>
      </c>
      <c r="AK10" s="553">
        <f t="shared" si="12"/>
        <v>10205</v>
      </c>
      <c r="AL10" s="552">
        <f t="shared" si="12"/>
        <v>0</v>
      </c>
      <c r="AM10" s="554">
        <f t="shared" si="12"/>
        <v>0</v>
      </c>
      <c r="AN10" s="554">
        <f t="shared" si="12"/>
        <v>5</v>
      </c>
      <c r="AO10" s="553">
        <f t="shared" si="12"/>
        <v>5</v>
      </c>
      <c r="AP10" s="555">
        <f>COUNT(AP12:AP1011)</f>
        <v>0</v>
      </c>
      <c r="AQ10" s="556">
        <f t="shared" ref="AQ10:AV10" si="13">COUNT(AQ12:AQ1011)</f>
        <v>0</v>
      </c>
      <c r="AR10" s="556">
        <f t="shared" si="13"/>
        <v>0</v>
      </c>
      <c r="AS10" s="556">
        <f t="shared" si="13"/>
        <v>0</v>
      </c>
      <c r="AT10" s="556">
        <f>COUNT(AT12:AT1011)</f>
        <v>0</v>
      </c>
      <c r="AU10" s="556">
        <f t="shared" si="13"/>
        <v>0</v>
      </c>
      <c r="AV10" s="557">
        <f t="shared" si="13"/>
        <v>0</v>
      </c>
      <c r="AW10" s="555">
        <f t="shared" si="12"/>
        <v>305</v>
      </c>
      <c r="AX10" s="556">
        <f t="shared" si="12"/>
        <v>171</v>
      </c>
      <c r="AY10" s="556">
        <f t="shared" si="12"/>
        <v>128</v>
      </c>
      <c r="AZ10" s="557">
        <f t="shared" si="12"/>
        <v>50</v>
      </c>
      <c r="BA10" s="558">
        <f t="shared" si="12"/>
        <v>1000</v>
      </c>
      <c r="BB10" s="559">
        <f>SUMIF(BB12:BB1011,"&gt;0")</f>
        <v>0</v>
      </c>
      <c r="BC10" s="559">
        <f t="shared" si="12"/>
        <v>1000</v>
      </c>
      <c r="BD10" s="560">
        <f t="shared" si="12"/>
        <v>0</v>
      </c>
      <c r="BE10" s="561">
        <f t="shared" si="12"/>
        <v>10</v>
      </c>
      <c r="BF10" s="559">
        <f t="shared" si="12"/>
        <v>0</v>
      </c>
      <c r="BG10" s="559">
        <f t="shared" si="12"/>
        <v>10</v>
      </c>
      <c r="BH10" s="560">
        <f t="shared" si="12"/>
        <v>0</v>
      </c>
      <c r="BI10" s="604"/>
      <c r="BN10" s="220"/>
      <c r="BP10" s="220"/>
      <c r="BQ10" s="220"/>
      <c r="BR10" s="220"/>
      <c r="BU10" s="220"/>
      <c r="BW10" s="220"/>
      <c r="BX10" s="220"/>
      <c r="BY10" s="220"/>
      <c r="BZ10" s="220"/>
      <c r="CB10" s="220"/>
      <c r="CC10" s="220"/>
      <c r="CD10" s="220"/>
      <c r="CE10" s="220"/>
    </row>
    <row r="11" spans="1:182" customFormat="1" ht="24" customHeight="1" thickTop="1" thickBot="1" x14ac:dyDescent="0.3">
      <c r="A11" s="640" t="s">
        <v>3391</v>
      </c>
      <c r="B11" s="641"/>
      <c r="C11" s="359"/>
      <c r="D11" s="621"/>
      <c r="E11" s="211"/>
      <c r="F11" s="360"/>
      <c r="G11" s="360"/>
      <c r="H11" s="360"/>
      <c r="I11" s="360"/>
      <c r="J11" s="361"/>
      <c r="K11" s="362"/>
      <c r="L11" s="213"/>
      <c r="M11" s="363"/>
      <c r="N11" s="212">
        <f>N10/M10</f>
        <v>9.53125</v>
      </c>
      <c r="O11" s="212"/>
      <c r="P11" s="212"/>
      <c r="Q11" s="212"/>
      <c r="R11" s="212"/>
      <c r="S11" s="212"/>
      <c r="T11" s="212"/>
      <c r="U11" s="213"/>
      <c r="V11" s="364">
        <f t="shared" ref="V11:AA11" si="14">AVERAGEIF(V12:V1011,"&lt;&gt;0")</f>
        <v>1000</v>
      </c>
      <c r="W11" s="364">
        <f t="shared" si="14"/>
        <v>10</v>
      </c>
      <c r="X11" s="364" t="e">
        <f t="shared" si="14"/>
        <v>#DIV/0!</v>
      </c>
      <c r="Y11" s="364">
        <f t="shared" si="14"/>
        <v>1010</v>
      </c>
      <c r="Z11" s="358">
        <f>AVERAGEIF(Z12:Z1011,"&lt;&gt;0")</f>
        <v>10200</v>
      </c>
      <c r="AA11" s="358" t="e">
        <f t="shared" si="14"/>
        <v>#DIV/0!</v>
      </c>
      <c r="AB11" s="365"/>
      <c r="AC11" s="364"/>
      <c r="AD11" s="356" t="e">
        <f>AVERAGEIF(AD12:AD1011,"&lt;0")</f>
        <v>#DIV/0!</v>
      </c>
      <c r="AE11" s="404">
        <f>AVERAGEIFS(AE12:AE1011,AE12:AE1011,"&gt;0",Z12:Z1011,"&gt;0")</f>
        <v>10170</v>
      </c>
      <c r="AF11" s="214">
        <f t="shared" ref="AF11:BH11" si="15">AVERAGEIF(AF12:AF1011,"&gt;0")</f>
        <v>5</v>
      </c>
      <c r="AG11" s="215" t="e">
        <f t="shared" si="15"/>
        <v>#DIV/0!</v>
      </c>
      <c r="AH11" s="216" t="e">
        <f t="shared" si="15"/>
        <v>#DIV/0!</v>
      </c>
      <c r="AI11" s="217">
        <f t="shared" si="15"/>
        <v>10170</v>
      </c>
      <c r="AJ11" s="217">
        <f t="shared" si="15"/>
        <v>5102.5</v>
      </c>
      <c r="AK11" s="218">
        <f t="shared" si="15"/>
        <v>5102.5</v>
      </c>
      <c r="AL11" s="216" t="e">
        <f t="shared" si="15"/>
        <v>#DIV/0!</v>
      </c>
      <c r="AM11" s="217" t="e">
        <f t="shared" si="15"/>
        <v>#DIV/0!</v>
      </c>
      <c r="AN11" s="217">
        <f t="shared" si="15"/>
        <v>5</v>
      </c>
      <c r="AO11" s="218">
        <f t="shared" si="15"/>
        <v>5</v>
      </c>
      <c r="AP11" s="581">
        <f>SUM(AP12:AP1011)</f>
        <v>0</v>
      </c>
      <c r="AQ11" s="597">
        <f t="shared" ref="AQ11:AV11" si="16">SUM(AQ12:AQ1011)</f>
        <v>0</v>
      </c>
      <c r="AR11" s="597">
        <f t="shared" si="16"/>
        <v>0</v>
      </c>
      <c r="AS11" s="597">
        <f t="shared" si="16"/>
        <v>0</v>
      </c>
      <c r="AT11" s="597">
        <f t="shared" si="16"/>
        <v>0</v>
      </c>
      <c r="AU11" s="597">
        <f t="shared" si="16"/>
        <v>0</v>
      </c>
      <c r="AV11" s="598">
        <f t="shared" si="16"/>
        <v>0</v>
      </c>
      <c r="AW11" s="366">
        <f t="shared" si="15"/>
        <v>9.53125</v>
      </c>
      <c r="AX11" s="219">
        <f t="shared" si="15"/>
        <v>28.5</v>
      </c>
      <c r="AY11" s="219">
        <f t="shared" si="15"/>
        <v>5.5652173913043477</v>
      </c>
      <c r="AZ11" s="367">
        <f t="shared" si="15"/>
        <v>12.5</v>
      </c>
      <c r="BA11" s="366">
        <f t="shared" si="15"/>
        <v>1000</v>
      </c>
      <c r="BB11" s="219" t="e">
        <f t="shared" si="15"/>
        <v>#DIV/0!</v>
      </c>
      <c r="BC11" s="219">
        <f t="shared" si="15"/>
        <v>1000</v>
      </c>
      <c r="BD11" s="367" t="e">
        <f t="shared" si="15"/>
        <v>#DIV/0!</v>
      </c>
      <c r="BE11" s="366">
        <f t="shared" si="15"/>
        <v>10</v>
      </c>
      <c r="BF11" s="219" t="e">
        <f t="shared" si="15"/>
        <v>#DIV/0!</v>
      </c>
      <c r="BG11" s="368">
        <f t="shared" si="15"/>
        <v>10</v>
      </c>
      <c r="BH11" s="369" t="e">
        <f t="shared" si="15"/>
        <v>#DIV/0!</v>
      </c>
      <c r="BI11" s="605"/>
      <c r="BN11" s="209"/>
      <c r="BP11" s="209"/>
      <c r="BQ11" s="209"/>
      <c r="BR11" s="209"/>
      <c r="BU11" s="209"/>
      <c r="BW11" s="209"/>
      <c r="BX11" s="209"/>
      <c r="BY11" s="209"/>
      <c r="BZ11" s="209"/>
      <c r="CB11" s="209"/>
      <c r="CC11" s="209"/>
      <c r="CD11" s="209"/>
      <c r="CE11" s="209"/>
    </row>
    <row r="12" spans="1:182" s="11" customFormat="1" ht="18" customHeight="1" thickTop="1" x14ac:dyDescent="0.3">
      <c r="A12" s="203"/>
      <c r="B12" s="204"/>
      <c r="C12" s="196">
        <v>1</v>
      </c>
      <c r="D12" s="622" t="s">
        <v>3454</v>
      </c>
      <c r="E12" s="166" t="s">
        <v>3455</v>
      </c>
      <c r="F12" s="30"/>
      <c r="G12" s="120">
        <v>45293</v>
      </c>
      <c r="H12" s="125"/>
      <c r="I12" s="129" t="s">
        <v>0</v>
      </c>
      <c r="J12" s="67"/>
      <c r="K12" s="133"/>
      <c r="L12" s="108"/>
      <c r="M12" s="371">
        <v>45303</v>
      </c>
      <c r="N12" s="147">
        <f>IF((NETWORKDAYS(G12,M12)&gt;0),(NETWORKDAYS(G12,M12)),"")</f>
        <v>9</v>
      </c>
      <c r="O12" s="295" t="s">
        <v>0</v>
      </c>
      <c r="P12" s="295"/>
      <c r="Q12" s="295"/>
      <c r="R12" s="295"/>
      <c r="S12" s="295"/>
      <c r="T12" s="295"/>
      <c r="U12" s="108"/>
      <c r="V12" s="167"/>
      <c r="W12" s="296"/>
      <c r="X12" s="296"/>
      <c r="Y12" s="149">
        <f t="shared" ref="Y12:Y75" si="17">V12+W12+X12</f>
        <v>0</v>
      </c>
      <c r="Z12" s="148">
        <f t="shared" ref="Z12:Z76" si="18">IF((F12="x"),0,((V12*10)+(W12*20)))</f>
        <v>0</v>
      </c>
      <c r="AA12" s="305"/>
      <c r="AB12" s="376">
        <f>IF(AND(Z12&gt;=0,F12="x"),0,IF(AND(Z12&gt;0,AC12="x"),0,IF(Z12&gt;0,0-30,0)))</f>
        <v>0</v>
      </c>
      <c r="AC12" s="346"/>
      <c r="AD12" s="210" t="str">
        <f t="shared" ref="AD12:AD75" si="19">IF(F12="x",(0-((V12*10)+(W12*20))),"")</f>
        <v/>
      </c>
      <c r="AE12" s="345">
        <f>IF(AND(Z12&gt;0,F12="x"),0,IF(AND(Z12&gt;0,AC12="x"),Z12-60,IF(AND(Z12&gt;0,AB12=-30),Z12+AB12,0)))</f>
        <v>0</v>
      </c>
      <c r="AF12" s="310"/>
      <c r="AG12" s="311"/>
      <c r="AH12" s="310"/>
      <c r="AI12" s="150">
        <f t="shared" ref="AI12:AI76" si="20">IF(AE12&lt;=0,AG12,AE12+AG12)</f>
        <v>0</v>
      </c>
      <c r="AJ12" s="151">
        <f t="shared" ref="AJ12:AJ75" si="21">(X12*20)+Z12+AA12+AF12</f>
        <v>0</v>
      </c>
      <c r="AK12" s="152">
        <f>AJ12-AH12</f>
        <v>0</v>
      </c>
      <c r="AL12" s="153">
        <f>IF(K12="x",AH12,0)</f>
        <v>0</v>
      </c>
      <c r="AM12" s="153">
        <f>IF(K12="x",AI12,0)</f>
        <v>0</v>
      </c>
      <c r="AN12" s="153">
        <f>IF(K12="x",AJ12,0)</f>
        <v>0</v>
      </c>
      <c r="AO12" s="153">
        <f>IF(K12="x",AK12,0)</f>
        <v>0</v>
      </c>
      <c r="AP12" s="582" t="str">
        <f>IF(AND(AH12&gt;0,AH12&lt;5),AH12," ")</f>
        <v xml:space="preserve"> </v>
      </c>
      <c r="AQ12" s="586" t="str">
        <f>IF(AND(AH12&gt;4.99,AH12&lt;50),AH12," ")</f>
        <v xml:space="preserve"> </v>
      </c>
      <c r="AR12" s="587" t="str">
        <f>IF(AND(AH12&gt;49.99,AH12&lt;100),AH12," ")</f>
        <v xml:space="preserve"> </v>
      </c>
      <c r="AS12" s="587" t="str">
        <f>IF(AND(AH12&gt;99.99,AH12&lt;500),AH12," ")</f>
        <v xml:space="preserve"> </v>
      </c>
      <c r="AT12" s="587" t="str">
        <f>IF(AND(AH12&gt;499.99,AH12&lt;1000),AH12," ")</f>
        <v xml:space="preserve"> </v>
      </c>
      <c r="AU12" s="587" t="str">
        <f>IF(AND(AH12&gt;999.99,AH12&lt;10000),AH12," ")</f>
        <v xml:space="preserve"> </v>
      </c>
      <c r="AV12" s="588" t="str">
        <f>IF(AH12&gt;=10000,AH12," ")</f>
        <v xml:space="preserve"> </v>
      </c>
      <c r="AW12" s="180">
        <f t="shared" ref="AW12:AW75" si="22">IF(N12&gt;0,N12,"")</f>
        <v>9</v>
      </c>
      <c r="AX12" s="154" t="str">
        <f t="shared" ref="AX12:AX75" si="23">IF(AND(K12="x",AW12&gt;0),AW12,"")</f>
        <v/>
      </c>
      <c r="AY12" s="177">
        <f t="shared" ref="AY12:AY75" si="24">IF(OR(K12="x",F12="x",AW12&lt;=0),"",AW12)</f>
        <v>9</v>
      </c>
      <c r="AZ12" s="168" t="str">
        <f t="shared" ref="AZ12:AZ75" si="25">IF(AND(F12="x",AW12&gt;0),AW12,"")</f>
        <v/>
      </c>
      <c r="BA12" s="164" t="str">
        <f t="shared" ref="BA12:BA75" si="26">IF(V12&gt;0,V12,"")</f>
        <v/>
      </c>
      <c r="BB12" s="165" t="str">
        <f t="shared" ref="BB12:BB75" si="27">IF(AND(K12="x",BA12&gt;0),BA12,"")</f>
        <v/>
      </c>
      <c r="BC12" s="172" t="str">
        <f>IF(OR(K12="x",F12="x",BA12&lt;=0),"",BA12)</f>
        <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6"/>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x14ac:dyDescent="0.4">
      <c r="A13" s="503"/>
      <c r="B13" s="204"/>
      <c r="C13" s="197">
        <v>2</v>
      </c>
      <c r="D13" s="623" t="s">
        <v>3456</v>
      </c>
      <c r="E13" s="70" t="s">
        <v>3457</v>
      </c>
      <c r="F13" s="30"/>
      <c r="G13" s="120">
        <v>45300</v>
      </c>
      <c r="H13" s="121"/>
      <c r="I13" s="129"/>
      <c r="J13" s="67" t="s">
        <v>0</v>
      </c>
      <c r="K13" s="133" t="s">
        <v>0</v>
      </c>
      <c r="L13" s="108"/>
      <c r="M13" s="372">
        <v>45370</v>
      </c>
      <c r="N13" s="147">
        <f t="shared" ref="N13:N76" si="33">IF((NETWORKDAYS(G13,M13)&gt;0),(NETWORKDAYS(G13,M13)),"")</f>
        <v>51</v>
      </c>
      <c r="O13" s="295" t="s">
        <v>0</v>
      </c>
      <c r="P13" s="295"/>
      <c r="Q13" s="295"/>
      <c r="R13" s="295"/>
      <c r="S13" s="295"/>
      <c r="T13" s="108"/>
      <c r="U13" s="297"/>
      <c r="V13" s="28"/>
      <c r="W13" s="296"/>
      <c r="X13" s="296"/>
      <c r="Y13" s="149">
        <f t="shared" si="17"/>
        <v>0</v>
      </c>
      <c r="Z13" s="148">
        <f t="shared" si="18"/>
        <v>0</v>
      </c>
      <c r="AA13" s="305"/>
      <c r="AB13" s="377">
        <f>IF(AND(Z13&gt;=0,F13="x"),0,IF(AND(Z13&gt;0,AC13="x"),0,IF(Z13&gt;0,0-30,0)))</f>
        <v>0</v>
      </c>
      <c r="AC13" s="347"/>
      <c r="AD13" s="210" t="str">
        <f t="shared" si="19"/>
        <v/>
      </c>
      <c r="AE13" s="345">
        <f t="shared" ref="AE13:AE76" si="34">IF(AND(Z13&gt;0,F13="x"),0,IF(AND(Z13&gt;0,AC13="x"),Z13-60,IF(AND(Z13&gt;0,AB13=-30),Z13+AB13,0)))</f>
        <v>0</v>
      </c>
      <c r="AF13" s="310"/>
      <c r="AG13" s="312"/>
      <c r="AH13" s="313"/>
      <c r="AI13" s="150">
        <f t="shared" si="20"/>
        <v>0</v>
      </c>
      <c r="AJ13" s="151">
        <f t="shared" si="21"/>
        <v>0</v>
      </c>
      <c r="AK13" s="152">
        <f t="shared" ref="AK13:AK76" si="35">AJ13-AH13</f>
        <v>0</v>
      </c>
      <c r="AL13" s="153">
        <f t="shared" ref="AL13:AL76" si="36">IF(K13="x",AH13,0)</f>
        <v>0</v>
      </c>
      <c r="AM13" s="153">
        <f t="shared" ref="AM13:AM76" si="37">IF(K13="x",AI13,0)</f>
        <v>0</v>
      </c>
      <c r="AN13" s="153">
        <f t="shared" ref="AN13:AN76" si="38">IF(K13="x",AJ13,0)</f>
        <v>0</v>
      </c>
      <c r="AO13" s="153">
        <f t="shared" ref="AO13:AO76" si="39">IF(K13="x",AK13,0)</f>
        <v>0</v>
      </c>
      <c r="AP13" s="583" t="str">
        <f>IF(AND(AH13&gt;0,AH13&lt;5),AH13," ")</f>
        <v xml:space="preserve"> </v>
      </c>
      <c r="AQ13" s="587" t="str">
        <f t="shared" ref="AQ13:AQ76" si="40">IF(AND(AH13&gt;4.99,AH13&lt;50),AH13," ")</f>
        <v xml:space="preserve"> </v>
      </c>
      <c r="AR13" s="587" t="str">
        <f>IF(AND(AH13&gt;49.99,AH13&lt;100),AH13," ")</f>
        <v xml:space="preserve"> </v>
      </c>
      <c r="AS13" s="587" t="str">
        <f>IF(AND(AH13&gt;99.99,AH13&lt;500),AH13," ")</f>
        <v xml:space="preserve"> </v>
      </c>
      <c r="AT13" s="587" t="str">
        <f>IF(AND(AH13&gt;499.99,AH13&lt;1000),AH13," ")</f>
        <v xml:space="preserve"> </v>
      </c>
      <c r="AU13" s="587" t="str">
        <f>IF(AND(AH13&gt;999.99,AH13&lt;10000),AH13," ")</f>
        <v xml:space="preserve"> </v>
      </c>
      <c r="AV13" s="588" t="str">
        <f>IF(AH13&gt;=10000,AH13," ")</f>
        <v xml:space="preserve"> </v>
      </c>
      <c r="AW13" s="181">
        <f t="shared" si="22"/>
        <v>51</v>
      </c>
      <c r="AX13" s="154">
        <f t="shared" si="23"/>
        <v>51</v>
      </c>
      <c r="AY13" s="178" t="str">
        <f t="shared" si="24"/>
        <v/>
      </c>
      <c r="AZ13" s="169" t="str">
        <f t="shared" si="25"/>
        <v/>
      </c>
      <c r="BA13" s="159" t="str">
        <f t="shared" si="26"/>
        <v/>
      </c>
      <c r="BB13" s="160" t="str">
        <f t="shared" si="27"/>
        <v/>
      </c>
      <c r="BC13" s="171" t="str">
        <f>IF(OR(K13="x",F13="X",BA13&lt;=0),"",BA13)</f>
        <v/>
      </c>
      <c r="BD13" s="160" t="str">
        <f t="shared" si="28"/>
        <v/>
      </c>
      <c r="BE13" s="186" t="str">
        <f t="shared" si="29"/>
        <v/>
      </c>
      <c r="BF13" s="160" t="str">
        <f t="shared" si="30"/>
        <v/>
      </c>
      <c r="BG13" s="171" t="str">
        <f t="shared" si="31"/>
        <v/>
      </c>
      <c r="BH13" s="161" t="str">
        <f t="shared" si="32"/>
        <v/>
      </c>
      <c r="BI13" s="606"/>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18" customHeight="1" x14ac:dyDescent="0.3">
      <c r="A14" s="504" t="s">
        <v>3423</v>
      </c>
      <c r="B14" s="204"/>
      <c r="C14" s="197">
        <v>3</v>
      </c>
      <c r="D14" s="623" t="s">
        <v>3458</v>
      </c>
      <c r="E14" s="70" t="s">
        <v>3457</v>
      </c>
      <c r="F14" s="30"/>
      <c r="G14" s="123">
        <v>45307</v>
      </c>
      <c r="H14" s="124"/>
      <c r="I14" s="130"/>
      <c r="J14" s="158"/>
      <c r="K14" s="134"/>
      <c r="L14" s="24"/>
      <c r="M14" s="375">
        <v>45308</v>
      </c>
      <c r="N14" s="147">
        <f t="shared" si="33"/>
        <v>2</v>
      </c>
      <c r="O14" s="295" t="s">
        <v>0</v>
      </c>
      <c r="P14" s="295"/>
      <c r="Q14" s="295"/>
      <c r="R14" s="295"/>
      <c r="S14" s="295"/>
      <c r="T14" s="108"/>
      <c r="U14" s="297"/>
      <c r="V14" s="28"/>
      <c r="W14" s="296"/>
      <c r="X14" s="296"/>
      <c r="Y14" s="149">
        <f t="shared" si="17"/>
        <v>0</v>
      </c>
      <c r="Z14" s="148">
        <f t="shared" si="18"/>
        <v>0</v>
      </c>
      <c r="AA14" s="305"/>
      <c r="AB14" s="377">
        <f t="shared" ref="AB14:AB77" si="41">IF(AND(Z14&gt;=0,F14="x"),0,IF(AND(Z14&gt;0,AC14="x"),0,IF(Z14&gt;0,0-30,0)))</f>
        <v>0</v>
      </c>
      <c r="AC14" s="347"/>
      <c r="AD14" s="210" t="str">
        <f t="shared" si="19"/>
        <v/>
      </c>
      <c r="AE14" s="345">
        <f t="shared" si="34"/>
        <v>0</v>
      </c>
      <c r="AF14" s="310"/>
      <c r="AG14" s="312"/>
      <c r="AH14" s="313"/>
      <c r="AI14" s="150">
        <f t="shared" si="20"/>
        <v>0</v>
      </c>
      <c r="AJ14" s="151">
        <f t="shared" si="21"/>
        <v>0</v>
      </c>
      <c r="AK14" s="152">
        <f t="shared" si="35"/>
        <v>0</v>
      </c>
      <c r="AL14" s="153">
        <f t="shared" si="36"/>
        <v>0</v>
      </c>
      <c r="AM14" s="153">
        <f t="shared" si="37"/>
        <v>0</v>
      </c>
      <c r="AN14" s="153">
        <f t="shared" si="38"/>
        <v>0</v>
      </c>
      <c r="AO14" s="153">
        <f t="shared" si="39"/>
        <v>0</v>
      </c>
      <c r="AP14" s="583" t="str">
        <f t="shared" ref="AP14:AP77" si="42">IF(AND(AH14&gt;0,AH14&lt;5),AH14," ")</f>
        <v xml:space="preserve"> </v>
      </c>
      <c r="AQ14" s="587" t="str">
        <f t="shared" si="40"/>
        <v xml:space="preserve"> </v>
      </c>
      <c r="AR14" s="587" t="str">
        <f t="shared" ref="AR14:AR77" si="43">IF(AND(AH14&gt;49.99,AH14&lt;100),AH14," ")</f>
        <v xml:space="preserve"> </v>
      </c>
      <c r="AS14" s="587" t="str">
        <f t="shared" ref="AS14:AS77" si="44">IF(AND(AH14&gt;99.99,AH14&lt;500),AH14," ")</f>
        <v xml:space="preserve"> </v>
      </c>
      <c r="AT14" s="587" t="str">
        <f t="shared" ref="AT14:AT77" si="45">IF(AND(AH14&gt;499.99,AH14&lt;1000),AH14," ")</f>
        <v xml:space="preserve"> </v>
      </c>
      <c r="AU14" s="587" t="str">
        <f t="shared" ref="AU14:AU77" si="46">IF(AND(AH14&gt;999.99,AH14&lt;10000),AH14," ")</f>
        <v xml:space="preserve"> </v>
      </c>
      <c r="AV14" s="588" t="str">
        <f t="shared" ref="AV14:AV77" si="47">IF(AH14&gt;=10000,AH14," ")</f>
        <v xml:space="preserve"> </v>
      </c>
      <c r="AW14" s="181">
        <f t="shared" si="22"/>
        <v>2</v>
      </c>
      <c r="AX14" s="154" t="str">
        <f t="shared" si="23"/>
        <v/>
      </c>
      <c r="AY14" s="178">
        <f t="shared" si="24"/>
        <v>2</v>
      </c>
      <c r="AZ14" s="169" t="str">
        <f t="shared" si="25"/>
        <v/>
      </c>
      <c r="BA14" s="159" t="str">
        <f t="shared" si="26"/>
        <v/>
      </c>
      <c r="BB14" s="160" t="str">
        <f t="shared" si="27"/>
        <v/>
      </c>
      <c r="BC14" s="171" t="str">
        <f>IF(OR(K14="x",F14="X",BA14&lt;=0),"",BA14)</f>
        <v/>
      </c>
      <c r="BD14" s="160" t="str">
        <f t="shared" si="28"/>
        <v/>
      </c>
      <c r="BE14" s="186" t="str">
        <f t="shared" si="29"/>
        <v/>
      </c>
      <c r="BF14" s="160" t="str">
        <f t="shared" si="30"/>
        <v/>
      </c>
      <c r="BG14" s="171" t="str">
        <f t="shared" si="31"/>
        <v/>
      </c>
      <c r="BH14" s="161" t="str">
        <f t="shared" si="32"/>
        <v/>
      </c>
      <c r="BI14" s="606"/>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20.25" customHeight="1" x14ac:dyDescent="0.4">
      <c r="A15" s="503"/>
      <c r="B15" s="204"/>
      <c r="C15" s="197">
        <v>4</v>
      </c>
      <c r="D15" s="624" t="s">
        <v>3459</v>
      </c>
      <c r="E15" s="29" t="s">
        <v>3455</v>
      </c>
      <c r="F15" s="30"/>
      <c r="G15" s="123">
        <v>45307</v>
      </c>
      <c r="H15" s="124"/>
      <c r="I15" s="131"/>
      <c r="J15" s="68"/>
      <c r="K15" s="134"/>
      <c r="L15" s="24"/>
      <c r="M15" s="372">
        <v>45309</v>
      </c>
      <c r="N15" s="147">
        <f t="shared" si="33"/>
        <v>3</v>
      </c>
      <c r="O15" s="125" t="s">
        <v>0</v>
      </c>
      <c r="P15" s="125"/>
      <c r="Q15" s="125"/>
      <c r="R15" s="125"/>
      <c r="S15" s="125"/>
      <c r="T15" s="122"/>
      <c r="U15" s="298"/>
      <c r="V15" s="28"/>
      <c r="W15" s="296"/>
      <c r="X15" s="296"/>
      <c r="Y15" s="149">
        <f t="shared" si="17"/>
        <v>0</v>
      </c>
      <c r="Z15" s="148">
        <f t="shared" si="18"/>
        <v>0</v>
      </c>
      <c r="AA15" s="305"/>
      <c r="AB15" s="377">
        <f t="shared" si="41"/>
        <v>0</v>
      </c>
      <c r="AC15" s="347"/>
      <c r="AD15" s="210" t="str">
        <f t="shared" si="19"/>
        <v/>
      </c>
      <c r="AE15" s="345">
        <f t="shared" si="34"/>
        <v>0</v>
      </c>
      <c r="AF15" s="310"/>
      <c r="AG15" s="312"/>
      <c r="AH15" s="313"/>
      <c r="AI15" s="150">
        <f t="shared" si="20"/>
        <v>0</v>
      </c>
      <c r="AJ15" s="151">
        <f t="shared" si="21"/>
        <v>0</v>
      </c>
      <c r="AK15" s="152">
        <f t="shared" si="35"/>
        <v>0</v>
      </c>
      <c r="AL15" s="153">
        <f t="shared" si="36"/>
        <v>0</v>
      </c>
      <c r="AM15" s="153">
        <f t="shared" si="37"/>
        <v>0</v>
      </c>
      <c r="AN15" s="153">
        <f t="shared" si="38"/>
        <v>0</v>
      </c>
      <c r="AO15" s="153">
        <f t="shared" si="39"/>
        <v>0</v>
      </c>
      <c r="AP15" s="584" t="str">
        <f t="shared" si="42"/>
        <v xml:space="preserve"> </v>
      </c>
      <c r="AQ15" s="587" t="str">
        <f t="shared" si="40"/>
        <v xml:space="preserve"> </v>
      </c>
      <c r="AR15" s="587" t="str">
        <f t="shared" si="43"/>
        <v xml:space="preserve"> </v>
      </c>
      <c r="AS15" s="587" t="str">
        <f t="shared" si="44"/>
        <v xml:space="preserve"> </v>
      </c>
      <c r="AT15" s="587" t="str">
        <f t="shared" si="45"/>
        <v xml:space="preserve"> </v>
      </c>
      <c r="AU15" s="587" t="str">
        <f t="shared" si="46"/>
        <v xml:space="preserve"> </v>
      </c>
      <c r="AV15" s="588" t="str">
        <f t="shared" si="47"/>
        <v xml:space="preserve"> </v>
      </c>
      <c r="AW15" s="181">
        <f t="shared" si="22"/>
        <v>3</v>
      </c>
      <c r="AX15" s="154" t="str">
        <f t="shared" si="23"/>
        <v/>
      </c>
      <c r="AY15" s="178">
        <f t="shared" si="24"/>
        <v>3</v>
      </c>
      <c r="AZ15" s="169" t="str">
        <f t="shared" si="25"/>
        <v/>
      </c>
      <c r="BA15" s="159" t="str">
        <f t="shared" si="26"/>
        <v/>
      </c>
      <c r="BB15" s="160" t="str">
        <f t="shared" si="27"/>
        <v/>
      </c>
      <c r="BC15" s="171" t="str">
        <f>IF(OR(K15="x",F15="X",BA15&lt;=0),"",BA15)</f>
        <v/>
      </c>
      <c r="BD15" s="160" t="str">
        <f t="shared" si="28"/>
        <v/>
      </c>
      <c r="BE15" s="186" t="str">
        <f t="shared" si="29"/>
        <v/>
      </c>
      <c r="BF15" s="160" t="str">
        <f t="shared" si="30"/>
        <v/>
      </c>
      <c r="BG15" s="171" t="str">
        <f t="shared" si="31"/>
        <v/>
      </c>
      <c r="BH15" s="161" t="str">
        <f t="shared" si="32"/>
        <v/>
      </c>
      <c r="BI15" s="606"/>
      <c r="BJ15" s="52" t="s">
        <v>2713</v>
      </c>
      <c r="BK15" s="52" t="s">
        <v>2714</v>
      </c>
      <c r="BL15" s="52" t="s">
        <v>2715</v>
      </c>
      <c r="BM15" s="52" t="s">
        <v>95</v>
      </c>
      <c r="BN15" s="611" t="s">
        <v>3453</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18" customHeight="1" x14ac:dyDescent="0.3">
      <c r="A16" s="205"/>
      <c r="B16" s="206"/>
      <c r="C16" s="198">
        <v>5</v>
      </c>
      <c r="D16" s="625" t="s">
        <v>3460</v>
      </c>
      <c r="E16" s="13" t="s">
        <v>3455</v>
      </c>
      <c r="F16" s="14"/>
      <c r="G16" s="120">
        <v>45313</v>
      </c>
      <c r="H16" s="125"/>
      <c r="I16" s="129"/>
      <c r="J16" s="67" t="s">
        <v>0</v>
      </c>
      <c r="K16" s="135"/>
      <c r="L16" s="109"/>
      <c r="M16" s="371"/>
      <c r="N16" s="147" t="str">
        <f t="shared" si="33"/>
        <v/>
      </c>
      <c r="O16" s="23"/>
      <c r="P16" s="23"/>
      <c r="Q16" s="23"/>
      <c r="R16" s="23"/>
      <c r="S16" s="23"/>
      <c r="T16" s="24" t="s">
        <v>0</v>
      </c>
      <c r="U16" s="25"/>
      <c r="V16" s="28"/>
      <c r="W16" s="296"/>
      <c r="X16" s="296"/>
      <c r="Y16" s="149">
        <f t="shared" si="17"/>
        <v>0</v>
      </c>
      <c r="Z16" s="148">
        <f t="shared" si="18"/>
        <v>0</v>
      </c>
      <c r="AA16" s="306"/>
      <c r="AB16" s="377">
        <f t="shared" si="41"/>
        <v>0</v>
      </c>
      <c r="AC16" s="348"/>
      <c r="AD16" s="210" t="str">
        <f t="shared" si="19"/>
        <v/>
      </c>
      <c r="AE16" s="345">
        <f t="shared" si="34"/>
        <v>0</v>
      </c>
      <c r="AF16" s="314"/>
      <c r="AG16" s="312"/>
      <c r="AH16" s="315"/>
      <c r="AI16" s="150">
        <f t="shared" si="20"/>
        <v>0</v>
      </c>
      <c r="AJ16" s="151">
        <f t="shared" si="21"/>
        <v>0</v>
      </c>
      <c r="AK16" s="152">
        <f t="shared" si="35"/>
        <v>0</v>
      </c>
      <c r="AL16" s="153">
        <f t="shared" si="36"/>
        <v>0</v>
      </c>
      <c r="AM16" s="153">
        <f t="shared" si="37"/>
        <v>0</v>
      </c>
      <c r="AN16" s="153">
        <f t="shared" si="38"/>
        <v>0</v>
      </c>
      <c r="AO16" s="153">
        <f t="shared" si="39"/>
        <v>0</v>
      </c>
      <c r="AP16" s="584" t="str">
        <f t="shared" si="42"/>
        <v xml:space="preserve"> </v>
      </c>
      <c r="AQ16" s="587" t="str">
        <f t="shared" si="40"/>
        <v xml:space="preserve"> </v>
      </c>
      <c r="AR16" s="587" t="str">
        <f t="shared" si="43"/>
        <v xml:space="preserve"> </v>
      </c>
      <c r="AS16" s="587" t="str">
        <f t="shared" si="44"/>
        <v xml:space="preserve"> </v>
      </c>
      <c r="AT16" s="587" t="str">
        <f t="shared" si="45"/>
        <v xml:space="preserve"> </v>
      </c>
      <c r="AU16" s="587" t="str">
        <f t="shared" si="46"/>
        <v xml:space="preserve"> </v>
      </c>
      <c r="AV16" s="588" t="str">
        <f t="shared" si="47"/>
        <v xml:space="preserve"> </v>
      </c>
      <c r="AW16" s="181" t="str">
        <f t="shared" si="22"/>
        <v/>
      </c>
      <c r="AX16" s="154" t="str">
        <f t="shared" si="23"/>
        <v/>
      </c>
      <c r="AY16" s="178" t="str">
        <f t="shared" si="24"/>
        <v/>
      </c>
      <c r="AZ16" s="169" t="str">
        <f t="shared" si="25"/>
        <v/>
      </c>
      <c r="BA16" s="159" t="str">
        <f t="shared" si="26"/>
        <v/>
      </c>
      <c r="BB16" s="160" t="str">
        <f t="shared" si="27"/>
        <v/>
      </c>
      <c r="BC16" s="171" t="str">
        <f>IF(OR(K16="x",F16="x",BA16&lt;=0),"",BA16)</f>
        <v/>
      </c>
      <c r="BD16" s="160" t="str">
        <f t="shared" si="28"/>
        <v/>
      </c>
      <c r="BE16" s="186" t="str">
        <f t="shared" si="29"/>
        <v/>
      </c>
      <c r="BF16" s="160" t="str">
        <f t="shared" si="30"/>
        <v/>
      </c>
      <c r="BG16" s="171" t="str">
        <f t="shared" si="31"/>
        <v/>
      </c>
      <c r="BH16" s="161" t="str">
        <f t="shared" si="32"/>
        <v/>
      </c>
      <c r="BI16" s="606"/>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18" customHeight="1" x14ac:dyDescent="0.3">
      <c r="A17" s="205"/>
      <c r="B17" s="206"/>
      <c r="C17" s="197">
        <v>6</v>
      </c>
      <c r="D17" s="626" t="s">
        <v>3461</v>
      </c>
      <c r="E17" s="13" t="s">
        <v>3457</v>
      </c>
      <c r="F17" s="14" t="s">
        <v>0</v>
      </c>
      <c r="G17" s="120">
        <v>45310</v>
      </c>
      <c r="H17" s="122"/>
      <c r="I17" s="129" t="s">
        <v>0</v>
      </c>
      <c r="J17" s="67"/>
      <c r="K17" s="133"/>
      <c r="L17" s="108"/>
      <c r="M17" s="371"/>
      <c r="N17" s="147" t="str">
        <f t="shared" si="33"/>
        <v/>
      </c>
      <c r="O17" s="23"/>
      <c r="P17" s="23"/>
      <c r="Q17" s="23"/>
      <c r="R17" s="23"/>
      <c r="S17" s="23"/>
      <c r="T17" s="24" t="s">
        <v>0</v>
      </c>
      <c r="U17" s="25"/>
      <c r="V17" s="28"/>
      <c r="W17" s="299"/>
      <c r="X17" s="296"/>
      <c r="Y17" s="149">
        <f t="shared" si="17"/>
        <v>0</v>
      </c>
      <c r="Z17" s="148">
        <f t="shared" si="18"/>
        <v>0</v>
      </c>
      <c r="AA17" s="306"/>
      <c r="AB17" s="377">
        <f t="shared" si="41"/>
        <v>0</v>
      </c>
      <c r="AC17" s="348"/>
      <c r="AD17" s="210">
        <f t="shared" si="19"/>
        <v>0</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4" t="str">
        <f t="shared" si="42"/>
        <v xml:space="preserve"> </v>
      </c>
      <c r="AQ17" s="587" t="str">
        <f t="shared" si="40"/>
        <v xml:space="preserve"> </v>
      </c>
      <c r="AR17" s="587" t="str">
        <f t="shared" si="43"/>
        <v xml:space="preserve"> </v>
      </c>
      <c r="AS17" s="587" t="str">
        <f t="shared" si="44"/>
        <v xml:space="preserve"> </v>
      </c>
      <c r="AT17" s="587" t="str">
        <f t="shared" si="45"/>
        <v xml:space="preserve"> </v>
      </c>
      <c r="AU17" s="587" t="str">
        <f t="shared" si="46"/>
        <v xml:space="preserve"> </v>
      </c>
      <c r="AV17" s="588" t="str">
        <f t="shared" si="47"/>
        <v xml:space="preserve"> </v>
      </c>
      <c r="AW17" s="181" t="str">
        <f t="shared" si="22"/>
        <v/>
      </c>
      <c r="AX17" s="154" t="str">
        <f t="shared" si="23"/>
        <v/>
      </c>
      <c r="AY17" s="178" t="str">
        <f t="shared" si="24"/>
        <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6"/>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37.5" x14ac:dyDescent="0.3">
      <c r="A18" s="205"/>
      <c r="B18" s="206"/>
      <c r="C18" s="198">
        <v>7</v>
      </c>
      <c r="D18" s="627" t="s">
        <v>3462</v>
      </c>
      <c r="E18" s="13" t="s">
        <v>3457</v>
      </c>
      <c r="F18" s="14"/>
      <c r="G18" s="123">
        <v>45329</v>
      </c>
      <c r="H18" s="124"/>
      <c r="I18" s="130" t="s">
        <v>0</v>
      </c>
      <c r="J18" s="21"/>
      <c r="K18" s="134"/>
      <c r="L18" s="24"/>
      <c r="M18" s="372">
        <v>45343</v>
      </c>
      <c r="N18" s="147">
        <f t="shared" si="33"/>
        <v>11</v>
      </c>
      <c r="O18" s="23" t="s">
        <v>0</v>
      </c>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4" t="str">
        <f t="shared" si="42"/>
        <v xml:space="preserve"> </v>
      </c>
      <c r="AQ18" s="587" t="str">
        <f t="shared" si="40"/>
        <v xml:space="preserve"> </v>
      </c>
      <c r="AR18" s="587" t="str">
        <f t="shared" si="43"/>
        <v xml:space="preserve"> </v>
      </c>
      <c r="AS18" s="587" t="str">
        <f t="shared" si="44"/>
        <v xml:space="preserve"> </v>
      </c>
      <c r="AT18" s="587" t="str">
        <f t="shared" si="45"/>
        <v xml:space="preserve"> </v>
      </c>
      <c r="AU18" s="587" t="str">
        <f t="shared" si="46"/>
        <v xml:space="preserve"> </v>
      </c>
      <c r="AV18" s="588" t="str">
        <f t="shared" si="47"/>
        <v xml:space="preserve"> </v>
      </c>
      <c r="AW18" s="181">
        <f t="shared" si="22"/>
        <v>11</v>
      </c>
      <c r="AX18" s="154" t="str">
        <f t="shared" si="23"/>
        <v/>
      </c>
      <c r="AY18" s="178">
        <f t="shared" si="24"/>
        <v>11</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6"/>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18.75" x14ac:dyDescent="0.3">
      <c r="A19" s="205"/>
      <c r="B19" s="206"/>
      <c r="C19" s="198">
        <v>8</v>
      </c>
      <c r="D19" s="628" t="s">
        <v>3463</v>
      </c>
      <c r="E19" s="15" t="s">
        <v>3464</v>
      </c>
      <c r="F19" s="14"/>
      <c r="G19" s="123">
        <v>45335</v>
      </c>
      <c r="H19" s="124"/>
      <c r="I19" s="130"/>
      <c r="J19" s="21"/>
      <c r="K19" s="134"/>
      <c r="L19" s="24"/>
      <c r="M19" s="372">
        <v>45342</v>
      </c>
      <c r="N19" s="147">
        <f t="shared" si="33"/>
        <v>6</v>
      </c>
      <c r="O19" s="23" t="s">
        <v>0</v>
      </c>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4"/>
        <v>0</v>
      </c>
      <c r="AF19" s="314"/>
      <c r="AG19" s="312"/>
      <c r="AH19" s="315"/>
      <c r="AI19" s="150">
        <f t="shared" si="20"/>
        <v>0</v>
      </c>
      <c r="AJ19" s="151">
        <f t="shared" si="21"/>
        <v>0</v>
      </c>
      <c r="AK19" s="152">
        <f t="shared" si="35"/>
        <v>0</v>
      </c>
      <c r="AL19" s="153">
        <f t="shared" si="36"/>
        <v>0</v>
      </c>
      <c r="AM19" s="153">
        <f t="shared" si="37"/>
        <v>0</v>
      </c>
      <c r="AN19" s="153">
        <f t="shared" si="38"/>
        <v>0</v>
      </c>
      <c r="AO19" s="153">
        <f t="shared" si="39"/>
        <v>0</v>
      </c>
      <c r="AP19" s="584" t="str">
        <f t="shared" si="42"/>
        <v xml:space="preserve"> </v>
      </c>
      <c r="AQ19" s="587" t="str">
        <f t="shared" si="40"/>
        <v xml:space="preserve"> </v>
      </c>
      <c r="AR19" s="587" t="str">
        <f t="shared" si="43"/>
        <v xml:space="preserve"> </v>
      </c>
      <c r="AS19" s="587" t="str">
        <f t="shared" si="44"/>
        <v xml:space="preserve"> </v>
      </c>
      <c r="AT19" s="587" t="str">
        <f t="shared" si="45"/>
        <v xml:space="preserve"> </v>
      </c>
      <c r="AU19" s="587" t="str">
        <f t="shared" si="46"/>
        <v xml:space="preserve"> </v>
      </c>
      <c r="AV19" s="588" t="str">
        <f t="shared" si="47"/>
        <v xml:space="preserve"> </v>
      </c>
      <c r="AW19" s="181">
        <f t="shared" si="22"/>
        <v>6</v>
      </c>
      <c r="AX19" s="154" t="str">
        <f t="shared" si="23"/>
        <v/>
      </c>
      <c r="AY19" s="178">
        <f t="shared" si="24"/>
        <v>6</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6"/>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18.75" x14ac:dyDescent="0.3">
      <c r="A20" s="205"/>
      <c r="B20" s="206"/>
      <c r="C20" s="197">
        <v>9</v>
      </c>
      <c r="D20" s="629" t="s">
        <v>3465</v>
      </c>
      <c r="E20" s="13" t="s">
        <v>3457</v>
      </c>
      <c r="F20" s="14"/>
      <c r="G20" s="120">
        <v>45342</v>
      </c>
      <c r="H20" s="122"/>
      <c r="I20" s="129"/>
      <c r="J20" s="67"/>
      <c r="K20" s="133" t="s">
        <v>0</v>
      </c>
      <c r="L20" s="108"/>
      <c r="M20" s="371">
        <v>45358</v>
      </c>
      <c r="N20" s="147">
        <f t="shared" si="33"/>
        <v>13</v>
      </c>
      <c r="O20" s="23" t="s">
        <v>0</v>
      </c>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4" t="str">
        <f t="shared" si="42"/>
        <v xml:space="preserve"> </v>
      </c>
      <c r="AQ20" s="587" t="str">
        <f t="shared" si="40"/>
        <v xml:space="preserve"> </v>
      </c>
      <c r="AR20" s="587" t="str">
        <f t="shared" si="43"/>
        <v xml:space="preserve"> </v>
      </c>
      <c r="AS20" s="587" t="str">
        <f t="shared" si="44"/>
        <v xml:space="preserve"> </v>
      </c>
      <c r="AT20" s="587" t="str">
        <f t="shared" si="45"/>
        <v xml:space="preserve"> </v>
      </c>
      <c r="AU20" s="587" t="str">
        <f t="shared" si="46"/>
        <v xml:space="preserve"> </v>
      </c>
      <c r="AV20" s="588" t="str">
        <f t="shared" si="47"/>
        <v xml:space="preserve"> </v>
      </c>
      <c r="AW20" s="181">
        <f t="shared" si="22"/>
        <v>13</v>
      </c>
      <c r="AX20" s="154">
        <f t="shared" si="23"/>
        <v>13</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6"/>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18.75" x14ac:dyDescent="0.3">
      <c r="A21" s="205"/>
      <c r="B21" s="206"/>
      <c r="C21" s="198">
        <v>10</v>
      </c>
      <c r="D21" s="623" t="s">
        <v>3466</v>
      </c>
      <c r="E21" s="70" t="s">
        <v>3457</v>
      </c>
      <c r="F21" s="30"/>
      <c r="G21" s="120">
        <v>45334</v>
      </c>
      <c r="H21" s="121"/>
      <c r="I21" s="129"/>
      <c r="J21" s="67"/>
      <c r="K21" s="133"/>
      <c r="L21" s="108"/>
      <c r="M21" s="371">
        <v>45343</v>
      </c>
      <c r="N21" s="147">
        <f t="shared" si="33"/>
        <v>8</v>
      </c>
      <c r="O21" s="295" t="s">
        <v>0</v>
      </c>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4" t="str">
        <f t="shared" si="42"/>
        <v xml:space="preserve"> </v>
      </c>
      <c r="AQ21" s="587" t="str">
        <f t="shared" si="40"/>
        <v xml:space="preserve"> </v>
      </c>
      <c r="AR21" s="587" t="str">
        <f t="shared" si="43"/>
        <v xml:space="preserve"> </v>
      </c>
      <c r="AS21" s="587" t="str">
        <f t="shared" si="44"/>
        <v xml:space="preserve"> </v>
      </c>
      <c r="AT21" s="587" t="str">
        <f t="shared" si="45"/>
        <v xml:space="preserve"> </v>
      </c>
      <c r="AU21" s="587" t="str">
        <f t="shared" si="46"/>
        <v xml:space="preserve"> </v>
      </c>
      <c r="AV21" s="588" t="str">
        <f t="shared" si="47"/>
        <v xml:space="preserve"> </v>
      </c>
      <c r="AW21" s="181">
        <f t="shared" si="22"/>
        <v>8</v>
      </c>
      <c r="AX21" s="154" t="str">
        <f t="shared" si="23"/>
        <v/>
      </c>
      <c r="AY21" s="178">
        <f t="shared" si="24"/>
        <v>8</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6"/>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18.75" x14ac:dyDescent="0.3">
      <c r="A22" s="205"/>
      <c r="B22" s="206"/>
      <c r="C22" s="197">
        <v>11</v>
      </c>
      <c r="D22" s="625" t="s">
        <v>3467</v>
      </c>
      <c r="E22" s="633" t="s">
        <v>3457</v>
      </c>
      <c r="F22" s="14" t="s">
        <v>0</v>
      </c>
      <c r="G22" s="123">
        <v>45346</v>
      </c>
      <c r="H22" s="124"/>
      <c r="I22" s="130"/>
      <c r="J22" s="21" t="s">
        <v>0</v>
      </c>
      <c r="K22" s="134" t="s">
        <v>0</v>
      </c>
      <c r="L22" s="24"/>
      <c r="M22" s="372">
        <v>45407</v>
      </c>
      <c r="N22" s="147">
        <f t="shared" si="33"/>
        <v>44</v>
      </c>
      <c r="O22" s="23"/>
      <c r="P22" s="23"/>
      <c r="Q22" s="23"/>
      <c r="R22" s="23"/>
      <c r="S22" s="23"/>
      <c r="T22" s="24"/>
      <c r="U22" s="25"/>
      <c r="V22" s="28"/>
      <c r="W22" s="299"/>
      <c r="X22" s="296"/>
      <c r="Y22" s="149">
        <f t="shared" si="17"/>
        <v>0</v>
      </c>
      <c r="Z22" s="148">
        <f t="shared" si="18"/>
        <v>0</v>
      </c>
      <c r="AA22" s="306"/>
      <c r="AB22" s="377">
        <f t="shared" si="41"/>
        <v>0</v>
      </c>
      <c r="AC22" s="348"/>
      <c r="AD22" s="210">
        <f t="shared" si="19"/>
        <v>0</v>
      </c>
      <c r="AE22" s="345">
        <f t="shared" si="34"/>
        <v>0</v>
      </c>
      <c r="AF22" s="314">
        <v>5</v>
      </c>
      <c r="AG22" s="312"/>
      <c r="AH22" s="315"/>
      <c r="AI22" s="150">
        <f t="shared" si="20"/>
        <v>0</v>
      </c>
      <c r="AJ22" s="151">
        <f t="shared" si="21"/>
        <v>5</v>
      </c>
      <c r="AK22" s="152">
        <f t="shared" si="35"/>
        <v>5</v>
      </c>
      <c r="AL22" s="153">
        <f t="shared" si="36"/>
        <v>0</v>
      </c>
      <c r="AM22" s="153">
        <f t="shared" si="37"/>
        <v>0</v>
      </c>
      <c r="AN22" s="153">
        <f t="shared" si="38"/>
        <v>5</v>
      </c>
      <c r="AO22" s="153">
        <f t="shared" si="39"/>
        <v>5</v>
      </c>
      <c r="AP22" s="584" t="str">
        <f t="shared" si="42"/>
        <v xml:space="preserve"> </v>
      </c>
      <c r="AQ22" s="587" t="str">
        <f t="shared" si="40"/>
        <v xml:space="preserve"> </v>
      </c>
      <c r="AR22" s="587" t="str">
        <f t="shared" si="43"/>
        <v xml:space="preserve"> </v>
      </c>
      <c r="AS22" s="587" t="str">
        <f t="shared" si="44"/>
        <v xml:space="preserve"> </v>
      </c>
      <c r="AT22" s="587" t="str">
        <f t="shared" si="45"/>
        <v xml:space="preserve"> </v>
      </c>
      <c r="AU22" s="587" t="str">
        <f t="shared" si="46"/>
        <v xml:space="preserve"> </v>
      </c>
      <c r="AV22" s="588" t="str">
        <f t="shared" si="47"/>
        <v xml:space="preserve"> </v>
      </c>
      <c r="AW22" s="181">
        <f t="shared" si="22"/>
        <v>44</v>
      </c>
      <c r="AX22" s="154">
        <f t="shared" si="23"/>
        <v>44</v>
      </c>
      <c r="AY22" s="178" t="str">
        <f t="shared" si="24"/>
        <v/>
      </c>
      <c r="AZ22" s="169">
        <f t="shared" si="25"/>
        <v>44</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6"/>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18.75" x14ac:dyDescent="0.3">
      <c r="A23" s="205"/>
      <c r="B23" s="206"/>
      <c r="C23" s="198">
        <v>12</v>
      </c>
      <c r="D23" s="628" t="s">
        <v>3468</v>
      </c>
      <c r="E23" s="15" t="s">
        <v>3457</v>
      </c>
      <c r="F23" s="14"/>
      <c r="G23" s="120">
        <v>45302</v>
      </c>
      <c r="H23" s="125"/>
      <c r="I23" s="129" t="s">
        <v>0</v>
      </c>
      <c r="J23" s="67"/>
      <c r="K23" s="133"/>
      <c r="L23" s="108"/>
      <c r="M23" s="371"/>
      <c r="N23" s="147" t="str">
        <f t="shared" si="33"/>
        <v/>
      </c>
      <c r="O23" s="23"/>
      <c r="P23" s="23"/>
      <c r="Q23" s="23"/>
      <c r="R23" s="23"/>
      <c r="S23" s="23"/>
      <c r="T23" s="24" t="s">
        <v>0</v>
      </c>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4" t="str">
        <f t="shared" si="42"/>
        <v xml:space="preserve"> </v>
      </c>
      <c r="AQ23" s="587" t="str">
        <f t="shared" si="40"/>
        <v xml:space="preserve"> </v>
      </c>
      <c r="AR23" s="587" t="str">
        <f t="shared" si="43"/>
        <v xml:space="preserve"> </v>
      </c>
      <c r="AS23" s="587" t="str">
        <f t="shared" si="44"/>
        <v xml:space="preserve"> </v>
      </c>
      <c r="AT23" s="587" t="str">
        <f t="shared" si="45"/>
        <v xml:space="preserve"> </v>
      </c>
      <c r="AU23" s="587" t="str">
        <f t="shared" si="46"/>
        <v xml:space="preserve"> </v>
      </c>
      <c r="AV23" s="588"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6"/>
      <c r="BJ23" s="52" t="s">
        <v>2737</v>
      </c>
      <c r="BK23" s="52"/>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625" t="s">
        <v>3469</v>
      </c>
      <c r="E24" s="13" t="s">
        <v>3470</v>
      </c>
      <c r="F24" s="14"/>
      <c r="G24" s="120">
        <v>45327</v>
      </c>
      <c r="H24" s="122"/>
      <c r="I24" s="129"/>
      <c r="J24" s="67"/>
      <c r="K24" s="133"/>
      <c r="L24" s="108"/>
      <c r="M24" s="371">
        <v>45327</v>
      </c>
      <c r="N24" s="147">
        <f t="shared" si="33"/>
        <v>1</v>
      </c>
      <c r="O24" s="23"/>
      <c r="P24" s="23"/>
      <c r="Q24" s="23"/>
      <c r="R24" s="23" t="s">
        <v>0</v>
      </c>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4" t="str">
        <f t="shared" si="42"/>
        <v xml:space="preserve"> </v>
      </c>
      <c r="AQ24" s="587" t="str">
        <f t="shared" si="40"/>
        <v xml:space="preserve"> </v>
      </c>
      <c r="AR24" s="587" t="str">
        <f t="shared" si="43"/>
        <v xml:space="preserve"> </v>
      </c>
      <c r="AS24" s="587" t="str">
        <f t="shared" si="44"/>
        <v xml:space="preserve"> </v>
      </c>
      <c r="AT24" s="587" t="str">
        <f t="shared" si="45"/>
        <v xml:space="preserve"> </v>
      </c>
      <c r="AU24" s="587" t="str">
        <f t="shared" si="46"/>
        <v xml:space="preserve"> </v>
      </c>
      <c r="AV24" s="588" t="str">
        <f t="shared" si="47"/>
        <v xml:space="preserve"> </v>
      </c>
      <c r="AW24" s="181">
        <f t="shared" si="22"/>
        <v>1</v>
      </c>
      <c r="AX24" s="154" t="str">
        <f t="shared" si="23"/>
        <v/>
      </c>
      <c r="AY24" s="178">
        <f t="shared" si="24"/>
        <v>1</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6"/>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625" t="s">
        <v>3471</v>
      </c>
      <c r="E25" s="13" t="s">
        <v>3457</v>
      </c>
      <c r="F25" s="14"/>
      <c r="G25" s="123">
        <v>45358</v>
      </c>
      <c r="H25" s="124"/>
      <c r="I25" s="130"/>
      <c r="J25" s="21"/>
      <c r="K25" s="134"/>
      <c r="L25" s="24"/>
      <c r="M25" s="372">
        <v>45363</v>
      </c>
      <c r="N25" s="147">
        <f t="shared" si="33"/>
        <v>4</v>
      </c>
      <c r="O25" s="23"/>
      <c r="P25" s="23" t="s">
        <v>0</v>
      </c>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4" t="str">
        <f t="shared" si="42"/>
        <v xml:space="preserve"> </v>
      </c>
      <c r="AQ25" s="587" t="str">
        <f t="shared" si="40"/>
        <v xml:space="preserve"> </v>
      </c>
      <c r="AR25" s="587" t="str">
        <f t="shared" si="43"/>
        <v xml:space="preserve"> </v>
      </c>
      <c r="AS25" s="587" t="str">
        <f t="shared" si="44"/>
        <v xml:space="preserve"> </v>
      </c>
      <c r="AT25" s="587" t="str">
        <f t="shared" si="45"/>
        <v xml:space="preserve"> </v>
      </c>
      <c r="AU25" s="587" t="str">
        <f t="shared" si="46"/>
        <v xml:space="preserve"> </v>
      </c>
      <c r="AV25" s="588" t="str">
        <f t="shared" si="47"/>
        <v xml:space="preserve"> </v>
      </c>
      <c r="AW25" s="181">
        <f t="shared" si="22"/>
        <v>4</v>
      </c>
      <c r="AX25" s="154" t="str">
        <f t="shared" si="23"/>
        <v/>
      </c>
      <c r="AY25" s="178">
        <f t="shared" si="24"/>
        <v>4</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6"/>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75" x14ac:dyDescent="0.3">
      <c r="A26" s="205"/>
      <c r="B26" s="206"/>
      <c r="C26" s="198">
        <v>15</v>
      </c>
      <c r="D26" s="625" t="s">
        <v>3472</v>
      </c>
      <c r="E26" s="13" t="s">
        <v>3457</v>
      </c>
      <c r="F26" s="14"/>
      <c r="G26" s="123">
        <v>45340</v>
      </c>
      <c r="H26" s="124"/>
      <c r="I26" s="130"/>
      <c r="J26" s="21" t="s">
        <v>0</v>
      </c>
      <c r="K26" s="134" t="s">
        <v>0</v>
      </c>
      <c r="L26" s="24"/>
      <c r="M26" s="372">
        <v>45390</v>
      </c>
      <c r="N26" s="147">
        <f t="shared" si="33"/>
        <v>36</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4" t="str">
        <f t="shared" si="42"/>
        <v xml:space="preserve"> </v>
      </c>
      <c r="AQ26" s="587" t="str">
        <f t="shared" si="40"/>
        <v xml:space="preserve"> </v>
      </c>
      <c r="AR26" s="587" t="str">
        <f t="shared" si="43"/>
        <v xml:space="preserve"> </v>
      </c>
      <c r="AS26" s="587" t="str">
        <f t="shared" si="44"/>
        <v xml:space="preserve"> </v>
      </c>
      <c r="AT26" s="587" t="str">
        <f t="shared" si="45"/>
        <v xml:space="preserve"> </v>
      </c>
      <c r="AU26" s="587" t="str">
        <f t="shared" si="46"/>
        <v xml:space="preserve"> </v>
      </c>
      <c r="AV26" s="588" t="str">
        <f t="shared" si="47"/>
        <v xml:space="preserve"> </v>
      </c>
      <c r="AW26" s="181">
        <f t="shared" si="22"/>
        <v>36</v>
      </c>
      <c r="AX26" s="154">
        <f t="shared" si="23"/>
        <v>36</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6"/>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628" t="s">
        <v>3473</v>
      </c>
      <c r="E27" s="15" t="s">
        <v>3457</v>
      </c>
      <c r="F27" s="14" t="s">
        <v>0</v>
      </c>
      <c r="G27" s="120">
        <v>45341</v>
      </c>
      <c r="H27" s="125"/>
      <c r="I27" s="129"/>
      <c r="J27" s="67"/>
      <c r="K27" s="133"/>
      <c r="L27" s="108"/>
      <c r="M27" s="371">
        <v>45341</v>
      </c>
      <c r="N27" s="147">
        <f t="shared" si="33"/>
        <v>1</v>
      </c>
      <c r="O27" s="23"/>
      <c r="P27" s="23"/>
      <c r="Q27" s="23"/>
      <c r="R27" s="23" t="s">
        <v>0</v>
      </c>
      <c r="S27" s="23"/>
      <c r="T27" s="24"/>
      <c r="U27" s="25"/>
      <c r="V27" s="28"/>
      <c r="W27" s="299"/>
      <c r="X27" s="296"/>
      <c r="Y27" s="149">
        <f t="shared" si="17"/>
        <v>0</v>
      </c>
      <c r="Z27" s="148">
        <f t="shared" si="18"/>
        <v>0</v>
      </c>
      <c r="AA27" s="306"/>
      <c r="AB27" s="377">
        <f t="shared" si="41"/>
        <v>0</v>
      </c>
      <c r="AC27" s="348"/>
      <c r="AD27" s="210">
        <f t="shared" si="19"/>
        <v>0</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4" t="str">
        <f t="shared" si="42"/>
        <v xml:space="preserve"> </v>
      </c>
      <c r="AQ27" s="587" t="str">
        <f t="shared" si="40"/>
        <v xml:space="preserve"> </v>
      </c>
      <c r="AR27" s="587" t="str">
        <f t="shared" si="43"/>
        <v xml:space="preserve"> </v>
      </c>
      <c r="AS27" s="587" t="str">
        <f t="shared" si="44"/>
        <v xml:space="preserve"> </v>
      </c>
      <c r="AT27" s="587" t="str">
        <f t="shared" si="45"/>
        <v xml:space="preserve"> </v>
      </c>
      <c r="AU27" s="587" t="str">
        <f t="shared" si="46"/>
        <v xml:space="preserve"> </v>
      </c>
      <c r="AV27" s="588" t="str">
        <f t="shared" si="47"/>
        <v xml:space="preserve"> </v>
      </c>
      <c r="AW27" s="181">
        <f t="shared" si="22"/>
        <v>1</v>
      </c>
      <c r="AX27" s="154" t="str">
        <f t="shared" si="23"/>
        <v/>
      </c>
      <c r="AY27" s="178" t="str">
        <f t="shared" si="24"/>
        <v/>
      </c>
      <c r="AZ27" s="169">
        <f t="shared" si="25"/>
        <v>1</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6"/>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625" t="s">
        <v>3474</v>
      </c>
      <c r="E28" s="13" t="s">
        <v>3455</v>
      </c>
      <c r="F28" s="14"/>
      <c r="G28" s="120">
        <v>45364</v>
      </c>
      <c r="H28" s="122"/>
      <c r="I28" s="129"/>
      <c r="J28" s="67"/>
      <c r="K28" s="133"/>
      <c r="L28" s="108"/>
      <c r="M28" s="371">
        <v>45378</v>
      </c>
      <c r="N28" s="147">
        <f t="shared" si="33"/>
        <v>11</v>
      </c>
      <c r="O28" s="23"/>
      <c r="P28" s="23"/>
      <c r="Q28" s="23"/>
      <c r="R28" s="23" t="s">
        <v>0</v>
      </c>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4" t="str">
        <f t="shared" si="42"/>
        <v xml:space="preserve"> </v>
      </c>
      <c r="AQ28" s="587" t="str">
        <f t="shared" si="40"/>
        <v xml:space="preserve"> </v>
      </c>
      <c r="AR28" s="587" t="str">
        <f t="shared" si="43"/>
        <v xml:space="preserve"> </v>
      </c>
      <c r="AS28" s="587" t="str">
        <f t="shared" si="44"/>
        <v xml:space="preserve"> </v>
      </c>
      <c r="AT28" s="587" t="str">
        <f t="shared" si="45"/>
        <v xml:space="preserve"> </v>
      </c>
      <c r="AU28" s="587" t="str">
        <f t="shared" si="46"/>
        <v xml:space="preserve"> </v>
      </c>
      <c r="AV28" s="588" t="str">
        <f t="shared" si="47"/>
        <v xml:space="preserve"> </v>
      </c>
      <c r="AW28" s="181">
        <f t="shared" si="22"/>
        <v>11</v>
      </c>
      <c r="AX28" s="154" t="str">
        <f t="shared" si="23"/>
        <v/>
      </c>
      <c r="AY28" s="178">
        <f t="shared" si="24"/>
        <v>11</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6"/>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37.5" x14ac:dyDescent="0.3">
      <c r="A29" s="205"/>
      <c r="B29" s="206"/>
      <c r="C29" s="198">
        <v>18</v>
      </c>
      <c r="D29" s="625" t="s">
        <v>3475</v>
      </c>
      <c r="E29" s="13" t="s">
        <v>3470</v>
      </c>
      <c r="F29" s="14"/>
      <c r="G29" s="123">
        <v>45378</v>
      </c>
      <c r="H29" s="124"/>
      <c r="I29" s="130"/>
      <c r="J29" s="21"/>
      <c r="K29" s="134"/>
      <c r="L29" s="24"/>
      <c r="M29" s="372">
        <v>45378</v>
      </c>
      <c r="N29" s="147">
        <f t="shared" si="33"/>
        <v>1</v>
      </c>
      <c r="O29" s="23" t="s">
        <v>0</v>
      </c>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4" t="str">
        <f t="shared" si="42"/>
        <v xml:space="preserve"> </v>
      </c>
      <c r="AQ29" s="587" t="str">
        <f t="shared" si="40"/>
        <v xml:space="preserve"> </v>
      </c>
      <c r="AR29" s="587" t="str">
        <f t="shared" si="43"/>
        <v xml:space="preserve"> </v>
      </c>
      <c r="AS29" s="587" t="str">
        <f t="shared" si="44"/>
        <v xml:space="preserve"> </v>
      </c>
      <c r="AT29" s="587" t="str">
        <f t="shared" si="45"/>
        <v xml:space="preserve"> </v>
      </c>
      <c r="AU29" s="587" t="str">
        <f t="shared" si="46"/>
        <v xml:space="preserve"> </v>
      </c>
      <c r="AV29" s="588" t="str">
        <f t="shared" si="47"/>
        <v xml:space="preserve"> </v>
      </c>
      <c r="AW29" s="181">
        <f t="shared" si="22"/>
        <v>1</v>
      </c>
      <c r="AX29" s="154" t="str">
        <f t="shared" si="23"/>
        <v/>
      </c>
      <c r="AY29" s="178">
        <f t="shared" si="24"/>
        <v>1</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6"/>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625" t="s">
        <v>3476</v>
      </c>
      <c r="E30" s="13" t="s">
        <v>3457</v>
      </c>
      <c r="F30" s="14"/>
      <c r="G30" s="123">
        <v>45370</v>
      </c>
      <c r="H30" s="124"/>
      <c r="I30" s="130"/>
      <c r="J30" s="21"/>
      <c r="K30" s="134" t="s">
        <v>0</v>
      </c>
      <c r="L30" s="24"/>
      <c r="M30" s="372">
        <v>45384</v>
      </c>
      <c r="N30" s="147">
        <f t="shared" si="33"/>
        <v>11</v>
      </c>
      <c r="O30" s="23" t="s">
        <v>0</v>
      </c>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4" t="str">
        <f t="shared" si="42"/>
        <v xml:space="preserve"> </v>
      </c>
      <c r="AQ30" s="587" t="str">
        <f t="shared" si="40"/>
        <v xml:space="preserve"> </v>
      </c>
      <c r="AR30" s="587" t="str">
        <f t="shared" si="43"/>
        <v xml:space="preserve"> </v>
      </c>
      <c r="AS30" s="587" t="str">
        <f t="shared" si="44"/>
        <v xml:space="preserve"> </v>
      </c>
      <c r="AT30" s="587" t="str">
        <f t="shared" si="45"/>
        <v xml:space="preserve"> </v>
      </c>
      <c r="AU30" s="587" t="str">
        <f t="shared" si="46"/>
        <v xml:space="preserve"> </v>
      </c>
      <c r="AV30" s="588" t="str">
        <f t="shared" si="47"/>
        <v xml:space="preserve"> </v>
      </c>
      <c r="AW30" s="181">
        <f t="shared" si="22"/>
        <v>11</v>
      </c>
      <c r="AX30" s="154">
        <f t="shared" si="23"/>
        <v>11</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6"/>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628" t="s">
        <v>3477</v>
      </c>
      <c r="E31" s="15" t="s">
        <v>3455</v>
      </c>
      <c r="F31" s="14"/>
      <c r="G31" s="120">
        <v>45371</v>
      </c>
      <c r="H31" s="122"/>
      <c r="I31" s="129"/>
      <c r="J31" s="67"/>
      <c r="K31" s="133"/>
      <c r="L31" s="108"/>
      <c r="M31" s="371">
        <v>45386</v>
      </c>
      <c r="N31" s="147">
        <f t="shared" si="33"/>
        <v>12</v>
      </c>
      <c r="O31" s="23"/>
      <c r="P31" s="23"/>
      <c r="Q31" s="23"/>
      <c r="R31" s="23" t="s">
        <v>0</v>
      </c>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4" t="str">
        <f t="shared" si="42"/>
        <v xml:space="preserve"> </v>
      </c>
      <c r="AQ31" s="587" t="str">
        <f t="shared" si="40"/>
        <v xml:space="preserve"> </v>
      </c>
      <c r="AR31" s="587" t="str">
        <f t="shared" si="43"/>
        <v xml:space="preserve"> </v>
      </c>
      <c r="AS31" s="587" t="str">
        <f t="shared" si="44"/>
        <v xml:space="preserve"> </v>
      </c>
      <c r="AT31" s="587" t="str">
        <f t="shared" si="45"/>
        <v xml:space="preserve"> </v>
      </c>
      <c r="AU31" s="587" t="str">
        <f t="shared" si="46"/>
        <v xml:space="preserve"> </v>
      </c>
      <c r="AV31" s="588" t="str">
        <f t="shared" si="47"/>
        <v xml:space="preserve"> </v>
      </c>
      <c r="AW31" s="181">
        <f t="shared" si="22"/>
        <v>12</v>
      </c>
      <c r="AX31" s="154" t="str">
        <f t="shared" si="23"/>
        <v/>
      </c>
      <c r="AY31" s="178">
        <f t="shared" si="24"/>
        <v>12</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6"/>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75" x14ac:dyDescent="0.3">
      <c r="A32" s="205"/>
      <c r="B32" s="206"/>
      <c r="C32" s="197">
        <v>21</v>
      </c>
      <c r="D32" s="625" t="s">
        <v>3478</v>
      </c>
      <c r="E32" s="13" t="s">
        <v>3479</v>
      </c>
      <c r="F32" s="14"/>
      <c r="G32" s="123">
        <v>45391</v>
      </c>
      <c r="H32" s="124"/>
      <c r="I32" s="130"/>
      <c r="J32" s="21"/>
      <c r="K32" s="134"/>
      <c r="L32" s="24"/>
      <c r="M32" s="372">
        <v>45397</v>
      </c>
      <c r="N32" s="147">
        <f t="shared" si="33"/>
        <v>5</v>
      </c>
      <c r="O32" s="23"/>
      <c r="P32" s="23"/>
      <c r="Q32" s="23"/>
      <c r="R32" s="23"/>
      <c r="S32" s="23"/>
      <c r="T32" s="24" t="s">
        <v>0</v>
      </c>
      <c r="U32" s="25"/>
      <c r="V32" s="28">
        <v>1000</v>
      </c>
      <c r="W32" s="299">
        <v>10</v>
      </c>
      <c r="X32" s="296"/>
      <c r="Y32" s="149">
        <f t="shared" si="17"/>
        <v>1010</v>
      </c>
      <c r="Z32" s="148">
        <f t="shared" si="18"/>
        <v>10200</v>
      </c>
      <c r="AA32" s="306"/>
      <c r="AB32" s="377">
        <f t="shared" si="41"/>
        <v>-30</v>
      </c>
      <c r="AC32" s="348"/>
      <c r="AD32" s="210" t="str">
        <f t="shared" si="19"/>
        <v/>
      </c>
      <c r="AE32" s="345">
        <f t="shared" si="34"/>
        <v>10170</v>
      </c>
      <c r="AF32" s="318"/>
      <c r="AG32" s="317"/>
      <c r="AH32" s="315"/>
      <c r="AI32" s="150">
        <f t="shared" si="20"/>
        <v>10170</v>
      </c>
      <c r="AJ32" s="151">
        <f t="shared" si="21"/>
        <v>10200</v>
      </c>
      <c r="AK32" s="152">
        <f t="shared" si="35"/>
        <v>10200</v>
      </c>
      <c r="AL32" s="153">
        <f t="shared" si="36"/>
        <v>0</v>
      </c>
      <c r="AM32" s="153">
        <f t="shared" si="37"/>
        <v>0</v>
      </c>
      <c r="AN32" s="153">
        <f t="shared" si="38"/>
        <v>0</v>
      </c>
      <c r="AO32" s="153">
        <f t="shared" si="39"/>
        <v>0</v>
      </c>
      <c r="AP32" s="584" t="str">
        <f t="shared" si="42"/>
        <v xml:space="preserve"> </v>
      </c>
      <c r="AQ32" s="587" t="str">
        <f t="shared" si="40"/>
        <v xml:space="preserve"> </v>
      </c>
      <c r="AR32" s="587" t="str">
        <f t="shared" si="43"/>
        <v xml:space="preserve"> </v>
      </c>
      <c r="AS32" s="587" t="str">
        <f t="shared" si="44"/>
        <v xml:space="preserve"> </v>
      </c>
      <c r="AT32" s="587" t="str">
        <f t="shared" si="45"/>
        <v xml:space="preserve"> </v>
      </c>
      <c r="AU32" s="587" t="str">
        <f t="shared" si="46"/>
        <v xml:space="preserve"> </v>
      </c>
      <c r="AV32" s="588" t="str">
        <f t="shared" si="47"/>
        <v xml:space="preserve"> </v>
      </c>
      <c r="AW32" s="181">
        <f t="shared" si="22"/>
        <v>5</v>
      </c>
      <c r="AX32" s="154" t="str">
        <f t="shared" si="23"/>
        <v/>
      </c>
      <c r="AY32" s="178">
        <f t="shared" si="24"/>
        <v>5</v>
      </c>
      <c r="AZ32" s="169" t="str">
        <f t="shared" si="25"/>
        <v/>
      </c>
      <c r="BA32" s="159">
        <f t="shared" si="26"/>
        <v>1000</v>
      </c>
      <c r="BB32" s="160" t="str">
        <f t="shared" si="27"/>
        <v/>
      </c>
      <c r="BC32" s="171">
        <f t="shared" si="48"/>
        <v>1000</v>
      </c>
      <c r="BD32" s="160" t="str">
        <f t="shared" si="28"/>
        <v/>
      </c>
      <c r="BE32" s="186">
        <f t="shared" si="29"/>
        <v>10</v>
      </c>
      <c r="BF32" s="160" t="str">
        <f t="shared" si="30"/>
        <v/>
      </c>
      <c r="BG32" s="171">
        <f t="shared" si="31"/>
        <v>10</v>
      </c>
      <c r="BH32" s="161" t="str">
        <f t="shared" si="32"/>
        <v/>
      </c>
      <c r="BI32" s="606"/>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22</v>
      </c>
      <c r="D33" s="625" t="s">
        <v>3480</v>
      </c>
      <c r="E33" s="13" t="s">
        <v>3479</v>
      </c>
      <c r="F33" s="14"/>
      <c r="G33" s="123">
        <v>45426</v>
      </c>
      <c r="H33" s="124"/>
      <c r="I33" s="130"/>
      <c r="J33" s="21"/>
      <c r="K33" s="134"/>
      <c r="L33" s="24"/>
      <c r="M33" s="372">
        <v>45427</v>
      </c>
      <c r="N33" s="147">
        <f t="shared" si="33"/>
        <v>2</v>
      </c>
      <c r="O33" s="23" t="s">
        <v>0</v>
      </c>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4" t="str">
        <f t="shared" si="42"/>
        <v xml:space="preserve"> </v>
      </c>
      <c r="AQ33" s="587" t="str">
        <f t="shared" si="40"/>
        <v xml:space="preserve"> </v>
      </c>
      <c r="AR33" s="587" t="str">
        <f t="shared" si="43"/>
        <v xml:space="preserve"> </v>
      </c>
      <c r="AS33" s="587" t="str">
        <f t="shared" si="44"/>
        <v xml:space="preserve"> </v>
      </c>
      <c r="AT33" s="587" t="str">
        <f t="shared" si="45"/>
        <v xml:space="preserve"> </v>
      </c>
      <c r="AU33" s="587" t="str">
        <f t="shared" si="46"/>
        <v xml:space="preserve"> </v>
      </c>
      <c r="AV33" s="588" t="str">
        <f t="shared" si="47"/>
        <v xml:space="preserve"> </v>
      </c>
      <c r="AW33" s="181">
        <f t="shared" si="22"/>
        <v>2</v>
      </c>
      <c r="AX33" s="154" t="str">
        <f t="shared" si="23"/>
        <v/>
      </c>
      <c r="AY33" s="178">
        <f t="shared" si="24"/>
        <v>2</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6"/>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37.5" x14ac:dyDescent="0.3">
      <c r="A34" s="205"/>
      <c r="B34" s="206"/>
      <c r="C34" s="198">
        <v>23</v>
      </c>
      <c r="D34" s="625" t="s">
        <v>3481</v>
      </c>
      <c r="E34" s="13" t="s">
        <v>3479</v>
      </c>
      <c r="F34" s="14"/>
      <c r="G34" s="120">
        <v>45436</v>
      </c>
      <c r="H34" s="125"/>
      <c r="I34" s="129"/>
      <c r="J34" s="67"/>
      <c r="K34" s="133"/>
      <c r="L34" s="108"/>
      <c r="M34" s="371">
        <v>45436</v>
      </c>
      <c r="N34" s="147">
        <f t="shared" si="33"/>
        <v>1</v>
      </c>
      <c r="O34" s="23" t="s">
        <v>0</v>
      </c>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4" t="str">
        <f t="shared" si="42"/>
        <v xml:space="preserve"> </v>
      </c>
      <c r="AQ34" s="587" t="str">
        <f t="shared" si="40"/>
        <v xml:space="preserve"> </v>
      </c>
      <c r="AR34" s="587" t="str">
        <f t="shared" si="43"/>
        <v xml:space="preserve"> </v>
      </c>
      <c r="AS34" s="587" t="str">
        <f t="shared" si="44"/>
        <v xml:space="preserve"> </v>
      </c>
      <c r="AT34" s="587" t="str">
        <f t="shared" si="45"/>
        <v xml:space="preserve"> </v>
      </c>
      <c r="AU34" s="587" t="str">
        <f t="shared" si="46"/>
        <v xml:space="preserve"> </v>
      </c>
      <c r="AV34" s="588" t="str">
        <f t="shared" si="47"/>
        <v xml:space="preserve"> </v>
      </c>
      <c r="AW34" s="181">
        <f t="shared" si="22"/>
        <v>1</v>
      </c>
      <c r="AX34" s="154" t="str">
        <f t="shared" si="23"/>
        <v/>
      </c>
      <c r="AY34" s="178">
        <f t="shared" si="24"/>
        <v>1</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6"/>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7">
        <v>24</v>
      </c>
      <c r="D35" s="628" t="s">
        <v>3482</v>
      </c>
      <c r="E35" s="15" t="s">
        <v>3483</v>
      </c>
      <c r="F35" s="14"/>
      <c r="G35" s="120">
        <v>45439</v>
      </c>
      <c r="H35" s="122"/>
      <c r="I35" s="129" t="s">
        <v>0</v>
      </c>
      <c r="J35" s="67"/>
      <c r="K35" s="133"/>
      <c r="L35" s="108"/>
      <c r="M35" s="371">
        <v>45455</v>
      </c>
      <c r="N35" s="147">
        <f t="shared" si="33"/>
        <v>13</v>
      </c>
      <c r="O35" s="23" t="s">
        <v>0</v>
      </c>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4" t="str">
        <f t="shared" si="42"/>
        <v xml:space="preserve"> </v>
      </c>
      <c r="AQ35" s="587" t="str">
        <f t="shared" si="40"/>
        <v xml:space="preserve"> </v>
      </c>
      <c r="AR35" s="587" t="str">
        <f t="shared" si="43"/>
        <v xml:space="preserve"> </v>
      </c>
      <c r="AS35" s="587" t="str">
        <f t="shared" si="44"/>
        <v xml:space="preserve"> </v>
      </c>
      <c r="AT35" s="587" t="str">
        <f t="shared" si="45"/>
        <v xml:space="preserve"> </v>
      </c>
      <c r="AU35" s="587" t="str">
        <f t="shared" si="46"/>
        <v xml:space="preserve"> </v>
      </c>
      <c r="AV35" s="588" t="str">
        <f t="shared" si="47"/>
        <v xml:space="preserve"> </v>
      </c>
      <c r="AW35" s="181">
        <f t="shared" si="22"/>
        <v>13</v>
      </c>
      <c r="AX35" s="154" t="str">
        <f t="shared" si="23"/>
        <v/>
      </c>
      <c r="AY35" s="178">
        <f t="shared" si="24"/>
        <v>13</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6"/>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25</v>
      </c>
      <c r="D36" s="625" t="s">
        <v>3484</v>
      </c>
      <c r="E36" s="13" t="s">
        <v>3479</v>
      </c>
      <c r="F36" s="14" t="s">
        <v>0</v>
      </c>
      <c r="G36" s="123">
        <v>45442</v>
      </c>
      <c r="H36" s="124"/>
      <c r="I36" s="130"/>
      <c r="J36" s="21"/>
      <c r="K36" s="134"/>
      <c r="L36" s="24"/>
      <c r="M36" s="372">
        <v>45443</v>
      </c>
      <c r="N36" s="147">
        <f t="shared" si="33"/>
        <v>2</v>
      </c>
      <c r="O36" s="23"/>
      <c r="P36" s="23"/>
      <c r="Q36" s="23"/>
      <c r="R36" s="23" t="s">
        <v>0</v>
      </c>
      <c r="S36" s="23"/>
      <c r="T36" s="24"/>
      <c r="U36" s="25"/>
      <c r="V36" s="28"/>
      <c r="W36" s="299"/>
      <c r="X36" s="296"/>
      <c r="Y36" s="149">
        <f t="shared" si="17"/>
        <v>0</v>
      </c>
      <c r="Z36" s="148">
        <f t="shared" si="18"/>
        <v>0</v>
      </c>
      <c r="AA36" s="306"/>
      <c r="AB36" s="377">
        <f t="shared" si="41"/>
        <v>0</v>
      </c>
      <c r="AC36" s="348"/>
      <c r="AD36" s="210">
        <f t="shared" si="19"/>
        <v>0</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4" t="str">
        <f t="shared" si="42"/>
        <v xml:space="preserve"> </v>
      </c>
      <c r="AQ36" s="587" t="str">
        <f t="shared" si="40"/>
        <v xml:space="preserve"> </v>
      </c>
      <c r="AR36" s="587" t="str">
        <f t="shared" si="43"/>
        <v xml:space="preserve"> </v>
      </c>
      <c r="AS36" s="587" t="str">
        <f t="shared" si="44"/>
        <v xml:space="preserve"> </v>
      </c>
      <c r="AT36" s="587" t="str">
        <f t="shared" si="45"/>
        <v xml:space="preserve"> </v>
      </c>
      <c r="AU36" s="587" t="str">
        <f t="shared" si="46"/>
        <v xml:space="preserve"> </v>
      </c>
      <c r="AV36" s="588" t="str">
        <f t="shared" si="47"/>
        <v xml:space="preserve"> </v>
      </c>
      <c r="AW36" s="181">
        <f t="shared" si="22"/>
        <v>2</v>
      </c>
      <c r="AX36" s="154" t="str">
        <f t="shared" si="23"/>
        <v/>
      </c>
      <c r="AY36" s="178" t="str">
        <f t="shared" si="24"/>
        <v/>
      </c>
      <c r="AZ36" s="169">
        <f t="shared" si="25"/>
        <v>2</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6"/>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625" t="s">
        <v>3486</v>
      </c>
      <c r="E37" s="13" t="s">
        <v>3485</v>
      </c>
      <c r="F37" s="14" t="s">
        <v>0</v>
      </c>
      <c r="G37" s="123">
        <v>45441</v>
      </c>
      <c r="H37" s="124"/>
      <c r="I37" s="130"/>
      <c r="J37" s="21"/>
      <c r="K37" s="134"/>
      <c r="L37" s="24"/>
      <c r="M37" s="372">
        <v>45443</v>
      </c>
      <c r="N37" s="147">
        <f t="shared" si="33"/>
        <v>3</v>
      </c>
      <c r="O37" s="23"/>
      <c r="P37" s="23"/>
      <c r="Q37" s="23"/>
      <c r="R37" s="23" t="s">
        <v>0</v>
      </c>
      <c r="S37" s="23"/>
      <c r="T37" s="24"/>
      <c r="U37" s="25"/>
      <c r="V37" s="28"/>
      <c r="W37" s="299"/>
      <c r="X37" s="296"/>
      <c r="Y37" s="149">
        <f t="shared" si="17"/>
        <v>0</v>
      </c>
      <c r="Z37" s="148">
        <f t="shared" si="18"/>
        <v>0</v>
      </c>
      <c r="AA37" s="306"/>
      <c r="AB37" s="377">
        <f t="shared" si="41"/>
        <v>0</v>
      </c>
      <c r="AC37" s="348"/>
      <c r="AD37" s="210">
        <f t="shared" si="19"/>
        <v>0</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4" t="str">
        <f t="shared" si="42"/>
        <v xml:space="preserve"> </v>
      </c>
      <c r="AQ37" s="587" t="str">
        <f t="shared" si="40"/>
        <v xml:space="preserve"> </v>
      </c>
      <c r="AR37" s="587" t="str">
        <f t="shared" si="43"/>
        <v xml:space="preserve"> </v>
      </c>
      <c r="AS37" s="587" t="str">
        <f t="shared" si="44"/>
        <v xml:space="preserve"> </v>
      </c>
      <c r="AT37" s="587" t="str">
        <f t="shared" si="45"/>
        <v xml:space="preserve"> </v>
      </c>
      <c r="AU37" s="587" t="str">
        <f t="shared" si="46"/>
        <v xml:space="preserve"> </v>
      </c>
      <c r="AV37" s="588" t="str">
        <f t="shared" si="47"/>
        <v xml:space="preserve"> </v>
      </c>
      <c r="AW37" s="181">
        <f t="shared" si="22"/>
        <v>3</v>
      </c>
      <c r="AX37" s="154" t="str">
        <f t="shared" si="23"/>
        <v/>
      </c>
      <c r="AY37" s="178" t="str">
        <f t="shared" si="24"/>
        <v/>
      </c>
      <c r="AZ37" s="169">
        <f t="shared" si="25"/>
        <v>3</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6"/>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27</v>
      </c>
      <c r="D38" s="625" t="s">
        <v>3487</v>
      </c>
      <c r="E38" s="13" t="s">
        <v>3479</v>
      </c>
      <c r="F38" s="14"/>
      <c r="G38" s="123">
        <v>45443</v>
      </c>
      <c r="H38" s="124"/>
      <c r="I38" s="130"/>
      <c r="J38" s="21"/>
      <c r="K38" s="134"/>
      <c r="L38" s="24"/>
      <c r="M38" s="372">
        <v>45443</v>
      </c>
      <c r="N38" s="147">
        <f t="shared" si="33"/>
        <v>1</v>
      </c>
      <c r="O38" s="23" t="s">
        <v>0</v>
      </c>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4" t="str">
        <f t="shared" si="42"/>
        <v xml:space="preserve"> </v>
      </c>
      <c r="AQ38" s="587" t="str">
        <f t="shared" si="40"/>
        <v xml:space="preserve"> </v>
      </c>
      <c r="AR38" s="587" t="str">
        <f t="shared" si="43"/>
        <v xml:space="preserve"> </v>
      </c>
      <c r="AS38" s="587" t="str">
        <f t="shared" si="44"/>
        <v xml:space="preserve"> </v>
      </c>
      <c r="AT38" s="587" t="str">
        <f t="shared" si="45"/>
        <v xml:space="preserve"> </v>
      </c>
      <c r="AU38" s="587" t="str">
        <f t="shared" si="46"/>
        <v xml:space="preserve"> </v>
      </c>
      <c r="AV38" s="588" t="str">
        <f t="shared" si="47"/>
        <v xml:space="preserve"> </v>
      </c>
      <c r="AW38" s="181">
        <f t="shared" si="22"/>
        <v>1</v>
      </c>
      <c r="AX38" s="154" t="str">
        <f t="shared" si="23"/>
        <v/>
      </c>
      <c r="AY38" s="178">
        <f t="shared" si="24"/>
        <v>1</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6"/>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8">
        <v>28</v>
      </c>
      <c r="D39" s="628" t="s">
        <v>3488</v>
      </c>
      <c r="E39" s="15" t="s">
        <v>3485</v>
      </c>
      <c r="F39" s="14"/>
      <c r="G39" s="123">
        <v>45446</v>
      </c>
      <c r="H39" s="124"/>
      <c r="I39" s="130"/>
      <c r="J39" s="21"/>
      <c r="K39" s="134"/>
      <c r="L39" s="24"/>
      <c r="M39" s="372">
        <v>45446</v>
      </c>
      <c r="N39" s="147">
        <f t="shared" si="33"/>
        <v>1</v>
      </c>
      <c r="O39" s="23"/>
      <c r="P39" s="23"/>
      <c r="Q39" s="23"/>
      <c r="R39" s="23" t="s">
        <v>0</v>
      </c>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4" t="str">
        <f t="shared" si="42"/>
        <v xml:space="preserve"> </v>
      </c>
      <c r="AQ39" s="587" t="str">
        <f t="shared" si="40"/>
        <v xml:space="preserve"> </v>
      </c>
      <c r="AR39" s="587" t="str">
        <f t="shared" si="43"/>
        <v xml:space="preserve"> </v>
      </c>
      <c r="AS39" s="587" t="str">
        <f t="shared" si="44"/>
        <v xml:space="preserve"> </v>
      </c>
      <c r="AT39" s="587" t="str">
        <f t="shared" si="45"/>
        <v xml:space="preserve"> </v>
      </c>
      <c r="AU39" s="587" t="str">
        <f t="shared" si="46"/>
        <v xml:space="preserve"> </v>
      </c>
      <c r="AV39" s="588" t="str">
        <f t="shared" si="47"/>
        <v xml:space="preserve"> </v>
      </c>
      <c r="AW39" s="181">
        <f t="shared" si="22"/>
        <v>1</v>
      </c>
      <c r="AX39" s="154" t="str">
        <f t="shared" si="23"/>
        <v/>
      </c>
      <c r="AY39" s="178">
        <f t="shared" si="24"/>
        <v>1</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6"/>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7">
        <v>29</v>
      </c>
      <c r="D40" s="625" t="s">
        <v>3489</v>
      </c>
      <c r="E40" s="13" t="s">
        <v>3479</v>
      </c>
      <c r="F40" s="14"/>
      <c r="G40" s="123">
        <v>45428</v>
      </c>
      <c r="H40" s="124"/>
      <c r="I40" s="130" t="s">
        <v>0</v>
      </c>
      <c r="J40" s="21"/>
      <c r="K40" s="134" t="s">
        <v>0</v>
      </c>
      <c r="L40" s="24"/>
      <c r="M40" s="372">
        <v>45449</v>
      </c>
      <c r="N40" s="147">
        <f t="shared" si="33"/>
        <v>16</v>
      </c>
      <c r="O40" s="23" t="s">
        <v>0</v>
      </c>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4" t="str">
        <f t="shared" si="42"/>
        <v xml:space="preserve"> </v>
      </c>
      <c r="AQ40" s="587" t="str">
        <f t="shared" si="40"/>
        <v xml:space="preserve"> </v>
      </c>
      <c r="AR40" s="587" t="str">
        <f t="shared" si="43"/>
        <v xml:space="preserve"> </v>
      </c>
      <c r="AS40" s="587" t="str">
        <f t="shared" si="44"/>
        <v xml:space="preserve"> </v>
      </c>
      <c r="AT40" s="587" t="str">
        <f t="shared" si="45"/>
        <v xml:space="preserve"> </v>
      </c>
      <c r="AU40" s="587" t="str">
        <f t="shared" si="46"/>
        <v xml:space="preserve"> </v>
      </c>
      <c r="AV40" s="588" t="str">
        <f t="shared" si="47"/>
        <v xml:space="preserve"> </v>
      </c>
      <c r="AW40" s="181">
        <f t="shared" si="22"/>
        <v>16</v>
      </c>
      <c r="AX40" s="154">
        <f t="shared" si="23"/>
        <v>16</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6"/>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30</v>
      </c>
      <c r="D41" s="625" t="s">
        <v>3490</v>
      </c>
      <c r="E41" s="13" t="s">
        <v>3483</v>
      </c>
      <c r="F41" s="14"/>
      <c r="G41" s="123">
        <v>45450</v>
      </c>
      <c r="H41" s="124"/>
      <c r="I41" s="130"/>
      <c r="J41" s="21"/>
      <c r="K41" s="134"/>
      <c r="L41" s="24"/>
      <c r="M41" s="372">
        <v>45456</v>
      </c>
      <c r="N41" s="147">
        <f t="shared" si="33"/>
        <v>5</v>
      </c>
      <c r="O41" s="23" t="s">
        <v>0</v>
      </c>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4" t="str">
        <f t="shared" si="42"/>
        <v xml:space="preserve"> </v>
      </c>
      <c r="AQ41" s="587" t="str">
        <f t="shared" si="40"/>
        <v xml:space="preserve"> </v>
      </c>
      <c r="AR41" s="587" t="str">
        <f t="shared" si="43"/>
        <v xml:space="preserve"> </v>
      </c>
      <c r="AS41" s="587" t="str">
        <f t="shared" si="44"/>
        <v xml:space="preserve"> </v>
      </c>
      <c r="AT41" s="587" t="str">
        <f t="shared" si="45"/>
        <v xml:space="preserve"> </v>
      </c>
      <c r="AU41" s="587" t="str">
        <f t="shared" si="46"/>
        <v xml:space="preserve"> </v>
      </c>
      <c r="AV41" s="588" t="str">
        <f t="shared" si="47"/>
        <v xml:space="preserve"> </v>
      </c>
      <c r="AW41" s="181">
        <f t="shared" si="22"/>
        <v>5</v>
      </c>
      <c r="AX41" s="154" t="str">
        <f t="shared" si="23"/>
        <v/>
      </c>
      <c r="AY41" s="178">
        <f t="shared" si="24"/>
        <v>5</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6"/>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31</v>
      </c>
      <c r="D42" s="625" t="s">
        <v>3491</v>
      </c>
      <c r="E42" s="13" t="s">
        <v>3479</v>
      </c>
      <c r="F42" s="14"/>
      <c r="G42" s="123">
        <v>45460</v>
      </c>
      <c r="H42" s="124"/>
      <c r="I42" s="130"/>
      <c r="J42" s="21"/>
      <c r="K42" s="134"/>
      <c r="L42" s="24"/>
      <c r="M42" s="372">
        <v>45470</v>
      </c>
      <c r="N42" s="147">
        <f t="shared" si="33"/>
        <v>9</v>
      </c>
      <c r="O42" s="23" t="s">
        <v>0</v>
      </c>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4" t="str">
        <f t="shared" si="42"/>
        <v xml:space="preserve"> </v>
      </c>
      <c r="AQ42" s="587" t="str">
        <f t="shared" si="40"/>
        <v xml:space="preserve"> </v>
      </c>
      <c r="AR42" s="587" t="str">
        <f t="shared" si="43"/>
        <v xml:space="preserve"> </v>
      </c>
      <c r="AS42" s="587" t="str">
        <f t="shared" si="44"/>
        <v xml:space="preserve"> </v>
      </c>
      <c r="AT42" s="587" t="str">
        <f t="shared" si="45"/>
        <v xml:space="preserve"> </v>
      </c>
      <c r="AU42" s="587" t="str">
        <f t="shared" si="46"/>
        <v xml:space="preserve"> </v>
      </c>
      <c r="AV42" s="588" t="str">
        <f t="shared" si="47"/>
        <v xml:space="preserve"> </v>
      </c>
      <c r="AW42" s="181">
        <f t="shared" si="22"/>
        <v>9</v>
      </c>
      <c r="AX42" s="154" t="str">
        <f t="shared" si="23"/>
        <v/>
      </c>
      <c r="AY42" s="178">
        <f t="shared" si="24"/>
        <v>9</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6"/>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75" x14ac:dyDescent="0.3">
      <c r="A43" s="205"/>
      <c r="B43" s="206"/>
      <c r="C43" s="198">
        <v>32</v>
      </c>
      <c r="D43" s="628" t="s">
        <v>3492</v>
      </c>
      <c r="E43" s="15" t="s">
        <v>3479</v>
      </c>
      <c r="F43" s="14"/>
      <c r="G43" s="123">
        <v>45464</v>
      </c>
      <c r="H43" s="124"/>
      <c r="I43" s="130"/>
      <c r="J43" s="21"/>
      <c r="K43" s="134"/>
      <c r="L43" s="24"/>
      <c r="M43" s="372">
        <v>45470</v>
      </c>
      <c r="N43" s="147">
        <f t="shared" si="33"/>
        <v>5</v>
      </c>
      <c r="O43" s="23" t="s">
        <v>0</v>
      </c>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4" t="str">
        <f t="shared" si="42"/>
        <v xml:space="preserve"> </v>
      </c>
      <c r="AQ43" s="587" t="str">
        <f t="shared" si="40"/>
        <v xml:space="preserve"> </v>
      </c>
      <c r="AR43" s="587" t="str">
        <f t="shared" si="43"/>
        <v xml:space="preserve"> </v>
      </c>
      <c r="AS43" s="587" t="str">
        <f t="shared" si="44"/>
        <v xml:space="preserve"> </v>
      </c>
      <c r="AT43" s="587" t="str">
        <f t="shared" si="45"/>
        <v xml:space="preserve"> </v>
      </c>
      <c r="AU43" s="587" t="str">
        <f t="shared" si="46"/>
        <v xml:space="preserve"> </v>
      </c>
      <c r="AV43" s="588" t="str">
        <f t="shared" si="47"/>
        <v xml:space="preserve"> </v>
      </c>
      <c r="AW43" s="181">
        <f t="shared" si="22"/>
        <v>5</v>
      </c>
      <c r="AX43" s="154" t="str">
        <f t="shared" si="23"/>
        <v/>
      </c>
      <c r="AY43" s="178">
        <f t="shared" si="24"/>
        <v>5</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6"/>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75" x14ac:dyDescent="0.3">
      <c r="A44" s="205"/>
      <c r="B44" s="206"/>
      <c r="C44" s="198">
        <v>33</v>
      </c>
      <c r="D44" s="625" t="s">
        <v>3493</v>
      </c>
      <c r="E44" s="13" t="s">
        <v>3479</v>
      </c>
      <c r="F44" s="14"/>
      <c r="G44" s="123">
        <v>45464</v>
      </c>
      <c r="H44" s="124"/>
      <c r="I44" s="130"/>
      <c r="J44" s="21"/>
      <c r="K44" s="134"/>
      <c r="L44" s="24"/>
      <c r="M44" s="372">
        <v>45471</v>
      </c>
      <c r="N44" s="147">
        <f t="shared" si="33"/>
        <v>6</v>
      </c>
      <c r="O44" s="23" t="s">
        <v>0</v>
      </c>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4" t="str">
        <f t="shared" si="42"/>
        <v xml:space="preserve"> </v>
      </c>
      <c r="AQ44" s="587" t="str">
        <f t="shared" si="40"/>
        <v xml:space="preserve"> </v>
      </c>
      <c r="AR44" s="587" t="str">
        <f t="shared" si="43"/>
        <v xml:space="preserve"> </v>
      </c>
      <c r="AS44" s="587" t="str">
        <f t="shared" si="44"/>
        <v xml:space="preserve"> </v>
      </c>
      <c r="AT44" s="587" t="str">
        <f t="shared" si="45"/>
        <v xml:space="preserve"> </v>
      </c>
      <c r="AU44" s="587" t="str">
        <f t="shared" si="46"/>
        <v xml:space="preserve"> </v>
      </c>
      <c r="AV44" s="588" t="str">
        <f t="shared" si="47"/>
        <v xml:space="preserve"> </v>
      </c>
      <c r="AW44" s="181">
        <f t="shared" si="22"/>
        <v>6</v>
      </c>
      <c r="AX44" s="154" t="str">
        <f t="shared" si="23"/>
        <v/>
      </c>
      <c r="AY44" s="178">
        <f t="shared" si="24"/>
        <v>6</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6"/>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7">
        <v>34</v>
      </c>
      <c r="D45" s="625" t="s">
        <v>3494</v>
      </c>
      <c r="E45" s="13" t="s">
        <v>3479</v>
      </c>
      <c r="F45" s="14"/>
      <c r="G45" s="123">
        <v>45463</v>
      </c>
      <c r="H45" s="124"/>
      <c r="I45" s="130"/>
      <c r="J45" s="21"/>
      <c r="K45" s="134"/>
      <c r="L45" s="24"/>
      <c r="M45" s="372">
        <v>45471</v>
      </c>
      <c r="N45" s="147">
        <f t="shared" si="33"/>
        <v>7</v>
      </c>
      <c r="O45" s="23" t="s">
        <v>0</v>
      </c>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4" t="str">
        <f t="shared" si="42"/>
        <v xml:space="preserve"> </v>
      </c>
      <c r="AQ45" s="587" t="str">
        <f t="shared" si="40"/>
        <v xml:space="preserve"> </v>
      </c>
      <c r="AR45" s="587" t="str">
        <f t="shared" si="43"/>
        <v xml:space="preserve"> </v>
      </c>
      <c r="AS45" s="587" t="str">
        <f t="shared" si="44"/>
        <v xml:space="preserve"> </v>
      </c>
      <c r="AT45" s="587" t="str">
        <f t="shared" si="45"/>
        <v xml:space="preserve"> </v>
      </c>
      <c r="AU45" s="587" t="str">
        <f t="shared" si="46"/>
        <v xml:space="preserve"> </v>
      </c>
      <c r="AV45" s="588" t="str">
        <f t="shared" si="47"/>
        <v xml:space="preserve"> </v>
      </c>
      <c r="AW45" s="181">
        <f t="shared" si="22"/>
        <v>7</v>
      </c>
      <c r="AX45" s="154" t="str">
        <f t="shared" si="23"/>
        <v/>
      </c>
      <c r="AY45" s="178">
        <f t="shared" si="24"/>
        <v>7</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6"/>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35</v>
      </c>
      <c r="D46" s="625" t="s">
        <v>3495</v>
      </c>
      <c r="E46" s="13" t="s">
        <v>3496</v>
      </c>
      <c r="F46" s="14"/>
      <c r="G46" s="123">
        <v>45464</v>
      </c>
      <c r="H46" s="124"/>
      <c r="I46" s="130"/>
      <c r="J46" s="21"/>
      <c r="K46" s="134"/>
      <c r="L46" s="24"/>
      <c r="M46" s="372">
        <v>45470</v>
      </c>
      <c r="N46" s="147">
        <f t="shared" si="33"/>
        <v>5</v>
      </c>
      <c r="O46" s="23" t="s">
        <v>0</v>
      </c>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4" t="str">
        <f t="shared" si="42"/>
        <v xml:space="preserve"> </v>
      </c>
      <c r="AQ46" s="587" t="str">
        <f t="shared" si="40"/>
        <v xml:space="preserve"> </v>
      </c>
      <c r="AR46" s="587" t="str">
        <f t="shared" si="43"/>
        <v xml:space="preserve"> </v>
      </c>
      <c r="AS46" s="587" t="str">
        <f t="shared" si="44"/>
        <v xml:space="preserve"> </v>
      </c>
      <c r="AT46" s="587" t="str">
        <f t="shared" si="45"/>
        <v xml:space="preserve"> </v>
      </c>
      <c r="AU46" s="587" t="str">
        <f t="shared" si="46"/>
        <v xml:space="preserve"> </v>
      </c>
      <c r="AV46" s="588" t="str">
        <f t="shared" si="47"/>
        <v xml:space="preserve"> </v>
      </c>
      <c r="AW46" s="181">
        <f t="shared" si="22"/>
        <v>5</v>
      </c>
      <c r="AX46" s="154" t="str">
        <f t="shared" si="23"/>
        <v/>
      </c>
      <c r="AY46" s="178">
        <f t="shared" si="24"/>
        <v>5</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6"/>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75" x14ac:dyDescent="0.3">
      <c r="A47" s="205"/>
      <c r="B47" s="206"/>
      <c r="C47" s="197">
        <v>36</v>
      </c>
      <c r="D47" s="628"/>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4" t="str">
        <f t="shared" si="42"/>
        <v xml:space="preserve"> </v>
      </c>
      <c r="AQ47" s="587" t="str">
        <f t="shared" si="40"/>
        <v xml:space="preserve"> </v>
      </c>
      <c r="AR47" s="587" t="str">
        <f t="shared" si="43"/>
        <v xml:space="preserve"> </v>
      </c>
      <c r="AS47" s="587" t="str">
        <f t="shared" si="44"/>
        <v xml:space="preserve"> </v>
      </c>
      <c r="AT47" s="587" t="str">
        <f t="shared" si="45"/>
        <v xml:space="preserve"> </v>
      </c>
      <c r="AU47" s="587" t="str">
        <f t="shared" si="46"/>
        <v xml:space="preserve"> </v>
      </c>
      <c r="AV47" s="588"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6"/>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37</v>
      </c>
      <c r="D48" s="625"/>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4" t="str">
        <f t="shared" si="42"/>
        <v xml:space="preserve"> </v>
      </c>
      <c r="AQ48" s="587" t="str">
        <f t="shared" si="40"/>
        <v xml:space="preserve"> </v>
      </c>
      <c r="AR48" s="587" t="str">
        <f t="shared" si="43"/>
        <v xml:space="preserve"> </v>
      </c>
      <c r="AS48" s="587" t="str">
        <f t="shared" si="44"/>
        <v xml:space="preserve"> </v>
      </c>
      <c r="AT48" s="587" t="str">
        <f t="shared" si="45"/>
        <v xml:space="preserve"> </v>
      </c>
      <c r="AU48" s="587" t="str">
        <f t="shared" si="46"/>
        <v xml:space="preserve"> </v>
      </c>
      <c r="AV48" s="588"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6"/>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8">
        <v>38</v>
      </c>
      <c r="D49" s="625"/>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4" t="str">
        <f t="shared" si="42"/>
        <v xml:space="preserve"> </v>
      </c>
      <c r="AQ49" s="587" t="str">
        <f t="shared" si="40"/>
        <v xml:space="preserve"> </v>
      </c>
      <c r="AR49" s="587" t="str">
        <f t="shared" si="43"/>
        <v xml:space="preserve"> </v>
      </c>
      <c r="AS49" s="587" t="str">
        <f t="shared" si="44"/>
        <v xml:space="preserve"> </v>
      </c>
      <c r="AT49" s="587" t="str">
        <f t="shared" si="45"/>
        <v xml:space="preserve"> </v>
      </c>
      <c r="AU49" s="587" t="str">
        <f t="shared" si="46"/>
        <v xml:space="preserve"> </v>
      </c>
      <c r="AV49" s="588"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6"/>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7">
        <v>39</v>
      </c>
      <c r="D50" s="625"/>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4" t="str">
        <f t="shared" si="42"/>
        <v xml:space="preserve"> </v>
      </c>
      <c r="AQ50" s="587" t="str">
        <f t="shared" si="40"/>
        <v xml:space="preserve"> </v>
      </c>
      <c r="AR50" s="587" t="str">
        <f t="shared" si="43"/>
        <v xml:space="preserve"> </v>
      </c>
      <c r="AS50" s="587" t="str">
        <f t="shared" si="44"/>
        <v xml:space="preserve"> </v>
      </c>
      <c r="AT50" s="587" t="str">
        <f t="shared" si="45"/>
        <v xml:space="preserve"> </v>
      </c>
      <c r="AU50" s="587" t="str">
        <f t="shared" si="46"/>
        <v xml:space="preserve"> </v>
      </c>
      <c r="AV50" s="588"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6"/>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40</v>
      </c>
      <c r="D51" s="628"/>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4" t="str">
        <f t="shared" si="42"/>
        <v xml:space="preserve"> </v>
      </c>
      <c r="AQ51" s="587" t="str">
        <f t="shared" si="40"/>
        <v xml:space="preserve"> </v>
      </c>
      <c r="AR51" s="587" t="str">
        <f t="shared" si="43"/>
        <v xml:space="preserve"> </v>
      </c>
      <c r="AS51" s="587" t="str">
        <f t="shared" si="44"/>
        <v xml:space="preserve"> </v>
      </c>
      <c r="AT51" s="587" t="str">
        <f t="shared" si="45"/>
        <v xml:space="preserve"> </v>
      </c>
      <c r="AU51" s="587" t="str">
        <f t="shared" si="46"/>
        <v xml:space="preserve"> </v>
      </c>
      <c r="AV51" s="588"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6"/>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41</v>
      </c>
      <c r="D52" s="625"/>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4" t="str">
        <f t="shared" si="42"/>
        <v xml:space="preserve"> </v>
      </c>
      <c r="AQ52" s="587" t="str">
        <f t="shared" si="40"/>
        <v xml:space="preserve"> </v>
      </c>
      <c r="AR52" s="587" t="str">
        <f t="shared" si="43"/>
        <v xml:space="preserve"> </v>
      </c>
      <c r="AS52" s="587" t="str">
        <f t="shared" si="44"/>
        <v xml:space="preserve"> </v>
      </c>
      <c r="AT52" s="587" t="str">
        <f t="shared" si="45"/>
        <v xml:space="preserve"> </v>
      </c>
      <c r="AU52" s="587" t="str">
        <f t="shared" si="46"/>
        <v xml:space="preserve"> </v>
      </c>
      <c r="AV52" s="588"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6"/>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
      <c r="A53" s="205"/>
      <c r="B53" s="206"/>
      <c r="C53" s="198">
        <v>42</v>
      </c>
      <c r="D53" s="625"/>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4" t="str">
        <f t="shared" si="42"/>
        <v xml:space="preserve"> </v>
      </c>
      <c r="AQ53" s="587" t="str">
        <f t="shared" si="40"/>
        <v xml:space="preserve"> </v>
      </c>
      <c r="AR53" s="587" t="str">
        <f t="shared" si="43"/>
        <v xml:space="preserve"> </v>
      </c>
      <c r="AS53" s="587" t="str">
        <f t="shared" si="44"/>
        <v xml:space="preserve"> </v>
      </c>
      <c r="AT53" s="587" t="str">
        <f t="shared" si="45"/>
        <v xml:space="preserve"> </v>
      </c>
      <c r="AU53" s="587" t="str">
        <f t="shared" si="46"/>
        <v xml:space="preserve"> </v>
      </c>
      <c r="AV53" s="588"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6"/>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8">
        <v>43</v>
      </c>
      <c r="D54" s="625"/>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4" t="str">
        <f t="shared" si="42"/>
        <v xml:space="preserve"> </v>
      </c>
      <c r="AQ54" s="587" t="str">
        <f t="shared" si="40"/>
        <v xml:space="preserve"> </v>
      </c>
      <c r="AR54" s="587" t="str">
        <f t="shared" si="43"/>
        <v xml:space="preserve"> </v>
      </c>
      <c r="AS54" s="587" t="str">
        <f t="shared" si="44"/>
        <v xml:space="preserve"> </v>
      </c>
      <c r="AT54" s="587" t="str">
        <f t="shared" si="45"/>
        <v xml:space="preserve"> </v>
      </c>
      <c r="AU54" s="587" t="str">
        <f t="shared" si="46"/>
        <v xml:space="preserve"> </v>
      </c>
      <c r="AV54" s="588"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6"/>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7">
        <v>44</v>
      </c>
      <c r="D55" s="628"/>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4" t="str">
        <f t="shared" si="42"/>
        <v xml:space="preserve"> </v>
      </c>
      <c r="AQ55" s="587" t="str">
        <f t="shared" si="40"/>
        <v xml:space="preserve"> </v>
      </c>
      <c r="AR55" s="587" t="str">
        <f t="shared" si="43"/>
        <v xml:space="preserve"> </v>
      </c>
      <c r="AS55" s="587" t="str">
        <f t="shared" si="44"/>
        <v xml:space="preserve"> </v>
      </c>
      <c r="AT55" s="587" t="str">
        <f t="shared" si="45"/>
        <v xml:space="preserve"> </v>
      </c>
      <c r="AU55" s="587" t="str">
        <f t="shared" si="46"/>
        <v xml:space="preserve"> </v>
      </c>
      <c r="AV55" s="588"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6"/>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45</v>
      </c>
      <c r="D56" s="625"/>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4" t="str">
        <f t="shared" si="42"/>
        <v xml:space="preserve"> </v>
      </c>
      <c r="AQ56" s="587" t="str">
        <f t="shared" si="40"/>
        <v xml:space="preserve"> </v>
      </c>
      <c r="AR56" s="587" t="str">
        <f t="shared" si="43"/>
        <v xml:space="preserve"> </v>
      </c>
      <c r="AS56" s="587" t="str">
        <f t="shared" si="44"/>
        <v xml:space="preserve"> </v>
      </c>
      <c r="AT56" s="587" t="str">
        <f t="shared" si="45"/>
        <v xml:space="preserve"> </v>
      </c>
      <c r="AU56" s="587" t="str">
        <f t="shared" si="46"/>
        <v xml:space="preserve"> </v>
      </c>
      <c r="AV56" s="588"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6"/>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46</v>
      </c>
      <c r="D57" s="625"/>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4" t="str">
        <f t="shared" si="42"/>
        <v xml:space="preserve"> </v>
      </c>
      <c r="AQ57" s="587" t="str">
        <f t="shared" si="40"/>
        <v xml:space="preserve"> </v>
      </c>
      <c r="AR57" s="587" t="str">
        <f t="shared" si="43"/>
        <v xml:space="preserve"> </v>
      </c>
      <c r="AS57" s="587" t="str">
        <f t="shared" si="44"/>
        <v xml:space="preserve"> </v>
      </c>
      <c r="AT57" s="587" t="str">
        <f t="shared" si="45"/>
        <v xml:space="preserve"> </v>
      </c>
      <c r="AU57" s="587" t="str">
        <f t="shared" si="46"/>
        <v xml:space="preserve"> </v>
      </c>
      <c r="AV57" s="588"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6"/>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47</v>
      </c>
      <c r="D58" s="625"/>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4" t="str">
        <f t="shared" si="42"/>
        <v xml:space="preserve"> </v>
      </c>
      <c r="AQ58" s="587" t="str">
        <f t="shared" si="40"/>
        <v xml:space="preserve"> </v>
      </c>
      <c r="AR58" s="587" t="str">
        <f t="shared" si="43"/>
        <v xml:space="preserve"> </v>
      </c>
      <c r="AS58" s="587" t="str">
        <f t="shared" si="44"/>
        <v xml:space="preserve"> </v>
      </c>
      <c r="AT58" s="587" t="str">
        <f t="shared" si="45"/>
        <v xml:space="preserve"> </v>
      </c>
      <c r="AU58" s="587" t="str">
        <f t="shared" si="46"/>
        <v xml:space="preserve"> </v>
      </c>
      <c r="AV58" s="588"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6"/>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75" x14ac:dyDescent="0.3">
      <c r="A59" s="205"/>
      <c r="B59" s="206"/>
      <c r="C59" s="198">
        <v>48</v>
      </c>
      <c r="D59" s="625"/>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4" t="str">
        <f t="shared" si="42"/>
        <v xml:space="preserve"> </v>
      </c>
      <c r="AQ59" s="587" t="str">
        <f t="shared" si="40"/>
        <v xml:space="preserve"> </v>
      </c>
      <c r="AR59" s="587" t="str">
        <f t="shared" si="43"/>
        <v xml:space="preserve"> </v>
      </c>
      <c r="AS59" s="587" t="str">
        <f t="shared" si="44"/>
        <v xml:space="preserve"> </v>
      </c>
      <c r="AT59" s="587" t="str">
        <f t="shared" si="45"/>
        <v xml:space="preserve"> </v>
      </c>
      <c r="AU59" s="587" t="str">
        <f t="shared" si="46"/>
        <v xml:space="preserve"> </v>
      </c>
      <c r="AV59" s="588"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6"/>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75" x14ac:dyDescent="0.3">
      <c r="A60" s="205"/>
      <c r="B60" s="206"/>
      <c r="C60" s="197">
        <v>49</v>
      </c>
      <c r="D60" s="630"/>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4" t="str">
        <f t="shared" si="42"/>
        <v xml:space="preserve"> </v>
      </c>
      <c r="AQ60" s="587" t="str">
        <f t="shared" si="40"/>
        <v xml:space="preserve"> </v>
      </c>
      <c r="AR60" s="587" t="str">
        <f t="shared" si="43"/>
        <v xml:space="preserve"> </v>
      </c>
      <c r="AS60" s="587" t="str">
        <f t="shared" si="44"/>
        <v xml:space="preserve"> </v>
      </c>
      <c r="AT60" s="587" t="str">
        <f t="shared" si="45"/>
        <v xml:space="preserve"> </v>
      </c>
      <c r="AU60" s="587" t="str">
        <f t="shared" si="46"/>
        <v xml:space="preserve"> </v>
      </c>
      <c r="AV60" s="588"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6"/>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625"/>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4" t="str">
        <f t="shared" si="42"/>
        <v xml:space="preserve"> </v>
      </c>
      <c r="AQ61" s="587" t="str">
        <f t="shared" si="40"/>
        <v xml:space="preserve"> </v>
      </c>
      <c r="AR61" s="587" t="str">
        <f t="shared" si="43"/>
        <v xml:space="preserve"> </v>
      </c>
      <c r="AS61" s="587" t="str">
        <f t="shared" si="44"/>
        <v xml:space="preserve"> </v>
      </c>
      <c r="AT61" s="587" t="str">
        <f t="shared" si="45"/>
        <v xml:space="preserve"> </v>
      </c>
      <c r="AU61" s="587" t="str">
        <f t="shared" si="46"/>
        <v xml:space="preserve"> </v>
      </c>
      <c r="AV61" s="588"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6"/>
      <c r="BJ61" s="52" t="s">
        <v>2849</v>
      </c>
      <c r="BK61" s="52" t="s">
        <v>2850</v>
      </c>
      <c r="BL61" s="57"/>
      <c r="BM61" s="52" t="s">
        <v>730</v>
      </c>
      <c r="BN61" s="611"/>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75" x14ac:dyDescent="0.3">
      <c r="A62" s="203"/>
      <c r="B62" s="204"/>
      <c r="C62" s="197">
        <v>51</v>
      </c>
      <c r="D62" s="624"/>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4" t="str">
        <f t="shared" si="42"/>
        <v xml:space="preserve"> </v>
      </c>
      <c r="AQ62" s="587" t="str">
        <f t="shared" si="40"/>
        <v xml:space="preserve"> </v>
      </c>
      <c r="AR62" s="587" t="str">
        <f t="shared" si="43"/>
        <v xml:space="preserve"> </v>
      </c>
      <c r="AS62" s="587" t="str">
        <f t="shared" si="44"/>
        <v xml:space="preserve"> </v>
      </c>
      <c r="AT62" s="587" t="str">
        <f t="shared" si="45"/>
        <v xml:space="preserve"> </v>
      </c>
      <c r="AU62" s="587" t="str">
        <f t="shared" si="46"/>
        <v xml:space="preserve"> </v>
      </c>
      <c r="AV62" s="588"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6"/>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18.75" x14ac:dyDescent="0.3">
      <c r="A63" s="203"/>
      <c r="B63" s="204"/>
      <c r="C63" s="197">
        <v>52</v>
      </c>
      <c r="D63" s="624"/>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4" t="str">
        <f t="shared" si="42"/>
        <v xml:space="preserve"> </v>
      </c>
      <c r="AQ63" s="587" t="str">
        <f t="shared" si="40"/>
        <v xml:space="preserve"> </v>
      </c>
      <c r="AR63" s="587" t="str">
        <f t="shared" si="43"/>
        <v xml:space="preserve"> </v>
      </c>
      <c r="AS63" s="587" t="str">
        <f t="shared" si="44"/>
        <v xml:space="preserve"> </v>
      </c>
      <c r="AT63" s="587" t="str">
        <f t="shared" si="45"/>
        <v xml:space="preserve"> </v>
      </c>
      <c r="AU63" s="587" t="str">
        <f t="shared" si="46"/>
        <v xml:space="preserve"> </v>
      </c>
      <c r="AV63" s="588"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6"/>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18.75" x14ac:dyDescent="0.3">
      <c r="A64" s="203"/>
      <c r="B64" s="204"/>
      <c r="C64" s="197">
        <v>53</v>
      </c>
      <c r="D64" s="624"/>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4" t="str">
        <f t="shared" si="42"/>
        <v xml:space="preserve"> </v>
      </c>
      <c r="AQ64" s="587" t="str">
        <f t="shared" si="40"/>
        <v xml:space="preserve"> </v>
      </c>
      <c r="AR64" s="587" t="str">
        <f t="shared" si="43"/>
        <v xml:space="preserve"> </v>
      </c>
      <c r="AS64" s="587" t="str">
        <f t="shared" si="44"/>
        <v xml:space="preserve"> </v>
      </c>
      <c r="AT64" s="587" t="str">
        <f t="shared" si="45"/>
        <v xml:space="preserve"> </v>
      </c>
      <c r="AU64" s="587" t="str">
        <f t="shared" si="46"/>
        <v xml:space="preserve"> </v>
      </c>
      <c r="AV64" s="588"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6"/>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75" x14ac:dyDescent="0.3">
      <c r="A65" s="203"/>
      <c r="B65" s="204"/>
      <c r="C65" s="197">
        <v>54</v>
      </c>
      <c r="D65" s="624"/>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4" t="str">
        <f t="shared" si="42"/>
        <v xml:space="preserve"> </v>
      </c>
      <c r="AQ65" s="587" t="str">
        <f t="shared" si="40"/>
        <v xml:space="preserve"> </v>
      </c>
      <c r="AR65" s="587" t="str">
        <f t="shared" si="43"/>
        <v xml:space="preserve"> </v>
      </c>
      <c r="AS65" s="587" t="str">
        <f t="shared" si="44"/>
        <v xml:space="preserve"> </v>
      </c>
      <c r="AT65" s="587" t="str">
        <f t="shared" si="45"/>
        <v xml:space="preserve"> </v>
      </c>
      <c r="AU65" s="587" t="str">
        <f t="shared" si="46"/>
        <v xml:space="preserve"> </v>
      </c>
      <c r="AV65" s="588"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6"/>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75" x14ac:dyDescent="0.3">
      <c r="A66" s="205"/>
      <c r="B66" s="206"/>
      <c r="C66" s="198">
        <v>55</v>
      </c>
      <c r="D66" s="625"/>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4" t="str">
        <f t="shared" si="42"/>
        <v xml:space="preserve"> </v>
      </c>
      <c r="AQ66" s="587" t="str">
        <f t="shared" si="40"/>
        <v xml:space="preserve"> </v>
      </c>
      <c r="AR66" s="587" t="str">
        <f t="shared" si="43"/>
        <v xml:space="preserve"> </v>
      </c>
      <c r="AS66" s="587" t="str">
        <f t="shared" si="44"/>
        <v xml:space="preserve"> </v>
      </c>
      <c r="AT66" s="587" t="str">
        <f t="shared" si="45"/>
        <v xml:space="preserve"> </v>
      </c>
      <c r="AU66" s="587" t="str">
        <f t="shared" si="46"/>
        <v xml:space="preserve"> </v>
      </c>
      <c r="AV66" s="588"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6"/>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75" x14ac:dyDescent="0.3">
      <c r="A67" s="205"/>
      <c r="B67" s="206"/>
      <c r="C67" s="197">
        <v>56</v>
      </c>
      <c r="D67" s="625"/>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4" t="str">
        <f t="shared" si="42"/>
        <v xml:space="preserve"> </v>
      </c>
      <c r="AQ67" s="587" t="str">
        <f t="shared" si="40"/>
        <v xml:space="preserve"> </v>
      </c>
      <c r="AR67" s="587" t="str">
        <f t="shared" si="43"/>
        <v xml:space="preserve"> </v>
      </c>
      <c r="AS67" s="587" t="str">
        <f t="shared" si="44"/>
        <v xml:space="preserve"> </v>
      </c>
      <c r="AT67" s="587" t="str">
        <f t="shared" si="45"/>
        <v xml:space="preserve"> </v>
      </c>
      <c r="AU67" s="587" t="str">
        <f t="shared" si="46"/>
        <v xml:space="preserve"> </v>
      </c>
      <c r="AV67" s="588"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6"/>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75" x14ac:dyDescent="0.3">
      <c r="A68" s="205"/>
      <c r="B68" s="206"/>
      <c r="C68" s="198">
        <v>57</v>
      </c>
      <c r="D68" s="625"/>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4" t="str">
        <f t="shared" si="42"/>
        <v xml:space="preserve"> </v>
      </c>
      <c r="AQ68" s="587" t="str">
        <f t="shared" si="40"/>
        <v xml:space="preserve"> </v>
      </c>
      <c r="AR68" s="587" t="str">
        <f t="shared" si="43"/>
        <v xml:space="preserve"> </v>
      </c>
      <c r="AS68" s="587" t="str">
        <f t="shared" si="44"/>
        <v xml:space="preserve"> </v>
      </c>
      <c r="AT68" s="587" t="str">
        <f t="shared" si="45"/>
        <v xml:space="preserve"> </v>
      </c>
      <c r="AU68" s="587" t="str">
        <f t="shared" si="46"/>
        <v xml:space="preserve"> </v>
      </c>
      <c r="AV68" s="588"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6"/>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75" x14ac:dyDescent="0.3">
      <c r="A69" s="205"/>
      <c r="B69" s="206"/>
      <c r="C69" s="198">
        <v>58</v>
      </c>
      <c r="D69" s="628"/>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4" t="str">
        <f t="shared" si="42"/>
        <v xml:space="preserve"> </v>
      </c>
      <c r="AQ69" s="587" t="str">
        <f t="shared" si="40"/>
        <v xml:space="preserve"> </v>
      </c>
      <c r="AR69" s="587" t="str">
        <f t="shared" si="43"/>
        <v xml:space="preserve"> </v>
      </c>
      <c r="AS69" s="587" t="str">
        <f t="shared" si="44"/>
        <v xml:space="preserve"> </v>
      </c>
      <c r="AT69" s="587" t="str">
        <f t="shared" si="45"/>
        <v xml:space="preserve"> </v>
      </c>
      <c r="AU69" s="587" t="str">
        <f t="shared" si="46"/>
        <v xml:space="preserve"> </v>
      </c>
      <c r="AV69" s="588"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6"/>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75" x14ac:dyDescent="0.3">
      <c r="A70" s="205"/>
      <c r="B70" s="206"/>
      <c r="C70" s="197">
        <v>59</v>
      </c>
      <c r="D70" s="629"/>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4" t="str">
        <f t="shared" si="42"/>
        <v xml:space="preserve"> </v>
      </c>
      <c r="AQ70" s="587" t="str">
        <f t="shared" si="40"/>
        <v xml:space="preserve"> </v>
      </c>
      <c r="AR70" s="587" t="str">
        <f t="shared" si="43"/>
        <v xml:space="preserve"> </v>
      </c>
      <c r="AS70" s="587" t="str">
        <f t="shared" si="44"/>
        <v xml:space="preserve"> </v>
      </c>
      <c r="AT70" s="587" t="str">
        <f t="shared" si="45"/>
        <v xml:space="preserve"> </v>
      </c>
      <c r="AU70" s="587" t="str">
        <f t="shared" si="46"/>
        <v xml:space="preserve"> </v>
      </c>
      <c r="AV70" s="588"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6"/>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75" x14ac:dyDescent="0.3">
      <c r="A71" s="205"/>
      <c r="B71" s="206"/>
      <c r="C71" s="198">
        <v>60</v>
      </c>
      <c r="D71" s="625"/>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4" t="str">
        <f t="shared" si="42"/>
        <v xml:space="preserve"> </v>
      </c>
      <c r="AQ71" s="587" t="str">
        <f t="shared" si="40"/>
        <v xml:space="preserve"> </v>
      </c>
      <c r="AR71" s="587" t="str">
        <f t="shared" si="43"/>
        <v xml:space="preserve"> </v>
      </c>
      <c r="AS71" s="587" t="str">
        <f t="shared" si="44"/>
        <v xml:space="preserve"> </v>
      </c>
      <c r="AT71" s="587" t="str">
        <f t="shared" si="45"/>
        <v xml:space="preserve"> </v>
      </c>
      <c r="AU71" s="587" t="str">
        <f t="shared" si="46"/>
        <v xml:space="preserve"> </v>
      </c>
      <c r="AV71" s="588"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6"/>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75" x14ac:dyDescent="0.3">
      <c r="A72" s="205"/>
      <c r="B72" s="206"/>
      <c r="C72" s="197">
        <v>61</v>
      </c>
      <c r="D72" s="625"/>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4" t="str">
        <f t="shared" si="42"/>
        <v xml:space="preserve"> </v>
      </c>
      <c r="AQ72" s="587" t="str">
        <f t="shared" si="40"/>
        <v xml:space="preserve"> </v>
      </c>
      <c r="AR72" s="587" t="str">
        <f t="shared" si="43"/>
        <v xml:space="preserve"> </v>
      </c>
      <c r="AS72" s="587" t="str">
        <f t="shared" si="44"/>
        <v xml:space="preserve"> </v>
      </c>
      <c r="AT72" s="587" t="str">
        <f t="shared" si="45"/>
        <v xml:space="preserve"> </v>
      </c>
      <c r="AU72" s="587" t="str">
        <f t="shared" si="46"/>
        <v xml:space="preserve"> </v>
      </c>
      <c r="AV72" s="588"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6"/>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75" x14ac:dyDescent="0.3">
      <c r="A73" s="205"/>
      <c r="B73" s="206"/>
      <c r="C73" s="198">
        <v>62</v>
      </c>
      <c r="D73" s="628"/>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4" t="str">
        <f t="shared" si="42"/>
        <v xml:space="preserve"> </v>
      </c>
      <c r="AQ73" s="587" t="str">
        <f t="shared" si="40"/>
        <v xml:space="preserve"> </v>
      </c>
      <c r="AR73" s="587" t="str">
        <f t="shared" si="43"/>
        <v xml:space="preserve"> </v>
      </c>
      <c r="AS73" s="587" t="str">
        <f t="shared" si="44"/>
        <v xml:space="preserve"> </v>
      </c>
      <c r="AT73" s="587" t="str">
        <f t="shared" si="45"/>
        <v xml:space="preserve"> </v>
      </c>
      <c r="AU73" s="587" t="str">
        <f t="shared" si="46"/>
        <v xml:space="preserve"> </v>
      </c>
      <c r="AV73" s="588"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6"/>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75" x14ac:dyDescent="0.3">
      <c r="A74" s="205"/>
      <c r="B74" s="206"/>
      <c r="C74" s="198">
        <v>63</v>
      </c>
      <c r="D74" s="625"/>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4" t="str">
        <f t="shared" si="42"/>
        <v xml:space="preserve"> </v>
      </c>
      <c r="AQ74" s="587" t="str">
        <f t="shared" si="40"/>
        <v xml:space="preserve"> </v>
      </c>
      <c r="AR74" s="587" t="str">
        <f t="shared" si="43"/>
        <v xml:space="preserve"> </v>
      </c>
      <c r="AS74" s="587" t="str">
        <f t="shared" si="44"/>
        <v xml:space="preserve"> </v>
      </c>
      <c r="AT74" s="587" t="str">
        <f t="shared" si="45"/>
        <v xml:space="preserve"> </v>
      </c>
      <c r="AU74" s="587" t="str">
        <f t="shared" si="46"/>
        <v xml:space="preserve"> </v>
      </c>
      <c r="AV74" s="588"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6"/>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75" x14ac:dyDescent="0.3">
      <c r="A75" s="205"/>
      <c r="B75" s="206"/>
      <c r="C75" s="197">
        <v>64</v>
      </c>
      <c r="D75" s="625"/>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4" t="str">
        <f t="shared" si="42"/>
        <v xml:space="preserve"> </v>
      </c>
      <c r="AQ75" s="587" t="str">
        <f t="shared" si="40"/>
        <v xml:space="preserve"> </v>
      </c>
      <c r="AR75" s="587" t="str">
        <f t="shared" si="43"/>
        <v xml:space="preserve"> </v>
      </c>
      <c r="AS75" s="587" t="str">
        <f t="shared" si="44"/>
        <v xml:space="preserve"> </v>
      </c>
      <c r="AT75" s="587" t="str">
        <f t="shared" si="45"/>
        <v xml:space="preserve"> </v>
      </c>
      <c r="AU75" s="587" t="str">
        <f t="shared" si="46"/>
        <v xml:space="preserve"> </v>
      </c>
      <c r="AV75" s="588"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6"/>
      <c r="BJ75" s="52" t="s">
        <v>2877</v>
      </c>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75" x14ac:dyDescent="0.3">
      <c r="A76" s="205"/>
      <c r="B76" s="206"/>
      <c r="C76" s="198">
        <v>65</v>
      </c>
      <c r="D76" s="625"/>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4" t="str">
        <f t="shared" si="42"/>
        <v xml:space="preserve"> </v>
      </c>
      <c r="AQ76" s="587" t="str">
        <f t="shared" si="40"/>
        <v xml:space="preserve"> </v>
      </c>
      <c r="AR76" s="587" t="str">
        <f t="shared" si="43"/>
        <v xml:space="preserve"> </v>
      </c>
      <c r="AS76" s="587" t="str">
        <f t="shared" si="44"/>
        <v xml:space="preserve"> </v>
      </c>
      <c r="AT76" s="587" t="str">
        <f t="shared" si="45"/>
        <v xml:space="preserve"> </v>
      </c>
      <c r="AU76" s="587" t="str">
        <f t="shared" si="46"/>
        <v xml:space="preserve"> </v>
      </c>
      <c r="AV76" s="588"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6"/>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75" x14ac:dyDescent="0.3">
      <c r="A77" s="205"/>
      <c r="B77" s="206"/>
      <c r="C77" s="197">
        <v>66</v>
      </c>
      <c r="D77" s="628"/>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4" t="str">
        <f t="shared" si="42"/>
        <v xml:space="preserve"> </v>
      </c>
      <c r="AQ77" s="587" t="str">
        <f t="shared" ref="AQ77:AQ140" si="72">IF(AND(AH77&gt;4.99,AH77&lt;50),AH77," ")</f>
        <v xml:space="preserve"> </v>
      </c>
      <c r="AR77" s="587" t="str">
        <f t="shared" si="43"/>
        <v xml:space="preserve"> </v>
      </c>
      <c r="AS77" s="587" t="str">
        <f t="shared" si="44"/>
        <v xml:space="preserve"> </v>
      </c>
      <c r="AT77" s="587" t="str">
        <f t="shared" si="45"/>
        <v xml:space="preserve"> </v>
      </c>
      <c r="AU77" s="587" t="str">
        <f t="shared" si="46"/>
        <v xml:space="preserve"> </v>
      </c>
      <c r="AV77" s="588"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6"/>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75" x14ac:dyDescent="0.3">
      <c r="A78" s="205"/>
      <c r="B78" s="206"/>
      <c r="C78" s="198">
        <v>67</v>
      </c>
      <c r="D78" s="625"/>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4" t="str">
        <f t="shared" ref="AP78:AP141" si="74">IF(AND(AH78&gt;0,AH78&lt;5),AH78," ")</f>
        <v xml:space="preserve"> </v>
      </c>
      <c r="AQ78" s="587" t="str">
        <f t="shared" si="72"/>
        <v xml:space="preserve"> </v>
      </c>
      <c r="AR78" s="587" t="str">
        <f t="shared" ref="AR78:AR141" si="75">IF(AND(AH78&gt;49.99,AH78&lt;100),AH78," ")</f>
        <v xml:space="preserve"> </v>
      </c>
      <c r="AS78" s="587" t="str">
        <f t="shared" ref="AS78:AS141" si="76">IF(AND(AH78&gt;99.99,AH78&lt;500),AH78," ")</f>
        <v xml:space="preserve"> </v>
      </c>
      <c r="AT78" s="587" t="str">
        <f t="shared" ref="AT78:AT141" si="77">IF(AND(AH78&gt;499.99,AH78&lt;1000),AH78," ")</f>
        <v xml:space="preserve"> </v>
      </c>
      <c r="AU78" s="587" t="str">
        <f t="shared" ref="AU78:AU141" si="78">IF(AND(AH78&gt;999.99,AH78&lt;10000),AH78," ")</f>
        <v xml:space="preserve"> </v>
      </c>
      <c r="AV78" s="588"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6"/>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75" x14ac:dyDescent="0.3">
      <c r="A79" s="205"/>
      <c r="B79" s="206"/>
      <c r="C79" s="198">
        <v>68</v>
      </c>
      <c r="D79" s="625"/>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4" t="str">
        <f t="shared" si="74"/>
        <v xml:space="preserve"> </v>
      </c>
      <c r="AQ79" s="587" t="str">
        <f t="shared" si="72"/>
        <v xml:space="preserve"> </v>
      </c>
      <c r="AR79" s="587" t="str">
        <f t="shared" si="75"/>
        <v xml:space="preserve"> </v>
      </c>
      <c r="AS79" s="587" t="str">
        <f t="shared" si="76"/>
        <v xml:space="preserve"> </v>
      </c>
      <c r="AT79" s="587" t="str">
        <f t="shared" si="77"/>
        <v xml:space="preserve"> </v>
      </c>
      <c r="AU79" s="587" t="str">
        <f t="shared" si="78"/>
        <v xml:space="preserve"> </v>
      </c>
      <c r="AV79" s="588"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6"/>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75" x14ac:dyDescent="0.3">
      <c r="A80" s="205"/>
      <c r="B80" s="206"/>
      <c r="C80" s="197">
        <v>69</v>
      </c>
      <c r="D80" s="625"/>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4" t="str">
        <f t="shared" si="74"/>
        <v xml:space="preserve"> </v>
      </c>
      <c r="AQ80" s="587" t="str">
        <f t="shared" si="72"/>
        <v xml:space="preserve"> </v>
      </c>
      <c r="AR80" s="587" t="str">
        <f t="shared" si="75"/>
        <v xml:space="preserve"> </v>
      </c>
      <c r="AS80" s="587" t="str">
        <f t="shared" si="76"/>
        <v xml:space="preserve"> </v>
      </c>
      <c r="AT80" s="587" t="str">
        <f t="shared" si="77"/>
        <v xml:space="preserve"> </v>
      </c>
      <c r="AU80" s="587" t="str">
        <f t="shared" si="78"/>
        <v xml:space="preserve"> </v>
      </c>
      <c r="AV80" s="588"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6"/>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75" x14ac:dyDescent="0.3">
      <c r="A81" s="205"/>
      <c r="B81" s="206"/>
      <c r="C81" s="198">
        <v>70</v>
      </c>
      <c r="D81" s="628"/>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4" t="str">
        <f t="shared" si="74"/>
        <v xml:space="preserve"> </v>
      </c>
      <c r="AQ81" s="587" t="str">
        <f t="shared" si="72"/>
        <v xml:space="preserve"> </v>
      </c>
      <c r="AR81" s="587" t="str">
        <f t="shared" si="75"/>
        <v xml:space="preserve"> </v>
      </c>
      <c r="AS81" s="587" t="str">
        <f t="shared" si="76"/>
        <v xml:space="preserve"> </v>
      </c>
      <c r="AT81" s="587" t="str">
        <f t="shared" si="77"/>
        <v xml:space="preserve"> </v>
      </c>
      <c r="AU81" s="587" t="str">
        <f t="shared" si="78"/>
        <v xml:space="preserve"> </v>
      </c>
      <c r="AV81" s="588"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6"/>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75" x14ac:dyDescent="0.3">
      <c r="A82" s="205"/>
      <c r="B82" s="206"/>
      <c r="C82" s="197">
        <v>71</v>
      </c>
      <c r="D82" s="625"/>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4" t="str">
        <f t="shared" si="74"/>
        <v xml:space="preserve"> </v>
      </c>
      <c r="AQ82" s="587" t="str">
        <f t="shared" si="72"/>
        <v xml:space="preserve"> </v>
      </c>
      <c r="AR82" s="587" t="str">
        <f t="shared" si="75"/>
        <v xml:space="preserve"> </v>
      </c>
      <c r="AS82" s="587" t="str">
        <f t="shared" si="76"/>
        <v xml:space="preserve"> </v>
      </c>
      <c r="AT82" s="587" t="str">
        <f t="shared" si="77"/>
        <v xml:space="preserve"> </v>
      </c>
      <c r="AU82" s="587" t="str">
        <f t="shared" si="78"/>
        <v xml:space="preserve"> </v>
      </c>
      <c r="AV82" s="588"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6"/>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75" x14ac:dyDescent="0.3">
      <c r="A83" s="205"/>
      <c r="B83" s="206"/>
      <c r="C83" s="198">
        <v>72</v>
      </c>
      <c r="D83" s="625"/>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4" t="str">
        <f t="shared" si="74"/>
        <v xml:space="preserve"> </v>
      </c>
      <c r="AQ83" s="587" t="str">
        <f t="shared" si="72"/>
        <v xml:space="preserve"> </v>
      </c>
      <c r="AR83" s="587" t="str">
        <f t="shared" si="75"/>
        <v xml:space="preserve"> </v>
      </c>
      <c r="AS83" s="587" t="str">
        <f t="shared" si="76"/>
        <v xml:space="preserve"> </v>
      </c>
      <c r="AT83" s="587" t="str">
        <f t="shared" si="77"/>
        <v xml:space="preserve"> </v>
      </c>
      <c r="AU83" s="587" t="str">
        <f t="shared" si="78"/>
        <v xml:space="preserve"> </v>
      </c>
      <c r="AV83" s="588"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6"/>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75" x14ac:dyDescent="0.3">
      <c r="A84" s="205"/>
      <c r="B84" s="206"/>
      <c r="C84" s="198">
        <v>73</v>
      </c>
      <c r="D84" s="625"/>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4" t="str">
        <f t="shared" si="74"/>
        <v xml:space="preserve"> </v>
      </c>
      <c r="AQ84" s="587" t="str">
        <f t="shared" si="72"/>
        <v xml:space="preserve"> </v>
      </c>
      <c r="AR84" s="587" t="str">
        <f t="shared" si="75"/>
        <v xml:space="preserve"> </v>
      </c>
      <c r="AS84" s="587" t="str">
        <f t="shared" si="76"/>
        <v xml:space="preserve"> </v>
      </c>
      <c r="AT84" s="587" t="str">
        <f t="shared" si="77"/>
        <v xml:space="preserve"> </v>
      </c>
      <c r="AU84" s="587" t="str">
        <f t="shared" si="78"/>
        <v xml:space="preserve"> </v>
      </c>
      <c r="AV84" s="588"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6"/>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75" x14ac:dyDescent="0.3">
      <c r="A85" s="205"/>
      <c r="B85" s="206"/>
      <c r="C85" s="197">
        <v>74</v>
      </c>
      <c r="D85" s="628"/>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4" t="str">
        <f t="shared" si="74"/>
        <v xml:space="preserve"> </v>
      </c>
      <c r="AQ85" s="587" t="str">
        <f t="shared" si="72"/>
        <v xml:space="preserve"> </v>
      </c>
      <c r="AR85" s="587" t="str">
        <f t="shared" si="75"/>
        <v xml:space="preserve"> </v>
      </c>
      <c r="AS85" s="587" t="str">
        <f t="shared" si="76"/>
        <v xml:space="preserve"> </v>
      </c>
      <c r="AT85" s="587" t="str">
        <f t="shared" si="77"/>
        <v xml:space="preserve"> </v>
      </c>
      <c r="AU85" s="587" t="str">
        <f t="shared" si="78"/>
        <v xml:space="preserve"> </v>
      </c>
      <c r="AV85" s="588"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6"/>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75" x14ac:dyDescent="0.3">
      <c r="A86" s="205"/>
      <c r="B86" s="206"/>
      <c r="C86" s="198">
        <v>75</v>
      </c>
      <c r="D86" s="625"/>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4" t="str">
        <f t="shared" si="74"/>
        <v xml:space="preserve"> </v>
      </c>
      <c r="AQ86" s="587" t="str">
        <f t="shared" si="72"/>
        <v xml:space="preserve"> </v>
      </c>
      <c r="AR86" s="587" t="str">
        <f t="shared" si="75"/>
        <v xml:space="preserve"> </v>
      </c>
      <c r="AS86" s="587" t="str">
        <f t="shared" si="76"/>
        <v xml:space="preserve"> </v>
      </c>
      <c r="AT86" s="587" t="str">
        <f t="shared" si="77"/>
        <v xml:space="preserve"> </v>
      </c>
      <c r="AU86" s="587" t="str">
        <f t="shared" si="78"/>
        <v xml:space="preserve"> </v>
      </c>
      <c r="AV86" s="588"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6"/>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75" x14ac:dyDescent="0.3">
      <c r="A87" s="205"/>
      <c r="B87" s="206"/>
      <c r="C87" s="197">
        <v>76</v>
      </c>
      <c r="D87" s="625"/>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4" t="str">
        <f t="shared" si="74"/>
        <v xml:space="preserve"> </v>
      </c>
      <c r="AQ87" s="587" t="str">
        <f t="shared" si="72"/>
        <v xml:space="preserve"> </v>
      </c>
      <c r="AR87" s="587" t="str">
        <f t="shared" si="75"/>
        <v xml:space="preserve"> </v>
      </c>
      <c r="AS87" s="587" t="str">
        <f t="shared" si="76"/>
        <v xml:space="preserve"> </v>
      </c>
      <c r="AT87" s="587" t="str">
        <f t="shared" si="77"/>
        <v xml:space="preserve"> </v>
      </c>
      <c r="AU87" s="587" t="str">
        <f t="shared" si="78"/>
        <v xml:space="preserve"> </v>
      </c>
      <c r="AV87" s="588"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6"/>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75" x14ac:dyDescent="0.3">
      <c r="A88" s="205"/>
      <c r="B88" s="206"/>
      <c r="C88" s="198">
        <v>77</v>
      </c>
      <c r="D88" s="625"/>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4" t="str">
        <f t="shared" si="74"/>
        <v xml:space="preserve"> </v>
      </c>
      <c r="AQ88" s="587" t="str">
        <f t="shared" si="72"/>
        <v xml:space="preserve"> </v>
      </c>
      <c r="AR88" s="587" t="str">
        <f t="shared" si="75"/>
        <v xml:space="preserve"> </v>
      </c>
      <c r="AS88" s="587" t="str">
        <f t="shared" si="76"/>
        <v xml:space="preserve"> </v>
      </c>
      <c r="AT88" s="587" t="str">
        <f t="shared" si="77"/>
        <v xml:space="preserve"> </v>
      </c>
      <c r="AU88" s="587" t="str">
        <f t="shared" si="78"/>
        <v xml:space="preserve"> </v>
      </c>
      <c r="AV88" s="588"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6"/>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75" x14ac:dyDescent="0.3">
      <c r="A89" s="205"/>
      <c r="B89" s="206"/>
      <c r="C89" s="198">
        <v>78</v>
      </c>
      <c r="D89" s="628"/>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4" t="str">
        <f t="shared" si="74"/>
        <v xml:space="preserve"> </v>
      </c>
      <c r="AQ89" s="587" t="str">
        <f t="shared" si="72"/>
        <v xml:space="preserve"> </v>
      </c>
      <c r="AR89" s="587" t="str">
        <f t="shared" si="75"/>
        <v xml:space="preserve"> </v>
      </c>
      <c r="AS89" s="587" t="str">
        <f t="shared" si="76"/>
        <v xml:space="preserve"> </v>
      </c>
      <c r="AT89" s="587" t="str">
        <f t="shared" si="77"/>
        <v xml:space="preserve"> </v>
      </c>
      <c r="AU89" s="587" t="str">
        <f t="shared" si="78"/>
        <v xml:space="preserve"> </v>
      </c>
      <c r="AV89" s="588"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6"/>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75" x14ac:dyDescent="0.3">
      <c r="A90" s="205"/>
      <c r="B90" s="206"/>
      <c r="C90" s="197">
        <v>79</v>
      </c>
      <c r="D90" s="625"/>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4" t="str">
        <f t="shared" si="74"/>
        <v xml:space="preserve"> </v>
      </c>
      <c r="AQ90" s="587" t="str">
        <f t="shared" si="72"/>
        <v xml:space="preserve"> </v>
      </c>
      <c r="AR90" s="587" t="str">
        <f t="shared" si="75"/>
        <v xml:space="preserve"> </v>
      </c>
      <c r="AS90" s="587" t="str">
        <f t="shared" si="76"/>
        <v xml:space="preserve"> </v>
      </c>
      <c r="AT90" s="587" t="str">
        <f t="shared" si="77"/>
        <v xml:space="preserve"> </v>
      </c>
      <c r="AU90" s="587" t="str">
        <f t="shared" si="78"/>
        <v xml:space="preserve"> </v>
      </c>
      <c r="AV90" s="588"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6"/>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75" x14ac:dyDescent="0.3">
      <c r="A91" s="205"/>
      <c r="B91" s="206"/>
      <c r="C91" s="198">
        <v>80</v>
      </c>
      <c r="D91" s="625"/>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4" t="str">
        <f t="shared" si="74"/>
        <v xml:space="preserve"> </v>
      </c>
      <c r="AQ91" s="587" t="str">
        <f t="shared" si="72"/>
        <v xml:space="preserve"> </v>
      </c>
      <c r="AR91" s="587" t="str">
        <f t="shared" si="75"/>
        <v xml:space="preserve"> </v>
      </c>
      <c r="AS91" s="587" t="str">
        <f t="shared" si="76"/>
        <v xml:space="preserve"> </v>
      </c>
      <c r="AT91" s="587" t="str">
        <f t="shared" si="77"/>
        <v xml:space="preserve"> </v>
      </c>
      <c r="AU91" s="587" t="str">
        <f t="shared" si="78"/>
        <v xml:space="preserve"> </v>
      </c>
      <c r="AV91" s="588"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6"/>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75" x14ac:dyDescent="0.3">
      <c r="A92" s="205"/>
      <c r="B92" s="206"/>
      <c r="C92" s="197">
        <v>81</v>
      </c>
      <c r="D92" s="625"/>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4" t="str">
        <f t="shared" si="74"/>
        <v xml:space="preserve"> </v>
      </c>
      <c r="AQ92" s="587" t="str">
        <f t="shared" si="72"/>
        <v xml:space="preserve"> </v>
      </c>
      <c r="AR92" s="587" t="str">
        <f t="shared" si="75"/>
        <v xml:space="preserve"> </v>
      </c>
      <c r="AS92" s="587" t="str">
        <f t="shared" si="76"/>
        <v xml:space="preserve"> </v>
      </c>
      <c r="AT92" s="587" t="str">
        <f t="shared" si="77"/>
        <v xml:space="preserve"> </v>
      </c>
      <c r="AU92" s="587" t="str">
        <f t="shared" si="78"/>
        <v xml:space="preserve"> </v>
      </c>
      <c r="AV92" s="588"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6"/>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75" x14ac:dyDescent="0.3">
      <c r="A93" s="205"/>
      <c r="B93" s="206"/>
      <c r="C93" s="198">
        <v>82</v>
      </c>
      <c r="D93" s="628"/>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4" t="str">
        <f t="shared" si="74"/>
        <v xml:space="preserve"> </v>
      </c>
      <c r="AQ93" s="587" t="str">
        <f t="shared" si="72"/>
        <v xml:space="preserve"> </v>
      </c>
      <c r="AR93" s="587" t="str">
        <f t="shared" si="75"/>
        <v xml:space="preserve"> </v>
      </c>
      <c r="AS93" s="587" t="str">
        <f t="shared" si="76"/>
        <v xml:space="preserve"> </v>
      </c>
      <c r="AT93" s="587" t="str">
        <f t="shared" si="77"/>
        <v xml:space="preserve"> </v>
      </c>
      <c r="AU93" s="587" t="str">
        <f t="shared" si="78"/>
        <v xml:space="preserve"> </v>
      </c>
      <c r="AV93" s="588"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6"/>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75" x14ac:dyDescent="0.3">
      <c r="A94" s="205"/>
      <c r="B94" s="206"/>
      <c r="C94" s="198">
        <v>83</v>
      </c>
      <c r="D94" s="625"/>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4" t="str">
        <f t="shared" si="74"/>
        <v xml:space="preserve"> </v>
      </c>
      <c r="AQ94" s="587" t="str">
        <f t="shared" si="72"/>
        <v xml:space="preserve"> </v>
      </c>
      <c r="AR94" s="587" t="str">
        <f t="shared" si="75"/>
        <v xml:space="preserve"> </v>
      </c>
      <c r="AS94" s="587" t="str">
        <f t="shared" si="76"/>
        <v xml:space="preserve"> </v>
      </c>
      <c r="AT94" s="587" t="str">
        <f t="shared" si="77"/>
        <v xml:space="preserve"> </v>
      </c>
      <c r="AU94" s="587" t="str">
        <f t="shared" si="78"/>
        <v xml:space="preserve"> </v>
      </c>
      <c r="AV94" s="588"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6"/>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75" x14ac:dyDescent="0.3">
      <c r="A95" s="205"/>
      <c r="B95" s="206"/>
      <c r="C95" s="197">
        <v>84</v>
      </c>
      <c r="D95" s="625"/>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4" t="str">
        <f t="shared" si="74"/>
        <v xml:space="preserve"> </v>
      </c>
      <c r="AQ95" s="587" t="str">
        <f t="shared" si="72"/>
        <v xml:space="preserve"> </v>
      </c>
      <c r="AR95" s="587" t="str">
        <f t="shared" si="75"/>
        <v xml:space="preserve"> </v>
      </c>
      <c r="AS95" s="587" t="str">
        <f t="shared" si="76"/>
        <v xml:space="preserve"> </v>
      </c>
      <c r="AT95" s="587" t="str">
        <f t="shared" si="77"/>
        <v xml:space="preserve"> </v>
      </c>
      <c r="AU95" s="587" t="str">
        <f t="shared" si="78"/>
        <v xml:space="preserve"> </v>
      </c>
      <c r="AV95" s="588"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6"/>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75" x14ac:dyDescent="0.3">
      <c r="A96" s="205"/>
      <c r="B96" s="206"/>
      <c r="C96" s="198">
        <v>85</v>
      </c>
      <c r="D96" s="625"/>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4" t="str">
        <f t="shared" si="74"/>
        <v xml:space="preserve"> </v>
      </c>
      <c r="AQ96" s="587" t="str">
        <f t="shared" si="72"/>
        <v xml:space="preserve"> </v>
      </c>
      <c r="AR96" s="587" t="str">
        <f t="shared" si="75"/>
        <v xml:space="preserve"> </v>
      </c>
      <c r="AS96" s="587" t="str">
        <f t="shared" si="76"/>
        <v xml:space="preserve"> </v>
      </c>
      <c r="AT96" s="587" t="str">
        <f t="shared" si="77"/>
        <v xml:space="preserve"> </v>
      </c>
      <c r="AU96" s="587" t="str">
        <f t="shared" si="78"/>
        <v xml:space="preserve"> </v>
      </c>
      <c r="AV96" s="588"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6"/>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75" x14ac:dyDescent="0.3">
      <c r="A97" s="205"/>
      <c r="B97" s="206"/>
      <c r="C97" s="197">
        <v>86</v>
      </c>
      <c r="D97" s="628"/>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4" t="str">
        <f t="shared" si="74"/>
        <v xml:space="preserve"> </v>
      </c>
      <c r="AQ97" s="587" t="str">
        <f t="shared" si="72"/>
        <v xml:space="preserve"> </v>
      </c>
      <c r="AR97" s="587" t="str">
        <f t="shared" si="75"/>
        <v xml:space="preserve"> </v>
      </c>
      <c r="AS97" s="587" t="str">
        <f t="shared" si="76"/>
        <v xml:space="preserve"> </v>
      </c>
      <c r="AT97" s="587" t="str">
        <f t="shared" si="77"/>
        <v xml:space="preserve"> </v>
      </c>
      <c r="AU97" s="587" t="str">
        <f t="shared" si="78"/>
        <v xml:space="preserve"> </v>
      </c>
      <c r="AV97" s="588"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6"/>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75" x14ac:dyDescent="0.3">
      <c r="A98" s="205"/>
      <c r="B98" s="206"/>
      <c r="C98" s="198">
        <v>87</v>
      </c>
      <c r="D98" s="625"/>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4" t="str">
        <f t="shared" si="74"/>
        <v xml:space="preserve"> </v>
      </c>
      <c r="AQ98" s="587" t="str">
        <f t="shared" si="72"/>
        <v xml:space="preserve"> </v>
      </c>
      <c r="AR98" s="587" t="str">
        <f t="shared" si="75"/>
        <v xml:space="preserve"> </v>
      </c>
      <c r="AS98" s="587" t="str">
        <f t="shared" si="76"/>
        <v xml:space="preserve"> </v>
      </c>
      <c r="AT98" s="587" t="str">
        <f t="shared" si="77"/>
        <v xml:space="preserve"> </v>
      </c>
      <c r="AU98" s="587" t="str">
        <f t="shared" si="78"/>
        <v xml:space="preserve"> </v>
      </c>
      <c r="AV98" s="588"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6"/>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75" x14ac:dyDescent="0.3">
      <c r="A99" s="205"/>
      <c r="B99" s="206"/>
      <c r="C99" s="198">
        <v>88</v>
      </c>
      <c r="D99" s="625"/>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4" t="str">
        <f t="shared" si="74"/>
        <v xml:space="preserve"> </v>
      </c>
      <c r="AQ99" s="587" t="str">
        <f t="shared" si="72"/>
        <v xml:space="preserve"> </v>
      </c>
      <c r="AR99" s="587" t="str">
        <f t="shared" si="75"/>
        <v xml:space="preserve"> </v>
      </c>
      <c r="AS99" s="587" t="str">
        <f t="shared" si="76"/>
        <v xml:space="preserve"> </v>
      </c>
      <c r="AT99" s="587" t="str">
        <f t="shared" si="77"/>
        <v xml:space="preserve"> </v>
      </c>
      <c r="AU99" s="587" t="str">
        <f t="shared" si="78"/>
        <v xml:space="preserve"> </v>
      </c>
      <c r="AV99" s="588"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6"/>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75" x14ac:dyDescent="0.3">
      <c r="A100" s="205"/>
      <c r="B100" s="206"/>
      <c r="C100" s="197">
        <v>89</v>
      </c>
      <c r="D100" s="625"/>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4" t="str">
        <f t="shared" si="74"/>
        <v xml:space="preserve"> </v>
      </c>
      <c r="AQ100" s="587" t="str">
        <f t="shared" si="72"/>
        <v xml:space="preserve"> </v>
      </c>
      <c r="AR100" s="587" t="str">
        <f t="shared" si="75"/>
        <v xml:space="preserve"> </v>
      </c>
      <c r="AS100" s="587" t="str">
        <f t="shared" si="76"/>
        <v xml:space="preserve"> </v>
      </c>
      <c r="AT100" s="587" t="str">
        <f t="shared" si="77"/>
        <v xml:space="preserve"> </v>
      </c>
      <c r="AU100" s="587" t="str">
        <f t="shared" si="78"/>
        <v xml:space="preserve"> </v>
      </c>
      <c r="AV100" s="588"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6"/>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75" x14ac:dyDescent="0.3">
      <c r="A101" s="205"/>
      <c r="B101" s="206"/>
      <c r="C101" s="198">
        <v>90</v>
      </c>
      <c r="D101" s="628"/>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4" t="str">
        <f t="shared" si="74"/>
        <v xml:space="preserve"> </v>
      </c>
      <c r="AQ101" s="587" t="str">
        <f t="shared" si="72"/>
        <v xml:space="preserve"> </v>
      </c>
      <c r="AR101" s="587" t="str">
        <f t="shared" si="75"/>
        <v xml:space="preserve"> </v>
      </c>
      <c r="AS101" s="587" t="str">
        <f t="shared" si="76"/>
        <v xml:space="preserve"> </v>
      </c>
      <c r="AT101" s="587" t="str">
        <f t="shared" si="77"/>
        <v xml:space="preserve"> </v>
      </c>
      <c r="AU101" s="587" t="str">
        <f t="shared" si="78"/>
        <v xml:space="preserve"> </v>
      </c>
      <c r="AV101" s="588"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6"/>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75" x14ac:dyDescent="0.3">
      <c r="A102" s="205"/>
      <c r="B102" s="206"/>
      <c r="C102" s="197">
        <v>91</v>
      </c>
      <c r="D102" s="625"/>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4" t="str">
        <f t="shared" si="74"/>
        <v xml:space="preserve"> </v>
      </c>
      <c r="AQ102" s="587" t="str">
        <f t="shared" si="72"/>
        <v xml:space="preserve"> </v>
      </c>
      <c r="AR102" s="587" t="str">
        <f t="shared" si="75"/>
        <v xml:space="preserve"> </v>
      </c>
      <c r="AS102" s="587" t="str">
        <f t="shared" si="76"/>
        <v xml:space="preserve"> </v>
      </c>
      <c r="AT102" s="587" t="str">
        <f t="shared" si="77"/>
        <v xml:space="preserve"> </v>
      </c>
      <c r="AU102" s="587" t="str">
        <f t="shared" si="78"/>
        <v xml:space="preserve"> </v>
      </c>
      <c r="AV102" s="588"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6"/>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75" x14ac:dyDescent="0.3">
      <c r="A103" s="205"/>
      <c r="B103" s="206"/>
      <c r="C103" s="198">
        <v>92</v>
      </c>
      <c r="D103" s="625"/>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4" t="str">
        <f t="shared" si="74"/>
        <v xml:space="preserve"> </v>
      </c>
      <c r="AQ103" s="587" t="str">
        <f t="shared" si="72"/>
        <v xml:space="preserve"> </v>
      </c>
      <c r="AR103" s="587" t="str">
        <f t="shared" si="75"/>
        <v xml:space="preserve"> </v>
      </c>
      <c r="AS103" s="587" t="str">
        <f t="shared" si="76"/>
        <v xml:space="preserve"> </v>
      </c>
      <c r="AT103" s="587" t="str">
        <f t="shared" si="77"/>
        <v xml:space="preserve"> </v>
      </c>
      <c r="AU103" s="587" t="str">
        <f t="shared" si="78"/>
        <v xml:space="preserve"> </v>
      </c>
      <c r="AV103" s="588"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6"/>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75" x14ac:dyDescent="0.3">
      <c r="A104" s="205"/>
      <c r="B104" s="206"/>
      <c r="C104" s="198">
        <v>93</v>
      </c>
      <c r="D104" s="625"/>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4" t="str">
        <f t="shared" si="74"/>
        <v xml:space="preserve"> </v>
      </c>
      <c r="AQ104" s="587" t="str">
        <f t="shared" si="72"/>
        <v xml:space="preserve"> </v>
      </c>
      <c r="AR104" s="587" t="str">
        <f t="shared" si="75"/>
        <v xml:space="preserve"> </v>
      </c>
      <c r="AS104" s="587" t="str">
        <f t="shared" si="76"/>
        <v xml:space="preserve"> </v>
      </c>
      <c r="AT104" s="587" t="str">
        <f t="shared" si="77"/>
        <v xml:space="preserve"> </v>
      </c>
      <c r="AU104" s="587" t="str">
        <f t="shared" si="78"/>
        <v xml:space="preserve"> </v>
      </c>
      <c r="AV104" s="588"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6"/>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row>
    <row r="105" spans="1:82" ht="18.75" x14ac:dyDescent="0.3">
      <c r="A105" s="205"/>
      <c r="B105" s="206"/>
      <c r="C105" s="197">
        <v>94</v>
      </c>
      <c r="D105" s="628"/>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4" t="str">
        <f t="shared" si="74"/>
        <v xml:space="preserve"> </v>
      </c>
      <c r="AQ105" s="587" t="str">
        <f t="shared" si="72"/>
        <v xml:space="preserve"> </v>
      </c>
      <c r="AR105" s="587" t="str">
        <f t="shared" si="75"/>
        <v xml:space="preserve"> </v>
      </c>
      <c r="AS105" s="587" t="str">
        <f t="shared" si="76"/>
        <v xml:space="preserve"> </v>
      </c>
      <c r="AT105" s="587" t="str">
        <f t="shared" si="77"/>
        <v xml:space="preserve"> </v>
      </c>
      <c r="AU105" s="587" t="str">
        <f t="shared" si="78"/>
        <v xml:space="preserve"> </v>
      </c>
      <c r="AV105" s="588"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6"/>
      <c r="BJ105" s="52" t="s">
        <v>2937</v>
      </c>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75" x14ac:dyDescent="0.3">
      <c r="A106" s="205"/>
      <c r="B106" s="206"/>
      <c r="C106" s="198">
        <v>95</v>
      </c>
      <c r="D106" s="625"/>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4" t="str">
        <f t="shared" si="74"/>
        <v xml:space="preserve"> </v>
      </c>
      <c r="AQ106" s="587" t="str">
        <f t="shared" si="72"/>
        <v xml:space="preserve"> </v>
      </c>
      <c r="AR106" s="587" t="str">
        <f t="shared" si="75"/>
        <v xml:space="preserve"> </v>
      </c>
      <c r="AS106" s="587" t="str">
        <f t="shared" si="76"/>
        <v xml:space="preserve"> </v>
      </c>
      <c r="AT106" s="587" t="str">
        <f t="shared" si="77"/>
        <v xml:space="preserve"> </v>
      </c>
      <c r="AU106" s="587" t="str">
        <f t="shared" si="78"/>
        <v xml:space="preserve"> </v>
      </c>
      <c r="AV106" s="588"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6"/>
      <c r="BJ106" s="52" t="s">
        <v>2939</v>
      </c>
      <c r="BK106" s="52" t="s">
        <v>2940</v>
      </c>
      <c r="BP106" s="52" t="s">
        <v>1153</v>
      </c>
      <c r="BQ106" s="52" t="s">
        <v>1154</v>
      </c>
      <c r="BT106" s="52"/>
      <c r="BV106" s="52" t="s">
        <v>1155</v>
      </c>
      <c r="BW106" s="52" t="s">
        <v>1156</v>
      </c>
      <c r="BX106" s="52" t="s">
        <v>1157</v>
      </c>
      <c r="BY106" s="52" t="s">
        <v>1158</v>
      </c>
      <c r="CA106" s="52" t="s">
        <v>994</v>
      </c>
      <c r="CC106" s="52" t="s">
        <v>1159</v>
      </c>
    </row>
    <row r="107" spans="1:82" ht="18.75" x14ac:dyDescent="0.3">
      <c r="A107" s="205"/>
      <c r="B107" s="206"/>
      <c r="C107" s="197">
        <v>96</v>
      </c>
      <c r="D107" s="625"/>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4" t="str">
        <f t="shared" si="74"/>
        <v xml:space="preserve"> </v>
      </c>
      <c r="AQ107" s="587" t="str">
        <f t="shared" si="72"/>
        <v xml:space="preserve"> </v>
      </c>
      <c r="AR107" s="587" t="str">
        <f t="shared" si="75"/>
        <v xml:space="preserve"> </v>
      </c>
      <c r="AS107" s="587" t="str">
        <f t="shared" si="76"/>
        <v xml:space="preserve"> </v>
      </c>
      <c r="AT107" s="587" t="str">
        <f t="shared" si="77"/>
        <v xml:space="preserve"> </v>
      </c>
      <c r="AU107" s="587" t="str">
        <f t="shared" si="78"/>
        <v xml:space="preserve"> </v>
      </c>
      <c r="AV107" s="588"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6"/>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75" x14ac:dyDescent="0.3">
      <c r="A108" s="205"/>
      <c r="B108" s="206"/>
      <c r="C108" s="198">
        <v>97</v>
      </c>
      <c r="D108" s="625"/>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4" t="str">
        <f t="shared" si="74"/>
        <v xml:space="preserve"> </v>
      </c>
      <c r="AQ108" s="587" t="str">
        <f t="shared" si="72"/>
        <v xml:space="preserve"> </v>
      </c>
      <c r="AR108" s="587" t="str">
        <f t="shared" si="75"/>
        <v xml:space="preserve"> </v>
      </c>
      <c r="AS108" s="587" t="str">
        <f t="shared" si="76"/>
        <v xml:space="preserve"> </v>
      </c>
      <c r="AT108" s="587" t="str">
        <f t="shared" si="77"/>
        <v xml:space="preserve"> </v>
      </c>
      <c r="AU108" s="587" t="str">
        <f t="shared" si="78"/>
        <v xml:space="preserve"> </v>
      </c>
      <c r="AV108" s="588"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6"/>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75" x14ac:dyDescent="0.3">
      <c r="A109" s="205"/>
      <c r="B109" s="206"/>
      <c r="C109" s="198">
        <v>98</v>
      </c>
      <c r="D109" s="625"/>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4" t="str">
        <f t="shared" si="74"/>
        <v xml:space="preserve"> </v>
      </c>
      <c r="AQ109" s="587" t="str">
        <f t="shared" si="72"/>
        <v xml:space="preserve"> </v>
      </c>
      <c r="AR109" s="587" t="str">
        <f t="shared" si="75"/>
        <v xml:space="preserve"> </v>
      </c>
      <c r="AS109" s="587" t="str">
        <f t="shared" si="76"/>
        <v xml:space="preserve"> </v>
      </c>
      <c r="AT109" s="587" t="str">
        <f t="shared" si="77"/>
        <v xml:space="preserve"> </v>
      </c>
      <c r="AU109" s="587" t="str">
        <f t="shared" si="78"/>
        <v xml:space="preserve"> </v>
      </c>
      <c r="AV109" s="588"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6"/>
      <c r="BJ109" s="52" t="s">
        <v>2945</v>
      </c>
      <c r="BK109" s="52" t="s">
        <v>2946</v>
      </c>
      <c r="BP109" s="52" t="s">
        <v>1177</v>
      </c>
      <c r="BQ109" s="52" t="s">
        <v>1178</v>
      </c>
      <c r="BT109" s="52"/>
      <c r="BV109" s="52" t="s">
        <v>1179</v>
      </c>
      <c r="BW109" s="52" t="s">
        <v>1180</v>
      </c>
      <c r="BX109" s="52" t="s">
        <v>1181</v>
      </c>
      <c r="BY109" s="52" t="s">
        <v>783</v>
      </c>
      <c r="CA109" s="52" t="s">
        <v>1182</v>
      </c>
      <c r="CC109" s="52" t="s">
        <v>1183</v>
      </c>
    </row>
    <row r="110" spans="1:82" ht="18.75" x14ac:dyDescent="0.3">
      <c r="A110" s="205"/>
      <c r="B110" s="206"/>
      <c r="C110" s="197">
        <v>99</v>
      </c>
      <c r="D110" s="630"/>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4" t="str">
        <f t="shared" si="74"/>
        <v xml:space="preserve"> </v>
      </c>
      <c r="AQ110" s="587" t="str">
        <f t="shared" si="72"/>
        <v xml:space="preserve"> </v>
      </c>
      <c r="AR110" s="587" t="str">
        <f t="shared" si="75"/>
        <v xml:space="preserve"> </v>
      </c>
      <c r="AS110" s="587" t="str">
        <f t="shared" si="76"/>
        <v xml:space="preserve"> </v>
      </c>
      <c r="AT110" s="587" t="str">
        <f t="shared" si="77"/>
        <v xml:space="preserve"> </v>
      </c>
      <c r="AU110" s="587" t="str">
        <f t="shared" si="78"/>
        <v xml:space="preserve"> </v>
      </c>
      <c r="AV110" s="588"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6"/>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75" x14ac:dyDescent="0.3">
      <c r="A111" s="205"/>
      <c r="B111" s="206"/>
      <c r="C111" s="198">
        <v>100</v>
      </c>
      <c r="D111" s="625"/>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4" t="str">
        <f t="shared" si="74"/>
        <v xml:space="preserve"> </v>
      </c>
      <c r="AQ111" s="587" t="str">
        <f t="shared" si="72"/>
        <v xml:space="preserve"> </v>
      </c>
      <c r="AR111" s="587" t="str">
        <f t="shared" si="75"/>
        <v xml:space="preserve"> </v>
      </c>
      <c r="AS111" s="587" t="str">
        <f t="shared" si="76"/>
        <v xml:space="preserve"> </v>
      </c>
      <c r="AT111" s="587" t="str">
        <f t="shared" si="77"/>
        <v xml:space="preserve"> </v>
      </c>
      <c r="AU111" s="587" t="str">
        <f t="shared" si="78"/>
        <v xml:space="preserve"> </v>
      </c>
      <c r="AV111" s="588"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6"/>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75" x14ac:dyDescent="0.3">
      <c r="A112" s="203"/>
      <c r="B112" s="204"/>
      <c r="C112" s="197">
        <v>101</v>
      </c>
      <c r="D112" s="624"/>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4" t="str">
        <f t="shared" si="74"/>
        <v xml:space="preserve"> </v>
      </c>
      <c r="AQ112" s="587" t="str">
        <f t="shared" si="72"/>
        <v xml:space="preserve"> </v>
      </c>
      <c r="AR112" s="587" t="str">
        <f t="shared" si="75"/>
        <v xml:space="preserve"> </v>
      </c>
      <c r="AS112" s="587" t="str">
        <f t="shared" si="76"/>
        <v xml:space="preserve"> </v>
      </c>
      <c r="AT112" s="587" t="str">
        <f t="shared" si="77"/>
        <v xml:space="preserve"> </v>
      </c>
      <c r="AU112" s="587" t="str">
        <f t="shared" si="78"/>
        <v xml:space="preserve"> </v>
      </c>
      <c r="AV112" s="588"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6"/>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75" x14ac:dyDescent="0.3">
      <c r="A113" s="203"/>
      <c r="B113" s="204"/>
      <c r="C113" s="197">
        <v>102</v>
      </c>
      <c r="D113" s="624"/>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4" t="str">
        <f t="shared" si="74"/>
        <v xml:space="preserve"> </v>
      </c>
      <c r="AQ113" s="587" t="str">
        <f t="shared" si="72"/>
        <v xml:space="preserve"> </v>
      </c>
      <c r="AR113" s="587" t="str">
        <f t="shared" si="75"/>
        <v xml:space="preserve"> </v>
      </c>
      <c r="AS113" s="587" t="str">
        <f t="shared" si="76"/>
        <v xml:space="preserve"> </v>
      </c>
      <c r="AT113" s="587" t="str">
        <f t="shared" si="77"/>
        <v xml:space="preserve"> </v>
      </c>
      <c r="AU113" s="587" t="str">
        <f t="shared" si="78"/>
        <v xml:space="preserve"> </v>
      </c>
      <c r="AV113" s="588"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6"/>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75" x14ac:dyDescent="0.3">
      <c r="A114" s="203"/>
      <c r="B114" s="204"/>
      <c r="C114" s="197">
        <v>103</v>
      </c>
      <c r="D114" s="624"/>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4" t="str">
        <f t="shared" si="74"/>
        <v xml:space="preserve"> </v>
      </c>
      <c r="AQ114" s="587" t="str">
        <f t="shared" si="72"/>
        <v xml:space="preserve"> </v>
      </c>
      <c r="AR114" s="587" t="str">
        <f t="shared" si="75"/>
        <v xml:space="preserve"> </v>
      </c>
      <c r="AS114" s="587" t="str">
        <f t="shared" si="76"/>
        <v xml:space="preserve"> </v>
      </c>
      <c r="AT114" s="587" t="str">
        <f t="shared" si="77"/>
        <v xml:space="preserve"> </v>
      </c>
      <c r="AU114" s="587" t="str">
        <f t="shared" si="78"/>
        <v xml:space="preserve"> </v>
      </c>
      <c r="AV114" s="588"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6"/>
      <c r="BJ114" s="52" t="s">
        <v>2955</v>
      </c>
      <c r="BK114" s="52" t="s">
        <v>2956</v>
      </c>
      <c r="BP114" s="52" t="s">
        <v>1210</v>
      </c>
      <c r="BQ114" s="52" t="s">
        <v>1211</v>
      </c>
      <c r="BT114" s="52"/>
      <c r="BV114" s="52" t="s">
        <v>1212</v>
      </c>
      <c r="BW114" s="52"/>
      <c r="BX114" s="52" t="s">
        <v>1213</v>
      </c>
      <c r="BY114" s="52" t="s">
        <v>858</v>
      </c>
      <c r="CA114" s="52" t="s">
        <v>1214</v>
      </c>
      <c r="CC114" s="52" t="s">
        <v>1215</v>
      </c>
    </row>
    <row r="115" spans="1:81" ht="18.75" x14ac:dyDescent="0.3">
      <c r="A115" s="203"/>
      <c r="B115" s="204"/>
      <c r="C115" s="197">
        <v>104</v>
      </c>
      <c r="D115" s="624"/>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4" t="str">
        <f t="shared" si="74"/>
        <v xml:space="preserve"> </v>
      </c>
      <c r="AQ115" s="587" t="str">
        <f t="shared" si="72"/>
        <v xml:space="preserve"> </v>
      </c>
      <c r="AR115" s="587" t="str">
        <f t="shared" si="75"/>
        <v xml:space="preserve"> </v>
      </c>
      <c r="AS115" s="587" t="str">
        <f t="shared" si="76"/>
        <v xml:space="preserve"> </v>
      </c>
      <c r="AT115" s="587" t="str">
        <f t="shared" si="77"/>
        <v xml:space="preserve"> </v>
      </c>
      <c r="AU115" s="587" t="str">
        <f t="shared" si="78"/>
        <v xml:space="preserve"> </v>
      </c>
      <c r="AV115" s="588"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6"/>
      <c r="BJ115" s="52" t="s">
        <v>2957</v>
      </c>
      <c r="BK115" s="52" t="s">
        <v>2958</v>
      </c>
      <c r="BP115" s="52" t="s">
        <v>1216</v>
      </c>
      <c r="BQ115" s="52" t="s">
        <v>1217</v>
      </c>
      <c r="BT115" s="52"/>
      <c r="BV115" s="52" t="s">
        <v>1218</v>
      </c>
      <c r="BW115" s="52"/>
      <c r="BX115" s="52" t="s">
        <v>1164</v>
      </c>
      <c r="BY115" s="52" t="s">
        <v>1219</v>
      </c>
      <c r="CA115" s="52" t="s">
        <v>1220</v>
      </c>
      <c r="CC115" s="52" t="s">
        <v>1221</v>
      </c>
    </row>
    <row r="116" spans="1:81" ht="18.75" x14ac:dyDescent="0.3">
      <c r="A116" s="205"/>
      <c r="B116" s="206"/>
      <c r="C116" s="198">
        <v>105</v>
      </c>
      <c r="D116" s="625"/>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4" t="str">
        <f t="shared" si="74"/>
        <v xml:space="preserve"> </v>
      </c>
      <c r="AQ116" s="587" t="str">
        <f t="shared" si="72"/>
        <v xml:space="preserve"> </v>
      </c>
      <c r="AR116" s="587" t="str">
        <f t="shared" si="75"/>
        <v xml:space="preserve"> </v>
      </c>
      <c r="AS116" s="587" t="str">
        <f t="shared" si="76"/>
        <v xml:space="preserve"> </v>
      </c>
      <c r="AT116" s="587" t="str">
        <f t="shared" si="77"/>
        <v xml:space="preserve"> </v>
      </c>
      <c r="AU116" s="587" t="str">
        <f t="shared" si="78"/>
        <v xml:space="preserve"> </v>
      </c>
      <c r="AV116" s="588"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6"/>
      <c r="BJ116" s="52" t="s">
        <v>2959</v>
      </c>
      <c r="BK116" s="52" t="s">
        <v>2960</v>
      </c>
      <c r="BP116" s="52" t="s">
        <v>1222</v>
      </c>
      <c r="BQ116" s="52" t="s">
        <v>1223</v>
      </c>
      <c r="BT116" s="52"/>
      <c r="BV116" s="52" t="s">
        <v>1224</v>
      </c>
      <c r="BW116" s="52"/>
      <c r="BX116" s="52" t="s">
        <v>1173</v>
      </c>
      <c r="BY116" s="52" t="s">
        <v>878</v>
      </c>
      <c r="CA116" s="52" t="s">
        <v>978</v>
      </c>
      <c r="CC116" s="52" t="s">
        <v>1225</v>
      </c>
    </row>
    <row r="117" spans="1:81" ht="18.75" x14ac:dyDescent="0.3">
      <c r="A117" s="205"/>
      <c r="B117" s="206"/>
      <c r="C117" s="197">
        <v>106</v>
      </c>
      <c r="D117" s="625"/>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4" t="str">
        <f t="shared" si="74"/>
        <v xml:space="preserve"> </v>
      </c>
      <c r="AQ117" s="587" t="str">
        <f t="shared" si="72"/>
        <v xml:space="preserve"> </v>
      </c>
      <c r="AR117" s="587" t="str">
        <f t="shared" si="75"/>
        <v xml:space="preserve"> </v>
      </c>
      <c r="AS117" s="587" t="str">
        <f t="shared" si="76"/>
        <v xml:space="preserve"> </v>
      </c>
      <c r="AT117" s="587" t="str">
        <f t="shared" si="77"/>
        <v xml:space="preserve"> </v>
      </c>
      <c r="AU117" s="587" t="str">
        <f t="shared" si="78"/>
        <v xml:space="preserve"> </v>
      </c>
      <c r="AV117" s="588"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6"/>
      <c r="BJ117" s="52" t="s">
        <v>2961</v>
      </c>
      <c r="BK117" s="52" t="s">
        <v>2962</v>
      </c>
      <c r="BP117" s="52" t="s">
        <v>1226</v>
      </c>
      <c r="BQ117" s="52" t="s">
        <v>1227</v>
      </c>
      <c r="BT117" s="52"/>
      <c r="BV117" s="52" t="s">
        <v>1228</v>
      </c>
      <c r="BW117" s="52"/>
      <c r="BX117" s="52" t="s">
        <v>1229</v>
      </c>
      <c r="BY117" s="52" t="s">
        <v>1230</v>
      </c>
      <c r="CA117" s="52" t="s">
        <v>1231</v>
      </c>
      <c r="CC117" s="52" t="s">
        <v>1232</v>
      </c>
    </row>
    <row r="118" spans="1:81" ht="18.75" x14ac:dyDescent="0.3">
      <c r="A118" s="205"/>
      <c r="B118" s="206"/>
      <c r="C118" s="198">
        <v>107</v>
      </c>
      <c r="D118" s="625"/>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4" t="str">
        <f t="shared" si="74"/>
        <v xml:space="preserve"> </v>
      </c>
      <c r="AQ118" s="587" t="str">
        <f t="shared" si="72"/>
        <v xml:space="preserve"> </v>
      </c>
      <c r="AR118" s="587" t="str">
        <f t="shared" si="75"/>
        <v xml:space="preserve"> </v>
      </c>
      <c r="AS118" s="587" t="str">
        <f t="shared" si="76"/>
        <v xml:space="preserve"> </v>
      </c>
      <c r="AT118" s="587" t="str">
        <f t="shared" si="77"/>
        <v xml:space="preserve"> </v>
      </c>
      <c r="AU118" s="587" t="str">
        <f t="shared" si="78"/>
        <v xml:space="preserve"> </v>
      </c>
      <c r="AV118" s="588"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6"/>
      <c r="BJ118" s="52" t="s">
        <v>2963</v>
      </c>
      <c r="BK118" s="52" t="s">
        <v>2964</v>
      </c>
      <c r="BP118" s="52" t="s">
        <v>1233</v>
      </c>
      <c r="BQ118" s="52" t="s">
        <v>1234</v>
      </c>
      <c r="BT118" s="52"/>
      <c r="BV118" s="52" t="s">
        <v>1235</v>
      </c>
      <c r="BW118" s="52"/>
      <c r="BX118" s="52" t="s">
        <v>1236</v>
      </c>
      <c r="BY118" s="52" t="s">
        <v>1237</v>
      </c>
      <c r="CA118" s="52" t="s">
        <v>1238</v>
      </c>
      <c r="CC118" s="52" t="s">
        <v>1239</v>
      </c>
    </row>
    <row r="119" spans="1:81" ht="18.75" x14ac:dyDescent="0.3">
      <c r="A119" s="205"/>
      <c r="B119" s="206"/>
      <c r="C119" s="198">
        <v>108</v>
      </c>
      <c r="D119" s="628"/>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4" t="str">
        <f t="shared" si="74"/>
        <v xml:space="preserve"> </v>
      </c>
      <c r="AQ119" s="587" t="str">
        <f t="shared" si="72"/>
        <v xml:space="preserve"> </v>
      </c>
      <c r="AR119" s="587" t="str">
        <f t="shared" si="75"/>
        <v xml:space="preserve"> </v>
      </c>
      <c r="AS119" s="587" t="str">
        <f t="shared" si="76"/>
        <v xml:space="preserve"> </v>
      </c>
      <c r="AT119" s="587" t="str">
        <f t="shared" si="77"/>
        <v xml:space="preserve"> </v>
      </c>
      <c r="AU119" s="587" t="str">
        <f t="shared" si="78"/>
        <v xml:space="preserve"> </v>
      </c>
      <c r="AV119" s="588"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6"/>
      <c r="BJ119" s="52" t="s">
        <v>2965</v>
      </c>
      <c r="BK119" s="52" t="s">
        <v>2966</v>
      </c>
      <c r="BP119" s="52" t="s">
        <v>1240</v>
      </c>
      <c r="BQ119" s="52" t="s">
        <v>1241</v>
      </c>
      <c r="BT119" s="52"/>
      <c r="BV119" s="52" t="s">
        <v>1242</v>
      </c>
      <c r="BW119" s="52"/>
      <c r="BX119" s="52" t="s">
        <v>1150</v>
      </c>
      <c r="BY119" s="52" t="s">
        <v>1243</v>
      </c>
      <c r="CA119" s="52" t="s">
        <v>1244</v>
      </c>
      <c r="CC119" s="52" t="s">
        <v>1245</v>
      </c>
    </row>
    <row r="120" spans="1:81" ht="18.75" x14ac:dyDescent="0.3">
      <c r="A120" s="205"/>
      <c r="B120" s="206"/>
      <c r="C120" s="197">
        <v>109</v>
      </c>
      <c r="D120" s="629"/>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4" t="str">
        <f t="shared" si="74"/>
        <v xml:space="preserve"> </v>
      </c>
      <c r="AQ120" s="587" t="str">
        <f t="shared" si="72"/>
        <v xml:space="preserve"> </v>
      </c>
      <c r="AR120" s="587" t="str">
        <f t="shared" si="75"/>
        <v xml:space="preserve"> </v>
      </c>
      <c r="AS120" s="587" t="str">
        <f t="shared" si="76"/>
        <v xml:space="preserve"> </v>
      </c>
      <c r="AT120" s="587" t="str">
        <f t="shared" si="77"/>
        <v xml:space="preserve"> </v>
      </c>
      <c r="AU120" s="587" t="str">
        <f t="shared" si="78"/>
        <v xml:space="preserve"> </v>
      </c>
      <c r="AV120" s="588"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6"/>
      <c r="BJ120" s="52" t="s">
        <v>2967</v>
      </c>
      <c r="BK120" s="52" t="s">
        <v>2968</v>
      </c>
      <c r="BP120" s="52" t="s">
        <v>1246</v>
      </c>
      <c r="BQ120" s="52" t="s">
        <v>1247</v>
      </c>
      <c r="BT120" s="52"/>
      <c r="BV120" s="52" t="s">
        <v>1248</v>
      </c>
      <c r="BW120" s="52"/>
      <c r="BX120" s="52" t="s">
        <v>1249</v>
      </c>
      <c r="BY120" s="52" t="s">
        <v>1250</v>
      </c>
      <c r="CA120" s="52" t="s">
        <v>1251</v>
      </c>
      <c r="CC120" s="52" t="s">
        <v>1252</v>
      </c>
    </row>
    <row r="121" spans="1:81" ht="18.75" x14ac:dyDescent="0.3">
      <c r="A121" s="205"/>
      <c r="B121" s="206"/>
      <c r="C121" s="198">
        <v>110</v>
      </c>
      <c r="D121" s="625"/>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4" t="str">
        <f t="shared" si="74"/>
        <v xml:space="preserve"> </v>
      </c>
      <c r="AQ121" s="587" t="str">
        <f t="shared" si="72"/>
        <v xml:space="preserve"> </v>
      </c>
      <c r="AR121" s="587" t="str">
        <f t="shared" si="75"/>
        <v xml:space="preserve"> </v>
      </c>
      <c r="AS121" s="587" t="str">
        <f t="shared" si="76"/>
        <v xml:space="preserve"> </v>
      </c>
      <c r="AT121" s="587" t="str">
        <f t="shared" si="77"/>
        <v xml:space="preserve"> </v>
      </c>
      <c r="AU121" s="587" t="str">
        <f t="shared" si="78"/>
        <v xml:space="preserve"> </v>
      </c>
      <c r="AV121" s="588"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6"/>
      <c r="BJ121" s="52" t="s">
        <v>2969</v>
      </c>
      <c r="BK121" s="52" t="s">
        <v>2970</v>
      </c>
      <c r="BP121" s="52" t="s">
        <v>1253</v>
      </c>
      <c r="BQ121" s="52" t="s">
        <v>1254</v>
      </c>
      <c r="BT121" s="52"/>
      <c r="BV121" s="52" t="s">
        <v>1255</v>
      </c>
      <c r="BW121" s="52"/>
      <c r="BX121" s="52" t="s">
        <v>1164</v>
      </c>
      <c r="BY121" s="52" t="s">
        <v>1256</v>
      </c>
      <c r="CA121" s="52" t="s">
        <v>1257</v>
      </c>
      <c r="CC121" s="52" t="s">
        <v>1258</v>
      </c>
    </row>
    <row r="122" spans="1:81" ht="18.75" x14ac:dyDescent="0.3">
      <c r="A122" s="205"/>
      <c r="B122" s="206"/>
      <c r="C122" s="197">
        <v>111</v>
      </c>
      <c r="D122" s="625"/>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4" t="str">
        <f t="shared" si="74"/>
        <v xml:space="preserve"> </v>
      </c>
      <c r="AQ122" s="587" t="str">
        <f t="shared" si="72"/>
        <v xml:space="preserve"> </v>
      </c>
      <c r="AR122" s="587" t="str">
        <f t="shared" si="75"/>
        <v xml:space="preserve"> </v>
      </c>
      <c r="AS122" s="587" t="str">
        <f t="shared" si="76"/>
        <v xml:space="preserve"> </v>
      </c>
      <c r="AT122" s="587" t="str">
        <f t="shared" si="77"/>
        <v xml:space="preserve"> </v>
      </c>
      <c r="AU122" s="587" t="str">
        <f t="shared" si="78"/>
        <v xml:space="preserve"> </v>
      </c>
      <c r="AV122" s="588"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6"/>
      <c r="BJ122" s="52" t="s">
        <v>2971</v>
      </c>
      <c r="BK122" s="52" t="s">
        <v>2972</v>
      </c>
      <c r="BP122" s="52" t="s">
        <v>1259</v>
      </c>
      <c r="BQ122" s="52" t="s">
        <v>1260</v>
      </c>
      <c r="BT122" s="52"/>
      <c r="BV122" s="52" t="s">
        <v>1261</v>
      </c>
      <c r="BW122" s="52"/>
      <c r="BX122" s="52" t="s">
        <v>1173</v>
      </c>
      <c r="BY122" s="52" t="s">
        <v>1262</v>
      </c>
      <c r="CA122" s="52" t="s">
        <v>1263</v>
      </c>
      <c r="CC122" s="52" t="s">
        <v>1264</v>
      </c>
    </row>
    <row r="123" spans="1:81" ht="18.75" x14ac:dyDescent="0.3">
      <c r="A123" s="205"/>
      <c r="B123" s="206"/>
      <c r="C123" s="198">
        <v>112</v>
      </c>
      <c r="D123" s="628"/>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4" t="str">
        <f t="shared" si="74"/>
        <v xml:space="preserve"> </v>
      </c>
      <c r="AQ123" s="587" t="str">
        <f t="shared" si="72"/>
        <v xml:space="preserve"> </v>
      </c>
      <c r="AR123" s="587" t="str">
        <f t="shared" si="75"/>
        <v xml:space="preserve"> </v>
      </c>
      <c r="AS123" s="587" t="str">
        <f t="shared" si="76"/>
        <v xml:space="preserve"> </v>
      </c>
      <c r="AT123" s="587" t="str">
        <f t="shared" si="77"/>
        <v xml:space="preserve"> </v>
      </c>
      <c r="AU123" s="587" t="str">
        <f t="shared" si="78"/>
        <v xml:space="preserve"> </v>
      </c>
      <c r="AV123" s="588"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6"/>
      <c r="BJ123" s="52" t="s">
        <v>2973</v>
      </c>
      <c r="BK123" s="52" t="s">
        <v>2974</v>
      </c>
      <c r="BP123" s="52" t="s">
        <v>1265</v>
      </c>
      <c r="BQ123" s="52" t="s">
        <v>1266</v>
      </c>
      <c r="BT123" s="52"/>
      <c r="BV123" s="52" t="s">
        <v>1267</v>
      </c>
      <c r="BW123" s="52"/>
      <c r="BX123" s="52" t="s">
        <v>1268</v>
      </c>
      <c r="BY123" s="52" t="s">
        <v>1269</v>
      </c>
      <c r="CA123" s="52" t="s">
        <v>1270</v>
      </c>
      <c r="CC123" s="52" t="s">
        <v>1271</v>
      </c>
    </row>
    <row r="124" spans="1:81" ht="18.75" x14ac:dyDescent="0.3">
      <c r="A124" s="205"/>
      <c r="B124" s="206"/>
      <c r="C124" s="198">
        <v>113</v>
      </c>
      <c r="D124" s="625"/>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4" t="str">
        <f t="shared" si="74"/>
        <v xml:space="preserve"> </v>
      </c>
      <c r="AQ124" s="587" t="str">
        <f t="shared" si="72"/>
        <v xml:space="preserve"> </v>
      </c>
      <c r="AR124" s="587" t="str">
        <f t="shared" si="75"/>
        <v xml:space="preserve"> </v>
      </c>
      <c r="AS124" s="587" t="str">
        <f t="shared" si="76"/>
        <v xml:space="preserve"> </v>
      </c>
      <c r="AT124" s="587" t="str">
        <f t="shared" si="77"/>
        <v xml:space="preserve"> </v>
      </c>
      <c r="AU124" s="587" t="str">
        <f t="shared" si="78"/>
        <v xml:space="preserve"> </v>
      </c>
      <c r="AV124" s="588"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6"/>
      <c r="BJ124" s="52" t="s">
        <v>2975</v>
      </c>
      <c r="BK124" s="52" t="s">
        <v>2976</v>
      </c>
      <c r="BP124" s="52" t="s">
        <v>1272</v>
      </c>
      <c r="BQ124" s="52" t="s">
        <v>1273</v>
      </c>
      <c r="BT124" s="52"/>
      <c r="BV124" s="52" t="s">
        <v>1274</v>
      </c>
      <c r="BW124" s="52"/>
      <c r="BX124" s="52" t="s">
        <v>1275</v>
      </c>
      <c r="BY124" s="52" t="s">
        <v>1276</v>
      </c>
      <c r="CA124" s="52" t="s">
        <v>1277</v>
      </c>
      <c r="CC124" s="52" t="s">
        <v>1278</v>
      </c>
    </row>
    <row r="125" spans="1:81" ht="18.75" x14ac:dyDescent="0.3">
      <c r="A125" s="205"/>
      <c r="B125" s="206"/>
      <c r="C125" s="197">
        <v>114</v>
      </c>
      <c r="D125" s="625"/>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4" t="str">
        <f t="shared" si="74"/>
        <v xml:space="preserve"> </v>
      </c>
      <c r="AQ125" s="587" t="str">
        <f t="shared" si="72"/>
        <v xml:space="preserve"> </v>
      </c>
      <c r="AR125" s="587" t="str">
        <f t="shared" si="75"/>
        <v xml:space="preserve"> </v>
      </c>
      <c r="AS125" s="587" t="str">
        <f t="shared" si="76"/>
        <v xml:space="preserve"> </v>
      </c>
      <c r="AT125" s="587" t="str">
        <f t="shared" si="77"/>
        <v xml:space="preserve"> </v>
      </c>
      <c r="AU125" s="587" t="str">
        <f t="shared" si="78"/>
        <v xml:space="preserve"> </v>
      </c>
      <c r="AV125" s="588"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6"/>
      <c r="BJ125" s="52" t="s">
        <v>2977</v>
      </c>
      <c r="BK125" s="52" t="s">
        <v>2978</v>
      </c>
      <c r="BP125" s="52" t="s">
        <v>1279</v>
      </c>
      <c r="BQ125" s="52" t="s">
        <v>1280</v>
      </c>
      <c r="BT125" s="52"/>
      <c r="BV125" s="52" t="s">
        <v>1281</v>
      </c>
      <c r="BW125" s="52"/>
      <c r="BX125" s="52" t="s">
        <v>358</v>
      </c>
      <c r="BY125" s="52" t="s">
        <v>1282</v>
      </c>
      <c r="CA125" s="52" t="s">
        <v>1283</v>
      </c>
      <c r="CC125" s="52" t="s">
        <v>1258</v>
      </c>
    </row>
    <row r="126" spans="1:81" ht="18.75" x14ac:dyDescent="0.3">
      <c r="A126" s="205"/>
      <c r="B126" s="206"/>
      <c r="C126" s="198">
        <v>115</v>
      </c>
      <c r="D126" s="625"/>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4" t="str">
        <f t="shared" si="74"/>
        <v xml:space="preserve"> </v>
      </c>
      <c r="AQ126" s="587" t="str">
        <f t="shared" si="72"/>
        <v xml:space="preserve"> </v>
      </c>
      <c r="AR126" s="587" t="str">
        <f t="shared" si="75"/>
        <v xml:space="preserve"> </v>
      </c>
      <c r="AS126" s="587" t="str">
        <f t="shared" si="76"/>
        <v xml:space="preserve"> </v>
      </c>
      <c r="AT126" s="587" t="str">
        <f t="shared" si="77"/>
        <v xml:space="preserve"> </v>
      </c>
      <c r="AU126" s="587" t="str">
        <f t="shared" si="78"/>
        <v xml:space="preserve"> </v>
      </c>
      <c r="AV126" s="588"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6"/>
      <c r="BJ126" s="52" t="s">
        <v>2979</v>
      </c>
      <c r="BK126" s="52" t="s">
        <v>2980</v>
      </c>
      <c r="BP126" s="52" t="s">
        <v>1284</v>
      </c>
      <c r="BQ126" s="52" t="s">
        <v>1285</v>
      </c>
      <c r="BT126" s="52"/>
      <c r="BV126" s="52" t="s">
        <v>1286</v>
      </c>
      <c r="BW126" s="52"/>
      <c r="BX126" s="52" t="s">
        <v>1287</v>
      </c>
      <c r="BY126" s="52" t="s">
        <v>1288</v>
      </c>
      <c r="CA126" s="52" t="s">
        <v>1289</v>
      </c>
      <c r="CC126" s="52" t="s">
        <v>1290</v>
      </c>
    </row>
    <row r="127" spans="1:81" ht="18.75" x14ac:dyDescent="0.3">
      <c r="A127" s="205"/>
      <c r="B127" s="206"/>
      <c r="C127" s="197">
        <v>116</v>
      </c>
      <c r="D127" s="628"/>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4" t="str">
        <f t="shared" si="74"/>
        <v xml:space="preserve"> </v>
      </c>
      <c r="AQ127" s="587" t="str">
        <f t="shared" si="72"/>
        <v xml:space="preserve"> </v>
      </c>
      <c r="AR127" s="587" t="str">
        <f t="shared" si="75"/>
        <v xml:space="preserve"> </v>
      </c>
      <c r="AS127" s="587" t="str">
        <f t="shared" si="76"/>
        <v xml:space="preserve"> </v>
      </c>
      <c r="AT127" s="587" t="str">
        <f t="shared" si="77"/>
        <v xml:space="preserve"> </v>
      </c>
      <c r="AU127" s="587" t="str">
        <f t="shared" si="78"/>
        <v xml:space="preserve"> </v>
      </c>
      <c r="AV127" s="588"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6"/>
      <c r="BJ127" s="52" t="s">
        <v>2981</v>
      </c>
      <c r="BK127" s="52" t="s">
        <v>2982</v>
      </c>
      <c r="BP127" s="52" t="s">
        <v>1291</v>
      </c>
      <c r="BQ127" s="52" t="s">
        <v>1292</v>
      </c>
      <c r="BT127" s="52"/>
      <c r="BV127" s="52" t="s">
        <v>1293</v>
      </c>
      <c r="BW127" s="52"/>
      <c r="BX127" s="52" t="s">
        <v>1294</v>
      </c>
      <c r="BY127" s="52" t="s">
        <v>1295</v>
      </c>
      <c r="CA127" s="52" t="s">
        <v>1296</v>
      </c>
      <c r="CC127" s="52" t="s">
        <v>1297</v>
      </c>
    </row>
    <row r="128" spans="1:81" ht="18.75" x14ac:dyDescent="0.3">
      <c r="A128" s="205"/>
      <c r="B128" s="206"/>
      <c r="C128" s="198">
        <v>117</v>
      </c>
      <c r="D128" s="625"/>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4" t="str">
        <f t="shared" si="74"/>
        <v xml:space="preserve"> </v>
      </c>
      <c r="AQ128" s="587" t="str">
        <f t="shared" si="72"/>
        <v xml:space="preserve"> </v>
      </c>
      <c r="AR128" s="587" t="str">
        <f t="shared" si="75"/>
        <v xml:space="preserve"> </v>
      </c>
      <c r="AS128" s="587" t="str">
        <f t="shared" si="76"/>
        <v xml:space="preserve"> </v>
      </c>
      <c r="AT128" s="587" t="str">
        <f t="shared" si="77"/>
        <v xml:space="preserve"> </v>
      </c>
      <c r="AU128" s="587" t="str">
        <f t="shared" si="78"/>
        <v xml:space="preserve"> </v>
      </c>
      <c r="AV128" s="588"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6"/>
      <c r="BJ128" s="52" t="s">
        <v>2983</v>
      </c>
      <c r="BK128" s="52" t="s">
        <v>2984</v>
      </c>
      <c r="BP128" s="52" t="s">
        <v>1298</v>
      </c>
      <c r="BQ128" s="52" t="s">
        <v>1299</v>
      </c>
      <c r="BT128" s="52"/>
      <c r="BV128" s="52" t="s">
        <v>1300</v>
      </c>
      <c r="BW128" s="52"/>
      <c r="BX128" s="52" t="s">
        <v>1301</v>
      </c>
      <c r="BY128" s="52" t="s">
        <v>1302</v>
      </c>
      <c r="CA128" s="52" t="s">
        <v>1303</v>
      </c>
      <c r="CC128" s="52" t="s">
        <v>1304</v>
      </c>
    </row>
    <row r="129" spans="1:81" ht="18.75" x14ac:dyDescent="0.3">
      <c r="A129" s="205"/>
      <c r="B129" s="206"/>
      <c r="C129" s="198">
        <v>118</v>
      </c>
      <c r="D129" s="625"/>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4" t="str">
        <f t="shared" si="74"/>
        <v xml:space="preserve"> </v>
      </c>
      <c r="AQ129" s="587" t="str">
        <f t="shared" si="72"/>
        <v xml:space="preserve"> </v>
      </c>
      <c r="AR129" s="587" t="str">
        <f t="shared" si="75"/>
        <v xml:space="preserve"> </v>
      </c>
      <c r="AS129" s="587" t="str">
        <f t="shared" si="76"/>
        <v xml:space="preserve"> </v>
      </c>
      <c r="AT129" s="587" t="str">
        <f t="shared" si="77"/>
        <v xml:space="preserve"> </v>
      </c>
      <c r="AU129" s="587" t="str">
        <f t="shared" si="78"/>
        <v xml:space="preserve"> </v>
      </c>
      <c r="AV129" s="588"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6"/>
      <c r="BJ129" s="52" t="s">
        <v>2985</v>
      </c>
      <c r="BK129" s="52" t="s">
        <v>2986</v>
      </c>
      <c r="BP129" s="52" t="s">
        <v>1305</v>
      </c>
      <c r="BQ129" s="52" t="s">
        <v>1306</v>
      </c>
      <c r="BT129" s="52"/>
      <c r="BV129" s="52" t="s">
        <v>1307</v>
      </c>
      <c r="BW129" s="52"/>
      <c r="BX129" s="52" t="s">
        <v>1308</v>
      </c>
      <c r="BY129" s="52" t="s">
        <v>1309</v>
      </c>
      <c r="CA129" s="52" t="s">
        <v>1310</v>
      </c>
      <c r="CC129" s="52" t="s">
        <v>1311</v>
      </c>
    </row>
    <row r="130" spans="1:81" ht="18.75" x14ac:dyDescent="0.3">
      <c r="A130" s="205"/>
      <c r="B130" s="206"/>
      <c r="C130" s="197">
        <v>119</v>
      </c>
      <c r="D130" s="625"/>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4" t="str">
        <f t="shared" si="74"/>
        <v xml:space="preserve"> </v>
      </c>
      <c r="AQ130" s="587" t="str">
        <f t="shared" si="72"/>
        <v xml:space="preserve"> </v>
      </c>
      <c r="AR130" s="587" t="str">
        <f t="shared" si="75"/>
        <v xml:space="preserve"> </v>
      </c>
      <c r="AS130" s="587" t="str">
        <f t="shared" si="76"/>
        <v xml:space="preserve"> </v>
      </c>
      <c r="AT130" s="587" t="str">
        <f t="shared" si="77"/>
        <v xml:space="preserve"> </v>
      </c>
      <c r="AU130" s="587" t="str">
        <f t="shared" si="78"/>
        <v xml:space="preserve"> </v>
      </c>
      <c r="AV130" s="588"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6"/>
      <c r="BJ130" s="52" t="s">
        <v>2987</v>
      </c>
      <c r="BK130" s="52" t="s">
        <v>2988</v>
      </c>
      <c r="BP130" s="52" t="s">
        <v>1312</v>
      </c>
      <c r="BQ130" s="52" t="s">
        <v>1313</v>
      </c>
      <c r="BT130" s="52"/>
      <c r="BV130" s="52" t="s">
        <v>1314</v>
      </c>
      <c r="BW130" s="52"/>
      <c r="BX130" s="52" t="s">
        <v>1315</v>
      </c>
      <c r="BY130" s="52" t="s">
        <v>1316</v>
      </c>
      <c r="CA130" s="52" t="s">
        <v>1317</v>
      </c>
      <c r="CC130" s="52" t="s">
        <v>1318</v>
      </c>
    </row>
    <row r="131" spans="1:81" ht="18.75" x14ac:dyDescent="0.3">
      <c r="A131" s="205"/>
      <c r="B131" s="206"/>
      <c r="C131" s="198">
        <v>120</v>
      </c>
      <c r="D131" s="628"/>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4" t="str">
        <f t="shared" si="74"/>
        <v xml:space="preserve"> </v>
      </c>
      <c r="AQ131" s="587" t="str">
        <f t="shared" si="72"/>
        <v xml:space="preserve"> </v>
      </c>
      <c r="AR131" s="587" t="str">
        <f t="shared" si="75"/>
        <v xml:space="preserve"> </v>
      </c>
      <c r="AS131" s="587" t="str">
        <f t="shared" si="76"/>
        <v xml:space="preserve"> </v>
      </c>
      <c r="AT131" s="587" t="str">
        <f t="shared" si="77"/>
        <v xml:space="preserve"> </v>
      </c>
      <c r="AU131" s="587" t="str">
        <f t="shared" si="78"/>
        <v xml:space="preserve"> </v>
      </c>
      <c r="AV131" s="588"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6"/>
      <c r="BJ131" s="52" t="s">
        <v>2989</v>
      </c>
      <c r="BK131" s="52" t="s">
        <v>2990</v>
      </c>
      <c r="BP131" s="52" t="s">
        <v>1319</v>
      </c>
      <c r="BQ131" s="52" t="s">
        <v>1320</v>
      </c>
      <c r="BT131" s="52"/>
      <c r="BV131" s="52" t="s">
        <v>1321</v>
      </c>
      <c r="BW131" s="52"/>
      <c r="BX131" s="52" t="s">
        <v>793</v>
      </c>
      <c r="BY131" s="52" t="s">
        <v>1322</v>
      </c>
      <c r="CA131" s="52" t="s">
        <v>1323</v>
      </c>
      <c r="CC131" s="52" t="s">
        <v>1324</v>
      </c>
    </row>
    <row r="132" spans="1:81" ht="18.75" x14ac:dyDescent="0.3">
      <c r="A132" s="205"/>
      <c r="B132" s="206"/>
      <c r="C132" s="197">
        <v>121</v>
      </c>
      <c r="D132" s="625"/>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4" t="str">
        <f t="shared" si="74"/>
        <v xml:space="preserve"> </v>
      </c>
      <c r="AQ132" s="587" t="str">
        <f t="shared" si="72"/>
        <v xml:space="preserve"> </v>
      </c>
      <c r="AR132" s="587" t="str">
        <f t="shared" si="75"/>
        <v xml:space="preserve"> </v>
      </c>
      <c r="AS132" s="587" t="str">
        <f t="shared" si="76"/>
        <v xml:space="preserve"> </v>
      </c>
      <c r="AT132" s="587" t="str">
        <f t="shared" si="77"/>
        <v xml:space="preserve"> </v>
      </c>
      <c r="AU132" s="587" t="str">
        <f t="shared" si="78"/>
        <v xml:space="preserve"> </v>
      </c>
      <c r="AV132" s="588"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6"/>
      <c r="BJ132" s="52" t="s">
        <v>2991</v>
      </c>
      <c r="BK132" s="52" t="s">
        <v>2992</v>
      </c>
      <c r="BP132" s="52" t="s">
        <v>1325</v>
      </c>
      <c r="BQ132" s="52" t="s">
        <v>1122</v>
      </c>
      <c r="BT132" s="52"/>
      <c r="BV132" s="52" t="s">
        <v>1326</v>
      </c>
      <c r="BW132" s="52"/>
      <c r="BX132" s="52" t="s">
        <v>1327</v>
      </c>
      <c r="BY132" s="52" t="s">
        <v>1328</v>
      </c>
      <c r="CA132" s="52" t="s">
        <v>1329</v>
      </c>
      <c r="CC132" s="52" t="s">
        <v>1304</v>
      </c>
    </row>
    <row r="133" spans="1:81" ht="18.75" x14ac:dyDescent="0.3">
      <c r="A133" s="205"/>
      <c r="B133" s="206"/>
      <c r="C133" s="198">
        <v>122</v>
      </c>
      <c r="D133" s="625"/>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4" t="str">
        <f t="shared" si="74"/>
        <v xml:space="preserve"> </v>
      </c>
      <c r="AQ133" s="587" t="str">
        <f t="shared" si="72"/>
        <v xml:space="preserve"> </v>
      </c>
      <c r="AR133" s="587" t="str">
        <f t="shared" si="75"/>
        <v xml:space="preserve"> </v>
      </c>
      <c r="AS133" s="587" t="str">
        <f t="shared" si="76"/>
        <v xml:space="preserve"> </v>
      </c>
      <c r="AT133" s="587" t="str">
        <f t="shared" si="77"/>
        <v xml:space="preserve"> </v>
      </c>
      <c r="AU133" s="587" t="str">
        <f t="shared" si="78"/>
        <v xml:space="preserve"> </v>
      </c>
      <c r="AV133" s="588"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6"/>
      <c r="BJ133" s="52" t="s">
        <v>2993</v>
      </c>
      <c r="BK133" s="52" t="s">
        <v>2994</v>
      </c>
      <c r="BP133" s="52" t="s">
        <v>1330</v>
      </c>
      <c r="BQ133" s="52" t="s">
        <v>1331</v>
      </c>
      <c r="BT133" s="52"/>
      <c r="BV133" s="52" t="s">
        <v>1332</v>
      </c>
      <c r="BW133" s="52"/>
      <c r="BX133" s="52" t="s">
        <v>358</v>
      </c>
      <c r="BY133" s="52" t="s">
        <v>1333</v>
      </c>
      <c r="CA133" s="52" t="s">
        <v>1334</v>
      </c>
      <c r="CC133" s="52" t="s">
        <v>1335</v>
      </c>
    </row>
    <row r="134" spans="1:81" ht="18.75" x14ac:dyDescent="0.3">
      <c r="A134" s="205"/>
      <c r="B134" s="206"/>
      <c r="C134" s="198">
        <v>123</v>
      </c>
      <c r="D134" s="625"/>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4" t="str">
        <f t="shared" si="74"/>
        <v xml:space="preserve"> </v>
      </c>
      <c r="AQ134" s="587" t="str">
        <f t="shared" si="72"/>
        <v xml:space="preserve"> </v>
      </c>
      <c r="AR134" s="587" t="str">
        <f t="shared" si="75"/>
        <v xml:space="preserve"> </v>
      </c>
      <c r="AS134" s="587" t="str">
        <f t="shared" si="76"/>
        <v xml:space="preserve"> </v>
      </c>
      <c r="AT134" s="587" t="str">
        <f t="shared" si="77"/>
        <v xml:space="preserve"> </v>
      </c>
      <c r="AU134" s="587" t="str">
        <f t="shared" si="78"/>
        <v xml:space="preserve"> </v>
      </c>
      <c r="AV134" s="588"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6"/>
      <c r="BJ134" s="52" t="s">
        <v>2995</v>
      </c>
      <c r="BK134" s="52" t="s">
        <v>2996</v>
      </c>
      <c r="BP134" s="52" t="s">
        <v>1336</v>
      </c>
      <c r="BQ134" s="52" t="s">
        <v>1337</v>
      </c>
      <c r="BT134" s="52"/>
      <c r="BV134" s="52" t="s">
        <v>1338</v>
      </c>
      <c r="BW134" s="52"/>
      <c r="BX134" s="52" t="s">
        <v>1339</v>
      </c>
      <c r="BY134" s="52" t="s">
        <v>1340</v>
      </c>
      <c r="CA134" s="52" t="s">
        <v>1341</v>
      </c>
      <c r="CC134" s="52" t="s">
        <v>1342</v>
      </c>
    </row>
    <row r="135" spans="1:81" ht="18.75" x14ac:dyDescent="0.3">
      <c r="A135" s="205"/>
      <c r="B135" s="206"/>
      <c r="C135" s="197">
        <v>124</v>
      </c>
      <c r="D135" s="628"/>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4" t="str">
        <f t="shared" si="74"/>
        <v xml:space="preserve"> </v>
      </c>
      <c r="AQ135" s="587" t="str">
        <f t="shared" si="72"/>
        <v xml:space="preserve"> </v>
      </c>
      <c r="AR135" s="587" t="str">
        <f t="shared" si="75"/>
        <v xml:space="preserve"> </v>
      </c>
      <c r="AS135" s="587" t="str">
        <f t="shared" si="76"/>
        <v xml:space="preserve"> </v>
      </c>
      <c r="AT135" s="587" t="str">
        <f t="shared" si="77"/>
        <v xml:space="preserve"> </v>
      </c>
      <c r="AU135" s="587" t="str">
        <f t="shared" si="78"/>
        <v xml:space="preserve"> </v>
      </c>
      <c r="AV135" s="588"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6"/>
      <c r="BJ135" s="52" t="s">
        <v>2997</v>
      </c>
      <c r="BK135" s="52" t="s">
        <v>2998</v>
      </c>
      <c r="BP135" s="52" t="s">
        <v>1343</v>
      </c>
      <c r="BQ135" s="52" t="s">
        <v>1344</v>
      </c>
      <c r="BT135" s="52"/>
      <c r="BV135" s="52" t="s">
        <v>1345</v>
      </c>
      <c r="BW135" s="52"/>
      <c r="BX135" s="52" t="s">
        <v>1346</v>
      </c>
      <c r="BY135" s="52" t="s">
        <v>1347</v>
      </c>
      <c r="CA135" s="52" t="s">
        <v>1348</v>
      </c>
      <c r="CC135" s="52" t="s">
        <v>1349</v>
      </c>
    </row>
    <row r="136" spans="1:81" ht="18.75" x14ac:dyDescent="0.3">
      <c r="A136" s="205"/>
      <c r="B136" s="206"/>
      <c r="C136" s="198">
        <v>125</v>
      </c>
      <c r="D136" s="625"/>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4" t="str">
        <f t="shared" si="74"/>
        <v xml:space="preserve"> </v>
      </c>
      <c r="AQ136" s="587" t="str">
        <f t="shared" si="72"/>
        <v xml:space="preserve"> </v>
      </c>
      <c r="AR136" s="587" t="str">
        <f t="shared" si="75"/>
        <v xml:space="preserve"> </v>
      </c>
      <c r="AS136" s="587" t="str">
        <f t="shared" si="76"/>
        <v xml:space="preserve"> </v>
      </c>
      <c r="AT136" s="587" t="str">
        <f t="shared" si="77"/>
        <v xml:space="preserve"> </v>
      </c>
      <c r="AU136" s="587" t="str">
        <f t="shared" si="78"/>
        <v xml:space="preserve"> </v>
      </c>
      <c r="AV136" s="588"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6"/>
      <c r="BJ136" s="52" t="s">
        <v>2999</v>
      </c>
      <c r="BK136" s="52" t="s">
        <v>3000</v>
      </c>
      <c r="BP136" s="52" t="s">
        <v>1350</v>
      </c>
      <c r="BQ136" s="52" t="s">
        <v>1122</v>
      </c>
      <c r="BV136" s="52" t="s">
        <v>1351</v>
      </c>
      <c r="BW136" s="52"/>
      <c r="BX136" s="52" t="s">
        <v>1352</v>
      </c>
      <c r="BY136" s="52" t="s">
        <v>1353</v>
      </c>
      <c r="CA136" s="52" t="s">
        <v>1354</v>
      </c>
      <c r="CC136" s="52" t="s">
        <v>1355</v>
      </c>
    </row>
    <row r="137" spans="1:81" ht="18.75" x14ac:dyDescent="0.3">
      <c r="A137" s="205"/>
      <c r="B137" s="206"/>
      <c r="C137" s="197">
        <v>126</v>
      </c>
      <c r="D137" s="625"/>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4" t="str">
        <f t="shared" si="74"/>
        <v xml:space="preserve"> </v>
      </c>
      <c r="AQ137" s="587" t="str">
        <f t="shared" si="72"/>
        <v xml:space="preserve"> </v>
      </c>
      <c r="AR137" s="587" t="str">
        <f t="shared" si="75"/>
        <v xml:space="preserve"> </v>
      </c>
      <c r="AS137" s="587" t="str">
        <f t="shared" si="76"/>
        <v xml:space="preserve"> </v>
      </c>
      <c r="AT137" s="587" t="str">
        <f t="shared" si="77"/>
        <v xml:space="preserve"> </v>
      </c>
      <c r="AU137" s="587" t="str">
        <f t="shared" si="78"/>
        <v xml:space="preserve"> </v>
      </c>
      <c r="AV137" s="588"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6"/>
      <c r="BJ137" s="52" t="s">
        <v>3001</v>
      </c>
      <c r="BK137" s="52" t="s">
        <v>3002</v>
      </c>
      <c r="BP137" s="52" t="s">
        <v>1356</v>
      </c>
      <c r="BQ137" s="52" t="s">
        <v>1357</v>
      </c>
      <c r="BV137" s="52" t="s">
        <v>1358</v>
      </c>
      <c r="BW137" s="52"/>
      <c r="BX137" s="52" t="s">
        <v>1359</v>
      </c>
      <c r="BY137" s="52" t="s">
        <v>1360</v>
      </c>
      <c r="CA137" s="52" t="s">
        <v>1361</v>
      </c>
      <c r="CC137" s="52" t="s">
        <v>1362</v>
      </c>
    </row>
    <row r="138" spans="1:81" ht="18.75" x14ac:dyDescent="0.3">
      <c r="A138" s="205"/>
      <c r="B138" s="206"/>
      <c r="C138" s="198">
        <v>127</v>
      </c>
      <c r="D138" s="625"/>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4" t="str">
        <f t="shared" si="74"/>
        <v xml:space="preserve"> </v>
      </c>
      <c r="AQ138" s="587" t="str">
        <f t="shared" si="72"/>
        <v xml:space="preserve"> </v>
      </c>
      <c r="AR138" s="587" t="str">
        <f t="shared" si="75"/>
        <v xml:space="preserve"> </v>
      </c>
      <c r="AS138" s="587" t="str">
        <f t="shared" si="76"/>
        <v xml:space="preserve"> </v>
      </c>
      <c r="AT138" s="587" t="str">
        <f t="shared" si="77"/>
        <v xml:space="preserve"> </v>
      </c>
      <c r="AU138" s="587" t="str">
        <f t="shared" si="78"/>
        <v xml:space="preserve"> </v>
      </c>
      <c r="AV138" s="588"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6"/>
      <c r="BJ138" s="52" t="s">
        <v>3003</v>
      </c>
      <c r="BK138" s="52" t="s">
        <v>3004</v>
      </c>
      <c r="BP138" s="52" t="s">
        <v>1363</v>
      </c>
      <c r="BQ138" s="52" t="s">
        <v>1364</v>
      </c>
      <c r="BV138" s="52" t="s">
        <v>1365</v>
      </c>
      <c r="BW138" s="52"/>
      <c r="BX138" s="52" t="s">
        <v>1366</v>
      </c>
      <c r="BY138" s="52" t="s">
        <v>1367</v>
      </c>
      <c r="CA138" s="52" t="s">
        <v>1368</v>
      </c>
      <c r="CC138" s="52" t="s">
        <v>1369</v>
      </c>
    </row>
    <row r="139" spans="1:81" ht="18.75" x14ac:dyDescent="0.3">
      <c r="A139" s="205"/>
      <c r="B139" s="206"/>
      <c r="C139" s="198">
        <v>128</v>
      </c>
      <c r="D139" s="628"/>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4" t="str">
        <f t="shared" si="74"/>
        <v xml:space="preserve"> </v>
      </c>
      <c r="AQ139" s="587" t="str">
        <f t="shared" si="72"/>
        <v xml:space="preserve"> </v>
      </c>
      <c r="AR139" s="587" t="str">
        <f t="shared" si="75"/>
        <v xml:space="preserve"> </v>
      </c>
      <c r="AS139" s="587" t="str">
        <f t="shared" si="76"/>
        <v xml:space="preserve"> </v>
      </c>
      <c r="AT139" s="587" t="str">
        <f t="shared" si="77"/>
        <v xml:space="preserve"> </v>
      </c>
      <c r="AU139" s="587" t="str">
        <f t="shared" si="78"/>
        <v xml:space="preserve"> </v>
      </c>
      <c r="AV139" s="588"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6"/>
      <c r="BJ139" s="52" t="s">
        <v>3005</v>
      </c>
      <c r="BP139" s="52" t="s">
        <v>1370</v>
      </c>
      <c r="BQ139" s="52" t="s">
        <v>1371</v>
      </c>
      <c r="BV139" s="52" t="s">
        <v>1372</v>
      </c>
      <c r="BW139" s="52"/>
      <c r="BX139" s="52" t="s">
        <v>1373</v>
      </c>
      <c r="BY139" s="52" t="s">
        <v>1374</v>
      </c>
      <c r="CA139" s="52" t="s">
        <v>1375</v>
      </c>
      <c r="CC139" s="52" t="s">
        <v>1376</v>
      </c>
    </row>
    <row r="140" spans="1:81" ht="18.75" x14ac:dyDescent="0.3">
      <c r="A140" s="205"/>
      <c r="B140" s="206"/>
      <c r="C140" s="197">
        <v>129</v>
      </c>
      <c r="D140" s="625"/>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4" t="str">
        <f t="shared" si="74"/>
        <v xml:space="preserve"> </v>
      </c>
      <c r="AQ140" s="587" t="str">
        <f t="shared" si="72"/>
        <v xml:space="preserve"> </v>
      </c>
      <c r="AR140" s="587" t="str">
        <f t="shared" si="75"/>
        <v xml:space="preserve"> </v>
      </c>
      <c r="AS140" s="587" t="str">
        <f t="shared" si="76"/>
        <v xml:space="preserve"> </v>
      </c>
      <c r="AT140" s="587" t="str">
        <f t="shared" si="77"/>
        <v xml:space="preserve"> </v>
      </c>
      <c r="AU140" s="587" t="str">
        <f t="shared" si="78"/>
        <v xml:space="preserve"> </v>
      </c>
      <c r="AV140" s="588"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6"/>
      <c r="BJ140" s="52" t="s">
        <v>3006</v>
      </c>
      <c r="BP140" s="52" t="s">
        <v>1377</v>
      </c>
      <c r="BQ140" s="52" t="s">
        <v>1364</v>
      </c>
      <c r="BV140" s="52" t="s">
        <v>1378</v>
      </c>
      <c r="BW140" s="52"/>
      <c r="BX140" s="52" t="s">
        <v>1379</v>
      </c>
      <c r="BY140" s="52" t="s">
        <v>1380</v>
      </c>
      <c r="CA140" s="52" t="s">
        <v>1381</v>
      </c>
      <c r="CC140" s="52" t="s">
        <v>1382</v>
      </c>
    </row>
    <row r="141" spans="1:81" ht="18.75" x14ac:dyDescent="0.3">
      <c r="A141" s="205"/>
      <c r="B141" s="206"/>
      <c r="C141" s="198">
        <v>130</v>
      </c>
      <c r="D141" s="625"/>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4" t="str">
        <f t="shared" si="74"/>
        <v xml:space="preserve"> </v>
      </c>
      <c r="AQ141" s="587" t="str">
        <f t="shared" ref="AQ141:AQ204" si="104">IF(AND(AH141&gt;4.99,AH141&lt;50),AH141," ")</f>
        <v xml:space="preserve"> </v>
      </c>
      <c r="AR141" s="587" t="str">
        <f t="shared" si="75"/>
        <v xml:space="preserve"> </v>
      </c>
      <c r="AS141" s="587" t="str">
        <f t="shared" si="76"/>
        <v xml:space="preserve"> </v>
      </c>
      <c r="AT141" s="587" t="str">
        <f t="shared" si="77"/>
        <v xml:space="preserve"> </v>
      </c>
      <c r="AU141" s="587" t="str">
        <f t="shared" si="78"/>
        <v xml:space="preserve"> </v>
      </c>
      <c r="AV141" s="588"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6"/>
      <c r="BJ141" s="52" t="s">
        <v>3007</v>
      </c>
      <c r="BP141" s="52" t="s">
        <v>1383</v>
      </c>
      <c r="BQ141" s="52" t="s">
        <v>1384</v>
      </c>
      <c r="BV141" s="52" t="s">
        <v>1385</v>
      </c>
      <c r="BW141" s="52"/>
      <c r="BX141" s="52" t="s">
        <v>1386</v>
      </c>
      <c r="BY141" s="52" t="s">
        <v>1387</v>
      </c>
      <c r="CA141" s="52" t="s">
        <v>1388</v>
      </c>
      <c r="CC141" s="52" t="s">
        <v>1389</v>
      </c>
    </row>
    <row r="142" spans="1:81" ht="18.75" x14ac:dyDescent="0.3">
      <c r="A142" s="205"/>
      <c r="B142" s="206"/>
      <c r="C142" s="197">
        <v>131</v>
      </c>
      <c r="D142" s="625"/>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4" t="str">
        <f t="shared" ref="AP142:AP205" si="106">IF(AND(AH142&gt;0,AH142&lt;5),AH142," ")</f>
        <v xml:space="preserve"> </v>
      </c>
      <c r="AQ142" s="587" t="str">
        <f t="shared" si="104"/>
        <v xml:space="preserve"> </v>
      </c>
      <c r="AR142" s="587" t="str">
        <f t="shared" ref="AR142:AR205" si="107">IF(AND(AH142&gt;49.99,AH142&lt;100),AH142," ")</f>
        <v xml:space="preserve"> </v>
      </c>
      <c r="AS142" s="587" t="str">
        <f t="shared" ref="AS142:AS205" si="108">IF(AND(AH142&gt;99.99,AH142&lt;500),AH142," ")</f>
        <v xml:space="preserve"> </v>
      </c>
      <c r="AT142" s="587" t="str">
        <f t="shared" ref="AT142:AT205" si="109">IF(AND(AH142&gt;499.99,AH142&lt;1000),AH142," ")</f>
        <v xml:space="preserve"> </v>
      </c>
      <c r="AU142" s="587" t="str">
        <f t="shared" ref="AU142:AU205" si="110">IF(AND(AH142&gt;999.99,AH142&lt;10000),AH142," ")</f>
        <v xml:space="preserve"> </v>
      </c>
      <c r="AV142" s="588"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6"/>
      <c r="BJ142" s="52" t="s">
        <v>3008</v>
      </c>
      <c r="BP142" s="52" t="s">
        <v>1390</v>
      </c>
      <c r="BQ142" s="52" t="s">
        <v>1364</v>
      </c>
      <c r="BV142" s="52" t="s">
        <v>1391</v>
      </c>
      <c r="BW142" s="52"/>
      <c r="BX142" s="52" t="s">
        <v>1392</v>
      </c>
      <c r="BY142" s="52" t="s">
        <v>1393</v>
      </c>
      <c r="CA142" s="52" t="s">
        <v>1394</v>
      </c>
      <c r="CC142" s="52" t="s">
        <v>1395</v>
      </c>
    </row>
    <row r="143" spans="1:81" ht="18.75" x14ac:dyDescent="0.3">
      <c r="A143" s="205"/>
      <c r="B143" s="206"/>
      <c r="C143" s="198">
        <v>132</v>
      </c>
      <c r="D143" s="628"/>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4" t="str">
        <f t="shared" si="106"/>
        <v xml:space="preserve"> </v>
      </c>
      <c r="AQ143" s="587" t="str">
        <f t="shared" si="104"/>
        <v xml:space="preserve"> </v>
      </c>
      <c r="AR143" s="587" t="str">
        <f t="shared" si="107"/>
        <v xml:space="preserve"> </v>
      </c>
      <c r="AS143" s="587" t="str">
        <f t="shared" si="108"/>
        <v xml:space="preserve"> </v>
      </c>
      <c r="AT143" s="587" t="str">
        <f t="shared" si="109"/>
        <v xml:space="preserve"> </v>
      </c>
      <c r="AU143" s="587" t="str">
        <f t="shared" si="110"/>
        <v xml:space="preserve"> </v>
      </c>
      <c r="AV143" s="588"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6"/>
      <c r="BJ143" s="52" t="s">
        <v>3009</v>
      </c>
      <c r="BP143" s="52" t="s">
        <v>1396</v>
      </c>
      <c r="BQ143" s="52" t="s">
        <v>1397</v>
      </c>
      <c r="BV143" s="52" t="s">
        <v>1398</v>
      </c>
      <c r="BW143" s="52"/>
      <c r="BX143" s="52" t="s">
        <v>1399</v>
      </c>
      <c r="BY143" s="52" t="s">
        <v>1400</v>
      </c>
      <c r="CA143" s="52" t="s">
        <v>1401</v>
      </c>
      <c r="CC143" s="52" t="s">
        <v>1402</v>
      </c>
    </row>
    <row r="144" spans="1:81" ht="18.75" x14ac:dyDescent="0.3">
      <c r="A144" s="205"/>
      <c r="B144" s="206"/>
      <c r="C144" s="198">
        <v>133</v>
      </c>
      <c r="D144" s="625"/>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4" t="str">
        <f t="shared" si="106"/>
        <v xml:space="preserve"> </v>
      </c>
      <c r="AQ144" s="587" t="str">
        <f t="shared" si="104"/>
        <v xml:space="preserve"> </v>
      </c>
      <c r="AR144" s="587" t="str">
        <f t="shared" si="107"/>
        <v xml:space="preserve"> </v>
      </c>
      <c r="AS144" s="587" t="str">
        <f t="shared" si="108"/>
        <v xml:space="preserve"> </v>
      </c>
      <c r="AT144" s="587" t="str">
        <f t="shared" si="109"/>
        <v xml:space="preserve"> </v>
      </c>
      <c r="AU144" s="587" t="str">
        <f t="shared" si="110"/>
        <v xml:space="preserve"> </v>
      </c>
      <c r="AV144" s="588"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6"/>
      <c r="BJ144" s="52" t="s">
        <v>3010</v>
      </c>
      <c r="BP144" s="52" t="s">
        <v>1403</v>
      </c>
      <c r="BQ144" s="52" t="s">
        <v>1364</v>
      </c>
      <c r="BV144" s="52" t="s">
        <v>1404</v>
      </c>
      <c r="BW144" s="52"/>
      <c r="BX144" s="52" t="s">
        <v>1373</v>
      </c>
      <c r="BY144" s="52" t="s">
        <v>1405</v>
      </c>
      <c r="CA144" s="52" t="s">
        <v>1406</v>
      </c>
      <c r="CC144" s="52" t="s">
        <v>1407</v>
      </c>
    </row>
    <row r="145" spans="1:81" ht="18.75" x14ac:dyDescent="0.3">
      <c r="A145" s="205"/>
      <c r="B145" s="206"/>
      <c r="C145" s="197">
        <v>134</v>
      </c>
      <c r="D145" s="625"/>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4" t="str">
        <f t="shared" si="106"/>
        <v xml:space="preserve"> </v>
      </c>
      <c r="AQ145" s="587" t="str">
        <f t="shared" si="104"/>
        <v xml:space="preserve"> </v>
      </c>
      <c r="AR145" s="587" t="str">
        <f t="shared" si="107"/>
        <v xml:space="preserve"> </v>
      </c>
      <c r="AS145" s="587" t="str">
        <f t="shared" si="108"/>
        <v xml:space="preserve"> </v>
      </c>
      <c r="AT145" s="587" t="str">
        <f t="shared" si="109"/>
        <v xml:space="preserve"> </v>
      </c>
      <c r="AU145" s="587" t="str">
        <f t="shared" si="110"/>
        <v xml:space="preserve"> </v>
      </c>
      <c r="AV145" s="588"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6"/>
      <c r="BJ145" s="52" t="s">
        <v>3011</v>
      </c>
      <c r="BP145" s="52" t="s">
        <v>1408</v>
      </c>
      <c r="BQ145" s="52" t="s">
        <v>1409</v>
      </c>
      <c r="BV145" s="52" t="s">
        <v>1410</v>
      </c>
      <c r="BW145" s="52"/>
      <c r="BX145" s="52" t="s">
        <v>1411</v>
      </c>
      <c r="BY145" s="52" t="s">
        <v>1412</v>
      </c>
      <c r="CA145" s="52" t="s">
        <v>1413</v>
      </c>
      <c r="CC145" s="52" t="s">
        <v>1414</v>
      </c>
    </row>
    <row r="146" spans="1:81" ht="18.75" x14ac:dyDescent="0.3">
      <c r="A146" s="205"/>
      <c r="B146" s="206"/>
      <c r="C146" s="198">
        <v>135</v>
      </c>
      <c r="D146" s="625"/>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4" t="str">
        <f t="shared" si="106"/>
        <v xml:space="preserve"> </v>
      </c>
      <c r="AQ146" s="587" t="str">
        <f t="shared" si="104"/>
        <v xml:space="preserve"> </v>
      </c>
      <c r="AR146" s="587" t="str">
        <f t="shared" si="107"/>
        <v xml:space="preserve"> </v>
      </c>
      <c r="AS146" s="587" t="str">
        <f t="shared" si="108"/>
        <v xml:space="preserve"> </v>
      </c>
      <c r="AT146" s="587" t="str">
        <f t="shared" si="109"/>
        <v xml:space="preserve"> </v>
      </c>
      <c r="AU146" s="587" t="str">
        <f t="shared" si="110"/>
        <v xml:space="preserve"> </v>
      </c>
      <c r="AV146" s="588"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6"/>
      <c r="BJ146" s="52" t="s">
        <v>3012</v>
      </c>
      <c r="BP146" s="52" t="s">
        <v>1415</v>
      </c>
      <c r="BQ146" s="52" t="s">
        <v>1364</v>
      </c>
      <c r="BV146" s="52" t="s">
        <v>1416</v>
      </c>
      <c r="BW146" s="52"/>
      <c r="BX146" s="52" t="s">
        <v>358</v>
      </c>
      <c r="BY146" s="52" t="s">
        <v>1417</v>
      </c>
      <c r="CA146" s="52" t="s">
        <v>1418</v>
      </c>
      <c r="CC146" s="52" t="s">
        <v>1419</v>
      </c>
    </row>
    <row r="147" spans="1:81" ht="18.75" x14ac:dyDescent="0.3">
      <c r="A147" s="205"/>
      <c r="B147" s="206"/>
      <c r="C147" s="197">
        <v>136</v>
      </c>
      <c r="D147" s="628"/>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4" t="str">
        <f t="shared" si="106"/>
        <v xml:space="preserve"> </v>
      </c>
      <c r="AQ147" s="587" t="str">
        <f t="shared" si="104"/>
        <v xml:space="preserve"> </v>
      </c>
      <c r="AR147" s="587" t="str">
        <f t="shared" si="107"/>
        <v xml:space="preserve"> </v>
      </c>
      <c r="AS147" s="587" t="str">
        <f t="shared" si="108"/>
        <v xml:space="preserve"> </v>
      </c>
      <c r="AT147" s="587" t="str">
        <f t="shared" si="109"/>
        <v xml:space="preserve"> </v>
      </c>
      <c r="AU147" s="587" t="str">
        <f t="shared" si="110"/>
        <v xml:space="preserve"> </v>
      </c>
      <c r="AV147" s="588"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6"/>
      <c r="BJ147" s="52" t="s">
        <v>3013</v>
      </c>
      <c r="BP147" s="52" t="s">
        <v>1420</v>
      </c>
      <c r="BQ147" s="52" t="s">
        <v>1421</v>
      </c>
      <c r="BV147" s="52" t="s">
        <v>1422</v>
      </c>
      <c r="BW147" s="52"/>
      <c r="BX147" s="52" t="s">
        <v>1392</v>
      </c>
      <c r="BY147" s="52" t="s">
        <v>1423</v>
      </c>
      <c r="CA147" s="52" t="s">
        <v>1424</v>
      </c>
      <c r="CC147" s="52" t="s">
        <v>1425</v>
      </c>
    </row>
    <row r="148" spans="1:81" ht="18.75" x14ac:dyDescent="0.3">
      <c r="A148" s="205"/>
      <c r="B148" s="206"/>
      <c r="C148" s="198">
        <v>137</v>
      </c>
      <c r="D148" s="625"/>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4" t="str">
        <f t="shared" si="106"/>
        <v xml:space="preserve"> </v>
      </c>
      <c r="AQ148" s="587" t="str">
        <f t="shared" si="104"/>
        <v xml:space="preserve"> </v>
      </c>
      <c r="AR148" s="587" t="str">
        <f t="shared" si="107"/>
        <v xml:space="preserve"> </v>
      </c>
      <c r="AS148" s="587" t="str">
        <f t="shared" si="108"/>
        <v xml:space="preserve"> </v>
      </c>
      <c r="AT148" s="587" t="str">
        <f t="shared" si="109"/>
        <v xml:space="preserve"> </v>
      </c>
      <c r="AU148" s="587" t="str">
        <f t="shared" si="110"/>
        <v xml:space="preserve"> </v>
      </c>
      <c r="AV148" s="588"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6"/>
      <c r="BJ148" s="52" t="s">
        <v>3014</v>
      </c>
      <c r="BP148" s="52" t="s">
        <v>1426</v>
      </c>
      <c r="BQ148" s="52" t="s">
        <v>1427</v>
      </c>
      <c r="BV148" s="52" t="s">
        <v>1428</v>
      </c>
      <c r="BW148" s="52"/>
      <c r="BX148" s="52" t="s">
        <v>1373</v>
      </c>
      <c r="BY148" s="52" t="s">
        <v>1429</v>
      </c>
      <c r="CA148" s="52" t="s">
        <v>1430</v>
      </c>
      <c r="CC148" s="52" t="s">
        <v>1431</v>
      </c>
    </row>
    <row r="149" spans="1:81" ht="18.75" x14ac:dyDescent="0.3">
      <c r="A149" s="205"/>
      <c r="B149" s="206"/>
      <c r="C149" s="198">
        <v>138</v>
      </c>
      <c r="D149" s="625"/>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4" t="str">
        <f t="shared" si="106"/>
        <v xml:space="preserve"> </v>
      </c>
      <c r="AQ149" s="587" t="str">
        <f t="shared" si="104"/>
        <v xml:space="preserve"> </v>
      </c>
      <c r="AR149" s="587" t="str">
        <f t="shared" si="107"/>
        <v xml:space="preserve"> </v>
      </c>
      <c r="AS149" s="587" t="str">
        <f t="shared" si="108"/>
        <v xml:space="preserve"> </v>
      </c>
      <c r="AT149" s="587" t="str">
        <f t="shared" si="109"/>
        <v xml:space="preserve"> </v>
      </c>
      <c r="AU149" s="587" t="str">
        <f t="shared" si="110"/>
        <v xml:space="preserve"> </v>
      </c>
      <c r="AV149" s="588"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6"/>
      <c r="BJ149" s="52" t="s">
        <v>3015</v>
      </c>
      <c r="BP149" s="52" t="s">
        <v>1432</v>
      </c>
      <c r="BQ149" s="52" t="s">
        <v>1364</v>
      </c>
      <c r="BV149" s="52" t="s">
        <v>1433</v>
      </c>
      <c r="BW149" s="52"/>
      <c r="BX149" s="52" t="s">
        <v>1143</v>
      </c>
      <c r="BY149" s="52" t="s">
        <v>1434</v>
      </c>
      <c r="CA149" s="52" t="s">
        <v>1435</v>
      </c>
      <c r="CC149" s="52" t="s">
        <v>1436</v>
      </c>
    </row>
    <row r="150" spans="1:81" ht="18.75" x14ac:dyDescent="0.3">
      <c r="A150" s="205"/>
      <c r="B150" s="206"/>
      <c r="C150" s="197">
        <v>139</v>
      </c>
      <c r="D150" s="625"/>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4" t="str">
        <f t="shared" si="106"/>
        <v xml:space="preserve"> </v>
      </c>
      <c r="AQ150" s="587" t="str">
        <f t="shared" si="104"/>
        <v xml:space="preserve"> </v>
      </c>
      <c r="AR150" s="587" t="str">
        <f t="shared" si="107"/>
        <v xml:space="preserve"> </v>
      </c>
      <c r="AS150" s="587" t="str">
        <f t="shared" si="108"/>
        <v xml:space="preserve"> </v>
      </c>
      <c r="AT150" s="587" t="str">
        <f t="shared" si="109"/>
        <v xml:space="preserve"> </v>
      </c>
      <c r="AU150" s="587" t="str">
        <f t="shared" si="110"/>
        <v xml:space="preserve"> </v>
      </c>
      <c r="AV150" s="588"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6"/>
      <c r="BJ150" s="52" t="s">
        <v>3016</v>
      </c>
      <c r="BP150" s="52" t="s">
        <v>1437</v>
      </c>
      <c r="BQ150" s="52" t="s">
        <v>1438</v>
      </c>
      <c r="BV150" s="52" t="s">
        <v>1439</v>
      </c>
      <c r="BW150" s="52"/>
      <c r="BX150" s="52" t="s">
        <v>1440</v>
      </c>
      <c r="BY150" s="52" t="s">
        <v>1441</v>
      </c>
      <c r="CA150" s="52" t="s">
        <v>1442</v>
      </c>
      <c r="CC150" s="52" t="s">
        <v>1443</v>
      </c>
    </row>
    <row r="151" spans="1:81" ht="18.75" x14ac:dyDescent="0.3">
      <c r="A151" s="205"/>
      <c r="B151" s="206"/>
      <c r="C151" s="198">
        <v>140</v>
      </c>
      <c r="D151" s="628"/>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4" t="str">
        <f t="shared" si="106"/>
        <v xml:space="preserve"> </v>
      </c>
      <c r="AQ151" s="587" t="str">
        <f t="shared" si="104"/>
        <v xml:space="preserve"> </v>
      </c>
      <c r="AR151" s="587" t="str">
        <f t="shared" si="107"/>
        <v xml:space="preserve"> </v>
      </c>
      <c r="AS151" s="587" t="str">
        <f t="shared" si="108"/>
        <v xml:space="preserve"> </v>
      </c>
      <c r="AT151" s="587" t="str">
        <f t="shared" si="109"/>
        <v xml:space="preserve"> </v>
      </c>
      <c r="AU151" s="587" t="str">
        <f t="shared" si="110"/>
        <v xml:space="preserve"> </v>
      </c>
      <c r="AV151" s="588"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6"/>
      <c r="BJ151" s="52" t="s">
        <v>3017</v>
      </c>
      <c r="BP151" s="52" t="s">
        <v>1444</v>
      </c>
      <c r="BQ151" s="52" t="s">
        <v>1364</v>
      </c>
      <c r="BV151" s="52" t="s">
        <v>1445</v>
      </c>
      <c r="BW151" s="52"/>
      <c r="BX151" s="52" t="s">
        <v>1287</v>
      </c>
      <c r="BY151" s="52" t="s">
        <v>1446</v>
      </c>
      <c r="CA151" s="52" t="s">
        <v>1447</v>
      </c>
      <c r="CC151" s="52" t="s">
        <v>1448</v>
      </c>
    </row>
    <row r="152" spans="1:81" ht="18.75" x14ac:dyDescent="0.3">
      <c r="A152" s="205"/>
      <c r="B152" s="206"/>
      <c r="C152" s="197">
        <v>141</v>
      </c>
      <c r="D152" s="625"/>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4" t="str">
        <f t="shared" si="106"/>
        <v xml:space="preserve"> </v>
      </c>
      <c r="AQ152" s="587" t="str">
        <f t="shared" si="104"/>
        <v xml:space="preserve"> </v>
      </c>
      <c r="AR152" s="587" t="str">
        <f t="shared" si="107"/>
        <v xml:space="preserve"> </v>
      </c>
      <c r="AS152" s="587" t="str">
        <f t="shared" si="108"/>
        <v xml:space="preserve"> </v>
      </c>
      <c r="AT152" s="587" t="str">
        <f t="shared" si="109"/>
        <v xml:space="preserve"> </v>
      </c>
      <c r="AU152" s="587" t="str">
        <f t="shared" si="110"/>
        <v xml:space="preserve"> </v>
      </c>
      <c r="AV152" s="588"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6"/>
      <c r="BJ152" s="52" t="s">
        <v>3018</v>
      </c>
      <c r="BP152" s="52" t="s">
        <v>1449</v>
      </c>
      <c r="BQ152" s="52" t="s">
        <v>1450</v>
      </c>
      <c r="BV152" s="52" t="s">
        <v>1451</v>
      </c>
      <c r="BW152" s="52"/>
      <c r="BX152" s="52" t="s">
        <v>1392</v>
      </c>
      <c r="BY152" s="52" t="s">
        <v>1452</v>
      </c>
      <c r="CA152" s="52" t="s">
        <v>1453</v>
      </c>
      <c r="CC152" s="52" t="s">
        <v>1454</v>
      </c>
    </row>
    <row r="153" spans="1:81" ht="18.75" x14ac:dyDescent="0.3">
      <c r="A153" s="205"/>
      <c r="B153" s="206"/>
      <c r="C153" s="198">
        <v>142</v>
      </c>
      <c r="D153" s="625"/>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4" t="str">
        <f t="shared" si="106"/>
        <v xml:space="preserve"> </v>
      </c>
      <c r="AQ153" s="587" t="str">
        <f t="shared" si="104"/>
        <v xml:space="preserve"> </v>
      </c>
      <c r="AR153" s="587" t="str">
        <f t="shared" si="107"/>
        <v xml:space="preserve"> </v>
      </c>
      <c r="AS153" s="587" t="str">
        <f t="shared" si="108"/>
        <v xml:space="preserve"> </v>
      </c>
      <c r="AT153" s="587" t="str">
        <f t="shared" si="109"/>
        <v xml:space="preserve"> </v>
      </c>
      <c r="AU153" s="587" t="str">
        <f t="shared" si="110"/>
        <v xml:space="preserve"> </v>
      </c>
      <c r="AV153" s="588"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6"/>
      <c r="BJ153" s="52" t="s">
        <v>3019</v>
      </c>
      <c r="BP153" s="52" t="s">
        <v>1455</v>
      </c>
      <c r="BQ153" s="52" t="s">
        <v>1456</v>
      </c>
      <c r="BV153" s="52" t="s">
        <v>1457</v>
      </c>
      <c r="BW153" s="52"/>
      <c r="BX153" s="52" t="s">
        <v>1458</v>
      </c>
      <c r="BY153" s="52" t="s">
        <v>1459</v>
      </c>
      <c r="CA153" s="52" t="s">
        <v>1460</v>
      </c>
      <c r="CC153" s="52" t="s">
        <v>1461</v>
      </c>
    </row>
    <row r="154" spans="1:81" ht="18.75" x14ac:dyDescent="0.3">
      <c r="A154" s="205"/>
      <c r="B154" s="206"/>
      <c r="C154" s="198">
        <v>143</v>
      </c>
      <c r="D154" s="625"/>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4" t="str">
        <f t="shared" si="106"/>
        <v xml:space="preserve"> </v>
      </c>
      <c r="AQ154" s="587" t="str">
        <f t="shared" si="104"/>
        <v xml:space="preserve"> </v>
      </c>
      <c r="AR154" s="587" t="str">
        <f t="shared" si="107"/>
        <v xml:space="preserve"> </v>
      </c>
      <c r="AS154" s="587" t="str">
        <f t="shared" si="108"/>
        <v xml:space="preserve"> </v>
      </c>
      <c r="AT154" s="587" t="str">
        <f t="shared" si="109"/>
        <v xml:space="preserve"> </v>
      </c>
      <c r="AU154" s="587" t="str">
        <f t="shared" si="110"/>
        <v xml:space="preserve"> </v>
      </c>
      <c r="AV154" s="588"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6"/>
      <c r="BJ154" s="52" t="s">
        <v>3020</v>
      </c>
      <c r="BP154" s="52" t="s">
        <v>1462</v>
      </c>
      <c r="BQ154" s="52" t="s">
        <v>1364</v>
      </c>
      <c r="BV154" s="52" t="s">
        <v>1463</v>
      </c>
      <c r="BW154" s="52"/>
      <c r="BX154" s="52" t="s">
        <v>1399</v>
      </c>
      <c r="BY154" s="52" t="s">
        <v>1464</v>
      </c>
      <c r="CA154" s="52" t="s">
        <v>1465</v>
      </c>
      <c r="CC154" s="52" t="s">
        <v>1466</v>
      </c>
    </row>
    <row r="155" spans="1:81" ht="18.75" x14ac:dyDescent="0.3">
      <c r="A155" s="205"/>
      <c r="B155" s="206"/>
      <c r="C155" s="197">
        <v>144</v>
      </c>
      <c r="D155" s="628"/>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4" t="str">
        <f t="shared" si="106"/>
        <v xml:space="preserve"> </v>
      </c>
      <c r="AQ155" s="587" t="str">
        <f t="shared" si="104"/>
        <v xml:space="preserve"> </v>
      </c>
      <c r="AR155" s="587" t="str">
        <f t="shared" si="107"/>
        <v xml:space="preserve"> </v>
      </c>
      <c r="AS155" s="587" t="str">
        <f t="shared" si="108"/>
        <v xml:space="preserve"> </v>
      </c>
      <c r="AT155" s="587" t="str">
        <f t="shared" si="109"/>
        <v xml:space="preserve"> </v>
      </c>
      <c r="AU155" s="587" t="str">
        <f t="shared" si="110"/>
        <v xml:space="preserve"> </v>
      </c>
      <c r="AV155" s="588"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6"/>
      <c r="BJ155" s="52" t="s">
        <v>3021</v>
      </c>
      <c r="BP155" s="52" t="s">
        <v>1467</v>
      </c>
      <c r="BQ155" s="52" t="s">
        <v>1468</v>
      </c>
      <c r="BV155" s="52" t="s">
        <v>1469</v>
      </c>
      <c r="BW155" s="52"/>
      <c r="BX155" s="52" t="s">
        <v>1470</v>
      </c>
      <c r="BY155" s="52" t="s">
        <v>1471</v>
      </c>
      <c r="CA155" s="52" t="s">
        <v>1472</v>
      </c>
      <c r="CC155" s="52" t="s">
        <v>1473</v>
      </c>
    </row>
    <row r="156" spans="1:81" ht="18.75" x14ac:dyDescent="0.3">
      <c r="A156" s="205"/>
      <c r="B156" s="206"/>
      <c r="C156" s="198">
        <v>145</v>
      </c>
      <c r="D156" s="625"/>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4" t="str">
        <f t="shared" si="106"/>
        <v xml:space="preserve"> </v>
      </c>
      <c r="AQ156" s="587" t="str">
        <f t="shared" si="104"/>
        <v xml:space="preserve"> </v>
      </c>
      <c r="AR156" s="587" t="str">
        <f t="shared" si="107"/>
        <v xml:space="preserve"> </v>
      </c>
      <c r="AS156" s="587" t="str">
        <f t="shared" si="108"/>
        <v xml:space="preserve"> </v>
      </c>
      <c r="AT156" s="587" t="str">
        <f t="shared" si="109"/>
        <v xml:space="preserve"> </v>
      </c>
      <c r="AU156" s="587" t="str">
        <f t="shared" si="110"/>
        <v xml:space="preserve"> </v>
      </c>
      <c r="AV156" s="588"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6"/>
      <c r="BJ156" s="52" t="s">
        <v>3022</v>
      </c>
      <c r="BP156" s="52" t="s">
        <v>1474</v>
      </c>
      <c r="BQ156" s="52" t="s">
        <v>1364</v>
      </c>
      <c r="BV156" s="52" t="s">
        <v>1475</v>
      </c>
      <c r="BW156" s="52"/>
      <c r="BX156" s="52" t="s">
        <v>1287</v>
      </c>
      <c r="BY156" s="52" t="s">
        <v>1476</v>
      </c>
      <c r="CA156" s="52" t="s">
        <v>1477</v>
      </c>
      <c r="CC156" s="52" t="s">
        <v>1478</v>
      </c>
    </row>
    <row r="157" spans="1:81" ht="18.75" x14ac:dyDescent="0.3">
      <c r="A157" s="205"/>
      <c r="B157" s="206"/>
      <c r="C157" s="197">
        <v>146</v>
      </c>
      <c r="D157" s="625"/>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4" t="str">
        <f t="shared" si="106"/>
        <v xml:space="preserve"> </v>
      </c>
      <c r="AQ157" s="587" t="str">
        <f t="shared" si="104"/>
        <v xml:space="preserve"> </v>
      </c>
      <c r="AR157" s="587" t="str">
        <f t="shared" si="107"/>
        <v xml:space="preserve"> </v>
      </c>
      <c r="AS157" s="587" t="str">
        <f t="shared" si="108"/>
        <v xml:space="preserve"> </v>
      </c>
      <c r="AT157" s="587" t="str">
        <f t="shared" si="109"/>
        <v xml:space="preserve"> </v>
      </c>
      <c r="AU157" s="587" t="str">
        <f t="shared" si="110"/>
        <v xml:space="preserve"> </v>
      </c>
      <c r="AV157" s="588"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6"/>
      <c r="BJ157" s="52" t="s">
        <v>3023</v>
      </c>
      <c r="BP157" s="52" t="s">
        <v>1479</v>
      </c>
      <c r="BQ157" s="52" t="s">
        <v>1421</v>
      </c>
      <c r="BV157" s="52" t="s">
        <v>1480</v>
      </c>
      <c r="BW157" s="52"/>
      <c r="BX157" s="52" t="s">
        <v>1392</v>
      </c>
      <c r="BY157" s="52" t="s">
        <v>1481</v>
      </c>
      <c r="CA157" s="52" t="s">
        <v>1482</v>
      </c>
      <c r="CC157" s="52" t="s">
        <v>1461</v>
      </c>
    </row>
    <row r="158" spans="1:81" ht="18.75" x14ac:dyDescent="0.3">
      <c r="A158" s="205"/>
      <c r="B158" s="206"/>
      <c r="C158" s="198">
        <v>147</v>
      </c>
      <c r="D158" s="625"/>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4" t="str">
        <f t="shared" si="106"/>
        <v xml:space="preserve"> </v>
      </c>
      <c r="AQ158" s="587" t="str">
        <f t="shared" si="104"/>
        <v xml:space="preserve"> </v>
      </c>
      <c r="AR158" s="587" t="str">
        <f t="shared" si="107"/>
        <v xml:space="preserve"> </v>
      </c>
      <c r="AS158" s="587" t="str">
        <f t="shared" si="108"/>
        <v xml:space="preserve"> </v>
      </c>
      <c r="AT158" s="587" t="str">
        <f t="shared" si="109"/>
        <v xml:space="preserve"> </v>
      </c>
      <c r="AU158" s="587" t="str">
        <f t="shared" si="110"/>
        <v xml:space="preserve"> </v>
      </c>
      <c r="AV158" s="588"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6"/>
      <c r="BJ158" s="52" t="s">
        <v>3024</v>
      </c>
      <c r="BP158" s="52" t="s">
        <v>1483</v>
      </c>
      <c r="BQ158" s="52" t="s">
        <v>1484</v>
      </c>
      <c r="BV158" s="52" t="s">
        <v>1485</v>
      </c>
      <c r="BW158" s="52"/>
      <c r="BX158" s="52" t="s">
        <v>1399</v>
      </c>
      <c r="BY158" s="52" t="s">
        <v>1486</v>
      </c>
      <c r="CA158" s="52" t="s">
        <v>1487</v>
      </c>
      <c r="CC158" s="52" t="s">
        <v>1473</v>
      </c>
    </row>
    <row r="159" spans="1:81" ht="18.75" x14ac:dyDescent="0.3">
      <c r="A159" s="205"/>
      <c r="B159" s="206"/>
      <c r="C159" s="198">
        <v>148</v>
      </c>
      <c r="D159" s="625"/>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4" t="str">
        <f t="shared" si="106"/>
        <v xml:space="preserve"> </v>
      </c>
      <c r="AQ159" s="587" t="str">
        <f t="shared" si="104"/>
        <v xml:space="preserve"> </v>
      </c>
      <c r="AR159" s="587" t="str">
        <f t="shared" si="107"/>
        <v xml:space="preserve"> </v>
      </c>
      <c r="AS159" s="587" t="str">
        <f t="shared" si="108"/>
        <v xml:space="preserve"> </v>
      </c>
      <c r="AT159" s="587" t="str">
        <f t="shared" si="109"/>
        <v xml:space="preserve"> </v>
      </c>
      <c r="AU159" s="587" t="str">
        <f t="shared" si="110"/>
        <v xml:space="preserve"> </v>
      </c>
      <c r="AV159" s="588"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6"/>
      <c r="BJ159" s="52" t="s">
        <v>3025</v>
      </c>
      <c r="BP159" s="52" t="s">
        <v>1488</v>
      </c>
      <c r="BQ159" s="52" t="s">
        <v>1364</v>
      </c>
      <c r="BV159" s="52" t="s">
        <v>1489</v>
      </c>
      <c r="BW159" s="52"/>
      <c r="BX159" s="52" t="s">
        <v>1200</v>
      </c>
      <c r="BY159" s="52" t="s">
        <v>1490</v>
      </c>
      <c r="CA159" s="52" t="s">
        <v>1491</v>
      </c>
      <c r="CC159" s="52" t="s">
        <v>1492</v>
      </c>
    </row>
    <row r="160" spans="1:81" ht="18.75" x14ac:dyDescent="0.3">
      <c r="A160" s="205"/>
      <c r="B160" s="206"/>
      <c r="C160" s="197">
        <v>149</v>
      </c>
      <c r="D160" s="630"/>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4" t="str">
        <f t="shared" si="106"/>
        <v xml:space="preserve"> </v>
      </c>
      <c r="AQ160" s="587" t="str">
        <f t="shared" si="104"/>
        <v xml:space="preserve"> </v>
      </c>
      <c r="AR160" s="587" t="str">
        <f t="shared" si="107"/>
        <v xml:space="preserve"> </v>
      </c>
      <c r="AS160" s="587" t="str">
        <f t="shared" si="108"/>
        <v xml:space="preserve"> </v>
      </c>
      <c r="AT160" s="587" t="str">
        <f t="shared" si="109"/>
        <v xml:space="preserve"> </v>
      </c>
      <c r="AU160" s="587" t="str">
        <f t="shared" si="110"/>
        <v xml:space="preserve"> </v>
      </c>
      <c r="AV160" s="588"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6"/>
      <c r="BJ160" s="52" t="s">
        <v>3026</v>
      </c>
      <c r="BP160" s="52" t="s">
        <v>1493</v>
      </c>
      <c r="BQ160" s="52" t="s">
        <v>1494</v>
      </c>
      <c r="BV160" s="52" t="s">
        <v>1495</v>
      </c>
      <c r="BW160" s="52"/>
      <c r="BX160" s="52" t="s">
        <v>1496</v>
      </c>
      <c r="BY160" s="52" t="s">
        <v>1497</v>
      </c>
      <c r="CA160" s="52" t="s">
        <v>1498</v>
      </c>
      <c r="CC160" s="52" t="s">
        <v>1461</v>
      </c>
    </row>
    <row r="161" spans="1:140" s="22" customFormat="1" ht="18.75" x14ac:dyDescent="0.3">
      <c r="A161" s="205"/>
      <c r="B161" s="206"/>
      <c r="C161" s="197">
        <v>150</v>
      </c>
      <c r="D161" s="625"/>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4" t="str">
        <f t="shared" si="106"/>
        <v xml:space="preserve"> </v>
      </c>
      <c r="AQ161" s="587" t="str">
        <f t="shared" si="104"/>
        <v xml:space="preserve"> </v>
      </c>
      <c r="AR161" s="587" t="str">
        <f t="shared" si="107"/>
        <v xml:space="preserve"> </v>
      </c>
      <c r="AS161" s="587" t="str">
        <f t="shared" si="108"/>
        <v xml:space="preserve"> </v>
      </c>
      <c r="AT161" s="587" t="str">
        <f t="shared" si="109"/>
        <v xml:space="preserve"> </v>
      </c>
      <c r="AU161" s="587" t="str">
        <f t="shared" si="110"/>
        <v xml:space="preserve"> </v>
      </c>
      <c r="AV161" s="588"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6"/>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75" x14ac:dyDescent="0.3">
      <c r="A162" s="203"/>
      <c r="B162" s="204"/>
      <c r="C162" s="197">
        <v>151</v>
      </c>
      <c r="D162" s="624"/>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4" t="str">
        <f t="shared" si="106"/>
        <v xml:space="preserve"> </v>
      </c>
      <c r="AQ162" s="587" t="str">
        <f t="shared" si="104"/>
        <v xml:space="preserve"> </v>
      </c>
      <c r="AR162" s="587" t="str">
        <f t="shared" si="107"/>
        <v xml:space="preserve"> </v>
      </c>
      <c r="AS162" s="587" t="str">
        <f t="shared" si="108"/>
        <v xml:space="preserve"> </v>
      </c>
      <c r="AT162" s="587" t="str">
        <f t="shared" si="109"/>
        <v xml:space="preserve"> </v>
      </c>
      <c r="AU162" s="587" t="str">
        <f t="shared" si="110"/>
        <v xml:space="preserve"> </v>
      </c>
      <c r="AV162" s="588"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6"/>
      <c r="BJ162" s="52" t="s">
        <v>3028</v>
      </c>
      <c r="BP162" s="52" t="s">
        <v>1503</v>
      </c>
      <c r="BQ162" s="52" t="s">
        <v>1504</v>
      </c>
      <c r="BV162" s="52" t="s">
        <v>1505</v>
      </c>
      <c r="BW162" s="52"/>
      <c r="BX162" s="52" t="s">
        <v>1392</v>
      </c>
      <c r="BY162" s="52" t="s">
        <v>1506</v>
      </c>
      <c r="CA162" s="52" t="s">
        <v>1507</v>
      </c>
      <c r="CC162" s="52" t="s">
        <v>1508</v>
      </c>
    </row>
    <row r="163" spans="1:140" ht="18.75" x14ac:dyDescent="0.3">
      <c r="A163" s="203"/>
      <c r="B163" s="204"/>
      <c r="C163" s="197">
        <v>152</v>
      </c>
      <c r="D163" s="624"/>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4" t="str">
        <f t="shared" si="106"/>
        <v xml:space="preserve"> </v>
      </c>
      <c r="AQ163" s="587" t="str">
        <f t="shared" si="104"/>
        <v xml:space="preserve"> </v>
      </c>
      <c r="AR163" s="587" t="str">
        <f t="shared" si="107"/>
        <v xml:space="preserve"> </v>
      </c>
      <c r="AS163" s="587" t="str">
        <f t="shared" si="108"/>
        <v xml:space="preserve"> </v>
      </c>
      <c r="AT163" s="587" t="str">
        <f t="shared" si="109"/>
        <v xml:space="preserve"> </v>
      </c>
      <c r="AU163" s="587" t="str">
        <f t="shared" si="110"/>
        <v xml:space="preserve"> </v>
      </c>
      <c r="AV163" s="588"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6"/>
      <c r="BJ163" s="52" t="s">
        <v>3029</v>
      </c>
      <c r="BQ163" s="52" t="s">
        <v>1364</v>
      </c>
      <c r="BV163" s="52" t="s">
        <v>1509</v>
      </c>
      <c r="BW163" s="52"/>
      <c r="BX163" s="52" t="s">
        <v>1458</v>
      </c>
      <c r="BY163" s="52" t="s">
        <v>1510</v>
      </c>
      <c r="CA163" s="52" t="s">
        <v>1511</v>
      </c>
      <c r="CC163" s="52" t="s">
        <v>1512</v>
      </c>
    </row>
    <row r="164" spans="1:140" ht="18.75" x14ac:dyDescent="0.3">
      <c r="A164" s="203"/>
      <c r="B164" s="204"/>
      <c r="C164" s="197">
        <v>153</v>
      </c>
      <c r="D164" s="624"/>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4" t="str">
        <f t="shared" si="106"/>
        <v xml:space="preserve"> </v>
      </c>
      <c r="AQ164" s="587" t="str">
        <f t="shared" si="104"/>
        <v xml:space="preserve"> </v>
      </c>
      <c r="AR164" s="587" t="str">
        <f t="shared" si="107"/>
        <v xml:space="preserve"> </v>
      </c>
      <c r="AS164" s="587" t="str">
        <f t="shared" si="108"/>
        <v xml:space="preserve"> </v>
      </c>
      <c r="AT164" s="587" t="str">
        <f t="shared" si="109"/>
        <v xml:space="preserve"> </v>
      </c>
      <c r="AU164" s="587" t="str">
        <f t="shared" si="110"/>
        <v xml:space="preserve"> </v>
      </c>
      <c r="AV164" s="588"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6"/>
      <c r="BJ164" s="52" t="s">
        <v>3030</v>
      </c>
      <c r="BQ164" s="52" t="s">
        <v>1513</v>
      </c>
      <c r="BV164" s="52" t="s">
        <v>1514</v>
      </c>
      <c r="BW164" s="52"/>
      <c r="BX164" s="52" t="s">
        <v>1399</v>
      </c>
      <c r="BY164" s="52" t="s">
        <v>1515</v>
      </c>
      <c r="CA164" s="52" t="s">
        <v>1516</v>
      </c>
      <c r="CC164" s="52" t="s">
        <v>1517</v>
      </c>
    </row>
    <row r="165" spans="1:140" ht="18.75" x14ac:dyDescent="0.3">
      <c r="A165" s="203"/>
      <c r="B165" s="204"/>
      <c r="C165" s="197">
        <v>154</v>
      </c>
      <c r="D165" s="624"/>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4" t="str">
        <f t="shared" si="106"/>
        <v xml:space="preserve"> </v>
      </c>
      <c r="AQ165" s="587" t="str">
        <f t="shared" si="104"/>
        <v xml:space="preserve"> </v>
      </c>
      <c r="AR165" s="587" t="str">
        <f t="shared" si="107"/>
        <v xml:space="preserve"> </v>
      </c>
      <c r="AS165" s="587" t="str">
        <f t="shared" si="108"/>
        <v xml:space="preserve"> </v>
      </c>
      <c r="AT165" s="587" t="str">
        <f t="shared" si="109"/>
        <v xml:space="preserve"> </v>
      </c>
      <c r="AU165" s="587" t="str">
        <f t="shared" si="110"/>
        <v xml:space="preserve"> </v>
      </c>
      <c r="AV165" s="588"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6"/>
      <c r="BJ165" s="52" t="s">
        <v>3031</v>
      </c>
      <c r="BQ165" s="52" t="s">
        <v>1122</v>
      </c>
      <c r="BV165" s="52" t="s">
        <v>1518</v>
      </c>
      <c r="BW165" s="52"/>
      <c r="BX165" s="52" t="s">
        <v>1519</v>
      </c>
      <c r="BY165" s="52" t="s">
        <v>1520</v>
      </c>
      <c r="CA165" s="52" t="s">
        <v>1521</v>
      </c>
      <c r="CC165" s="52" t="s">
        <v>1522</v>
      </c>
    </row>
    <row r="166" spans="1:140" ht="18.75" x14ac:dyDescent="0.3">
      <c r="A166" s="205"/>
      <c r="B166" s="206"/>
      <c r="C166" s="198">
        <v>155</v>
      </c>
      <c r="D166" s="625"/>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4" t="str">
        <f t="shared" si="106"/>
        <v xml:space="preserve"> </v>
      </c>
      <c r="AQ166" s="587" t="str">
        <f t="shared" si="104"/>
        <v xml:space="preserve"> </v>
      </c>
      <c r="AR166" s="587" t="str">
        <f t="shared" si="107"/>
        <v xml:space="preserve"> </v>
      </c>
      <c r="AS166" s="587" t="str">
        <f t="shared" si="108"/>
        <v xml:space="preserve"> </v>
      </c>
      <c r="AT166" s="587" t="str">
        <f t="shared" si="109"/>
        <v xml:space="preserve"> </v>
      </c>
      <c r="AU166" s="587" t="str">
        <f t="shared" si="110"/>
        <v xml:space="preserve"> </v>
      </c>
      <c r="AV166" s="588"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6"/>
      <c r="BJ166" s="52" t="s">
        <v>3032</v>
      </c>
      <c r="BQ166" s="52" t="s">
        <v>1523</v>
      </c>
      <c r="BV166" s="52" t="s">
        <v>1524</v>
      </c>
      <c r="BW166" s="52"/>
      <c r="BX166" s="52" t="s">
        <v>1236</v>
      </c>
      <c r="BY166" s="52" t="s">
        <v>1525</v>
      </c>
      <c r="CA166" s="52" t="s">
        <v>1526</v>
      </c>
      <c r="CC166" s="52" t="s">
        <v>1527</v>
      </c>
    </row>
    <row r="167" spans="1:140" ht="18.75" x14ac:dyDescent="0.3">
      <c r="A167" s="205"/>
      <c r="B167" s="206"/>
      <c r="C167" s="197">
        <v>156</v>
      </c>
      <c r="D167" s="625"/>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4" t="str">
        <f t="shared" si="106"/>
        <v xml:space="preserve"> </v>
      </c>
      <c r="AQ167" s="587" t="str">
        <f t="shared" si="104"/>
        <v xml:space="preserve"> </v>
      </c>
      <c r="AR167" s="587" t="str">
        <f t="shared" si="107"/>
        <v xml:space="preserve"> </v>
      </c>
      <c r="AS167" s="587" t="str">
        <f t="shared" si="108"/>
        <v xml:space="preserve"> </v>
      </c>
      <c r="AT167" s="587" t="str">
        <f t="shared" si="109"/>
        <v xml:space="preserve"> </v>
      </c>
      <c r="AU167" s="587" t="str">
        <f t="shared" si="110"/>
        <v xml:space="preserve"> </v>
      </c>
      <c r="AV167" s="588"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6"/>
      <c r="BJ167" s="52" t="s">
        <v>3033</v>
      </c>
      <c r="BQ167" s="52" t="s">
        <v>1364</v>
      </c>
      <c r="BV167" s="52" t="s">
        <v>1528</v>
      </c>
      <c r="BW167" s="52"/>
      <c r="BX167" s="52" t="s">
        <v>1287</v>
      </c>
      <c r="BY167" s="52" t="s">
        <v>1529</v>
      </c>
      <c r="CA167" s="52" t="s">
        <v>1530</v>
      </c>
      <c r="CC167" s="52" t="s">
        <v>1531</v>
      </c>
    </row>
    <row r="168" spans="1:140" ht="18.75" x14ac:dyDescent="0.3">
      <c r="A168" s="205"/>
      <c r="B168" s="206"/>
      <c r="C168" s="198">
        <v>157</v>
      </c>
      <c r="D168" s="625"/>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4" t="str">
        <f t="shared" si="106"/>
        <v xml:space="preserve"> </v>
      </c>
      <c r="AQ168" s="587" t="str">
        <f t="shared" si="104"/>
        <v xml:space="preserve"> </v>
      </c>
      <c r="AR168" s="587" t="str">
        <f t="shared" si="107"/>
        <v xml:space="preserve"> </v>
      </c>
      <c r="AS168" s="587" t="str">
        <f t="shared" si="108"/>
        <v xml:space="preserve"> </v>
      </c>
      <c r="AT168" s="587" t="str">
        <f t="shared" si="109"/>
        <v xml:space="preserve"> </v>
      </c>
      <c r="AU168" s="587" t="str">
        <f t="shared" si="110"/>
        <v xml:space="preserve"> </v>
      </c>
      <c r="AV168" s="588"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6"/>
      <c r="BJ168" s="52" t="s">
        <v>3034</v>
      </c>
      <c r="BQ168" s="52" t="s">
        <v>1421</v>
      </c>
      <c r="BV168" s="52" t="s">
        <v>1532</v>
      </c>
      <c r="BW168" s="52"/>
      <c r="BX168" s="52" t="s">
        <v>1533</v>
      </c>
      <c r="BY168" s="52" t="s">
        <v>1534</v>
      </c>
      <c r="CA168" s="52" t="s">
        <v>1535</v>
      </c>
      <c r="CC168" s="52" t="s">
        <v>1536</v>
      </c>
    </row>
    <row r="169" spans="1:140" ht="18.75" x14ac:dyDescent="0.3">
      <c r="A169" s="205"/>
      <c r="B169" s="206"/>
      <c r="C169" s="198">
        <v>158</v>
      </c>
      <c r="D169" s="628"/>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4" t="str">
        <f t="shared" si="106"/>
        <v xml:space="preserve"> </v>
      </c>
      <c r="AQ169" s="587" t="str">
        <f t="shared" si="104"/>
        <v xml:space="preserve"> </v>
      </c>
      <c r="AR169" s="587" t="str">
        <f t="shared" si="107"/>
        <v xml:space="preserve"> </v>
      </c>
      <c r="AS169" s="587" t="str">
        <f t="shared" si="108"/>
        <v xml:space="preserve"> </v>
      </c>
      <c r="AT169" s="587" t="str">
        <f t="shared" si="109"/>
        <v xml:space="preserve"> </v>
      </c>
      <c r="AU169" s="587" t="str">
        <f t="shared" si="110"/>
        <v xml:space="preserve"> </v>
      </c>
      <c r="AV169" s="588"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6"/>
      <c r="BJ169" s="52" t="s">
        <v>3035</v>
      </c>
      <c r="BQ169" s="52" t="s">
        <v>1537</v>
      </c>
      <c r="BV169" s="52" t="s">
        <v>1538</v>
      </c>
      <c r="BW169" s="52"/>
      <c r="BX169" s="52" t="s">
        <v>1539</v>
      </c>
      <c r="BY169" s="52" t="s">
        <v>1540</v>
      </c>
      <c r="CA169" s="52" t="s">
        <v>1541</v>
      </c>
      <c r="CC169" s="52" t="s">
        <v>1542</v>
      </c>
    </row>
    <row r="170" spans="1:140" ht="18.75" x14ac:dyDescent="0.3">
      <c r="A170" s="205"/>
      <c r="B170" s="206"/>
      <c r="C170" s="197">
        <v>159</v>
      </c>
      <c r="D170" s="629"/>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4" t="str">
        <f t="shared" si="106"/>
        <v xml:space="preserve"> </v>
      </c>
      <c r="AQ170" s="587" t="str">
        <f t="shared" si="104"/>
        <v xml:space="preserve"> </v>
      </c>
      <c r="AR170" s="587" t="str">
        <f t="shared" si="107"/>
        <v xml:space="preserve"> </v>
      </c>
      <c r="AS170" s="587" t="str">
        <f t="shared" si="108"/>
        <v xml:space="preserve"> </v>
      </c>
      <c r="AT170" s="587" t="str">
        <f t="shared" si="109"/>
        <v xml:space="preserve"> </v>
      </c>
      <c r="AU170" s="587" t="str">
        <f t="shared" si="110"/>
        <v xml:space="preserve"> </v>
      </c>
      <c r="AV170" s="588"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6"/>
      <c r="BJ170" s="52" t="s">
        <v>3036</v>
      </c>
      <c r="BQ170" s="52" t="s">
        <v>1543</v>
      </c>
      <c r="BV170" s="52" t="s">
        <v>1544</v>
      </c>
      <c r="BW170" s="52"/>
      <c r="BX170" s="52" t="s">
        <v>1545</v>
      </c>
      <c r="BY170" s="52" t="s">
        <v>1546</v>
      </c>
      <c r="CA170" s="52" t="s">
        <v>1547</v>
      </c>
      <c r="CC170" s="52" t="s">
        <v>1548</v>
      </c>
    </row>
    <row r="171" spans="1:140" ht="18.75" x14ac:dyDescent="0.3">
      <c r="A171" s="205"/>
      <c r="B171" s="206"/>
      <c r="C171" s="198">
        <v>160</v>
      </c>
      <c r="D171" s="625"/>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4" t="str">
        <f t="shared" si="106"/>
        <v xml:space="preserve"> </v>
      </c>
      <c r="AQ171" s="587" t="str">
        <f t="shared" si="104"/>
        <v xml:space="preserve"> </v>
      </c>
      <c r="AR171" s="587" t="str">
        <f t="shared" si="107"/>
        <v xml:space="preserve"> </v>
      </c>
      <c r="AS171" s="587" t="str">
        <f t="shared" si="108"/>
        <v xml:space="preserve"> </v>
      </c>
      <c r="AT171" s="587" t="str">
        <f t="shared" si="109"/>
        <v xml:space="preserve"> </v>
      </c>
      <c r="AU171" s="587" t="str">
        <f t="shared" si="110"/>
        <v xml:space="preserve"> </v>
      </c>
      <c r="AV171" s="588"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6"/>
      <c r="BJ171" s="52" t="s">
        <v>3037</v>
      </c>
      <c r="BQ171" s="52" t="s">
        <v>1364</v>
      </c>
      <c r="BV171" s="52" t="s">
        <v>1549</v>
      </c>
      <c r="BW171" s="52"/>
      <c r="BX171" s="52" t="s">
        <v>1550</v>
      </c>
      <c r="BY171" s="52" t="s">
        <v>1551</v>
      </c>
      <c r="CA171" s="52" t="s">
        <v>1552</v>
      </c>
      <c r="CC171" s="52" t="s">
        <v>1553</v>
      </c>
    </row>
    <row r="172" spans="1:140" ht="18.75" x14ac:dyDescent="0.3">
      <c r="A172" s="205"/>
      <c r="B172" s="206"/>
      <c r="C172" s="197">
        <v>161</v>
      </c>
      <c r="D172" s="625"/>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4" t="str">
        <f t="shared" si="106"/>
        <v xml:space="preserve"> </v>
      </c>
      <c r="AQ172" s="587" t="str">
        <f t="shared" si="104"/>
        <v xml:space="preserve"> </v>
      </c>
      <c r="AR172" s="587" t="str">
        <f t="shared" si="107"/>
        <v xml:space="preserve"> </v>
      </c>
      <c r="AS172" s="587" t="str">
        <f t="shared" si="108"/>
        <v xml:space="preserve"> </v>
      </c>
      <c r="AT172" s="587" t="str">
        <f t="shared" si="109"/>
        <v xml:space="preserve"> </v>
      </c>
      <c r="AU172" s="587" t="str">
        <f t="shared" si="110"/>
        <v xml:space="preserve"> </v>
      </c>
      <c r="AV172" s="588"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6"/>
      <c r="BJ172" s="52" t="s">
        <v>3038</v>
      </c>
      <c r="BQ172" s="52" t="s">
        <v>1554</v>
      </c>
      <c r="BV172" s="52" t="s">
        <v>1555</v>
      </c>
      <c r="BW172" s="52"/>
      <c r="BX172" s="52" t="s">
        <v>1556</v>
      </c>
      <c r="BY172" s="52" t="s">
        <v>1557</v>
      </c>
      <c r="CA172" s="52" t="s">
        <v>1558</v>
      </c>
      <c r="CC172" s="52" t="s">
        <v>1559</v>
      </c>
    </row>
    <row r="173" spans="1:140" ht="18.75" x14ac:dyDescent="0.3">
      <c r="A173" s="205"/>
      <c r="B173" s="206"/>
      <c r="C173" s="198">
        <v>162</v>
      </c>
      <c r="D173" s="628"/>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4" t="str">
        <f t="shared" si="106"/>
        <v xml:space="preserve"> </v>
      </c>
      <c r="AQ173" s="587" t="str">
        <f t="shared" si="104"/>
        <v xml:space="preserve"> </v>
      </c>
      <c r="AR173" s="587" t="str">
        <f t="shared" si="107"/>
        <v xml:space="preserve"> </v>
      </c>
      <c r="AS173" s="587" t="str">
        <f t="shared" si="108"/>
        <v xml:space="preserve"> </v>
      </c>
      <c r="AT173" s="587" t="str">
        <f t="shared" si="109"/>
        <v xml:space="preserve"> </v>
      </c>
      <c r="AU173" s="587" t="str">
        <f t="shared" si="110"/>
        <v xml:space="preserve"> </v>
      </c>
      <c r="AV173" s="588"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6"/>
      <c r="BJ173" s="52" t="s">
        <v>3039</v>
      </c>
      <c r="BQ173" s="52" t="s">
        <v>1364</v>
      </c>
      <c r="BV173" s="52" t="s">
        <v>1560</v>
      </c>
      <c r="BW173" s="52"/>
      <c r="BX173" s="52" t="s">
        <v>1561</v>
      </c>
      <c r="BY173" s="52" t="s">
        <v>1562</v>
      </c>
      <c r="CA173" s="52" t="s">
        <v>1563</v>
      </c>
      <c r="CC173" s="52" t="s">
        <v>1564</v>
      </c>
    </row>
    <row r="174" spans="1:140" ht="18.75" x14ac:dyDescent="0.3">
      <c r="A174" s="205"/>
      <c r="B174" s="206"/>
      <c r="C174" s="198">
        <v>163</v>
      </c>
      <c r="D174" s="625"/>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4" t="str">
        <f t="shared" si="106"/>
        <v xml:space="preserve"> </v>
      </c>
      <c r="AQ174" s="587" t="str">
        <f t="shared" si="104"/>
        <v xml:space="preserve"> </v>
      </c>
      <c r="AR174" s="587" t="str">
        <f t="shared" si="107"/>
        <v xml:space="preserve"> </v>
      </c>
      <c r="AS174" s="587" t="str">
        <f t="shared" si="108"/>
        <v xml:space="preserve"> </v>
      </c>
      <c r="AT174" s="587" t="str">
        <f t="shared" si="109"/>
        <v xml:space="preserve"> </v>
      </c>
      <c r="AU174" s="587" t="str">
        <f t="shared" si="110"/>
        <v xml:space="preserve"> </v>
      </c>
      <c r="AV174" s="588"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6"/>
      <c r="BJ174" s="52" t="s">
        <v>3040</v>
      </c>
      <c r="BQ174" s="52" t="s">
        <v>1565</v>
      </c>
      <c r="BV174" s="52" t="s">
        <v>1566</v>
      </c>
      <c r="BW174" s="52"/>
      <c r="BX174" s="52" t="s">
        <v>1567</v>
      </c>
      <c r="BY174" s="52" t="s">
        <v>1568</v>
      </c>
      <c r="CA174" s="52" t="s">
        <v>1569</v>
      </c>
      <c r="CC174" s="52" t="s">
        <v>1570</v>
      </c>
    </row>
    <row r="175" spans="1:140" ht="18.75" x14ac:dyDescent="0.3">
      <c r="A175" s="205"/>
      <c r="B175" s="206"/>
      <c r="C175" s="197">
        <v>164</v>
      </c>
      <c r="D175" s="625"/>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4" t="str">
        <f t="shared" si="106"/>
        <v xml:space="preserve"> </v>
      </c>
      <c r="AQ175" s="587" t="str">
        <f t="shared" si="104"/>
        <v xml:space="preserve"> </v>
      </c>
      <c r="AR175" s="587" t="str">
        <f t="shared" si="107"/>
        <v xml:space="preserve"> </v>
      </c>
      <c r="AS175" s="587" t="str">
        <f t="shared" si="108"/>
        <v xml:space="preserve"> </v>
      </c>
      <c r="AT175" s="587" t="str">
        <f t="shared" si="109"/>
        <v xml:space="preserve"> </v>
      </c>
      <c r="AU175" s="587" t="str">
        <f t="shared" si="110"/>
        <v xml:space="preserve"> </v>
      </c>
      <c r="AV175" s="588"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6"/>
      <c r="BJ175" s="52" t="s">
        <v>3041</v>
      </c>
      <c r="BQ175" s="52" t="s">
        <v>1364</v>
      </c>
      <c r="BV175" s="52" t="s">
        <v>1571</v>
      </c>
      <c r="BW175" s="52"/>
      <c r="BX175" s="52" t="s">
        <v>1572</v>
      </c>
      <c r="BY175" s="52" t="s">
        <v>1573</v>
      </c>
      <c r="CA175" s="52" t="s">
        <v>1574</v>
      </c>
      <c r="CC175" s="52" t="s">
        <v>1575</v>
      </c>
    </row>
    <row r="176" spans="1:140" ht="18.75" x14ac:dyDescent="0.3">
      <c r="A176" s="205"/>
      <c r="B176" s="206"/>
      <c r="C176" s="198">
        <v>165</v>
      </c>
      <c r="D176" s="625"/>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4" t="str">
        <f t="shared" si="106"/>
        <v xml:space="preserve"> </v>
      </c>
      <c r="AQ176" s="587" t="str">
        <f t="shared" si="104"/>
        <v xml:space="preserve"> </v>
      </c>
      <c r="AR176" s="587" t="str">
        <f t="shared" si="107"/>
        <v xml:space="preserve"> </v>
      </c>
      <c r="AS176" s="587" t="str">
        <f t="shared" si="108"/>
        <v xml:space="preserve"> </v>
      </c>
      <c r="AT176" s="587" t="str">
        <f t="shared" si="109"/>
        <v xml:space="preserve"> </v>
      </c>
      <c r="AU176" s="587" t="str">
        <f t="shared" si="110"/>
        <v xml:space="preserve"> </v>
      </c>
      <c r="AV176" s="588"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6"/>
      <c r="BJ176" s="52" t="s">
        <v>3042</v>
      </c>
      <c r="BQ176" s="52" t="s">
        <v>1421</v>
      </c>
      <c r="BV176" s="52" t="s">
        <v>1576</v>
      </c>
      <c r="BW176" s="52"/>
      <c r="BX176" s="52" t="s">
        <v>1577</v>
      </c>
      <c r="BY176" s="52" t="s">
        <v>1578</v>
      </c>
      <c r="CA176" s="52" t="s">
        <v>1507</v>
      </c>
      <c r="CC176" s="52" t="s">
        <v>1579</v>
      </c>
    </row>
    <row r="177" spans="1:81" ht="18.75" x14ac:dyDescent="0.3">
      <c r="A177" s="205"/>
      <c r="B177" s="206"/>
      <c r="C177" s="197">
        <v>166</v>
      </c>
      <c r="D177" s="628"/>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4" t="str">
        <f t="shared" si="106"/>
        <v xml:space="preserve"> </v>
      </c>
      <c r="AQ177" s="587" t="str">
        <f t="shared" si="104"/>
        <v xml:space="preserve"> </v>
      </c>
      <c r="AR177" s="587" t="str">
        <f t="shared" si="107"/>
        <v xml:space="preserve"> </v>
      </c>
      <c r="AS177" s="587" t="str">
        <f t="shared" si="108"/>
        <v xml:space="preserve"> </v>
      </c>
      <c r="AT177" s="587" t="str">
        <f t="shared" si="109"/>
        <v xml:space="preserve"> </v>
      </c>
      <c r="AU177" s="587" t="str">
        <f t="shared" si="110"/>
        <v xml:space="preserve"> </v>
      </c>
      <c r="AV177" s="588"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6"/>
      <c r="BJ177" s="52" t="s">
        <v>3043</v>
      </c>
      <c r="BQ177" s="52" t="s">
        <v>1450</v>
      </c>
      <c r="BV177" s="52" t="s">
        <v>1580</v>
      </c>
      <c r="BW177" s="52"/>
      <c r="BX177" s="52" t="s">
        <v>1581</v>
      </c>
      <c r="BY177" s="52" t="s">
        <v>1582</v>
      </c>
      <c r="CA177" s="52" t="s">
        <v>1472</v>
      </c>
      <c r="CC177" s="52" t="s">
        <v>1583</v>
      </c>
    </row>
    <row r="178" spans="1:81" ht="18.75" x14ac:dyDescent="0.3">
      <c r="A178" s="205"/>
      <c r="B178" s="206"/>
      <c r="C178" s="198">
        <v>167</v>
      </c>
      <c r="D178" s="625"/>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4" t="str">
        <f t="shared" si="106"/>
        <v xml:space="preserve"> </v>
      </c>
      <c r="AQ178" s="587" t="str">
        <f t="shared" si="104"/>
        <v xml:space="preserve"> </v>
      </c>
      <c r="AR178" s="587" t="str">
        <f t="shared" si="107"/>
        <v xml:space="preserve"> </v>
      </c>
      <c r="AS178" s="587" t="str">
        <f t="shared" si="108"/>
        <v xml:space="preserve"> </v>
      </c>
      <c r="AT178" s="587" t="str">
        <f t="shared" si="109"/>
        <v xml:space="preserve"> </v>
      </c>
      <c r="AU178" s="587" t="str">
        <f t="shared" si="110"/>
        <v xml:space="preserve"> </v>
      </c>
      <c r="AV178" s="588"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6"/>
      <c r="BJ178" s="52" t="s">
        <v>3044</v>
      </c>
      <c r="BQ178" s="52" t="s">
        <v>1584</v>
      </c>
      <c r="BV178" s="52" t="s">
        <v>1585</v>
      </c>
      <c r="BW178" s="52"/>
      <c r="BX178" s="52" t="s">
        <v>1586</v>
      </c>
      <c r="BY178" s="52" t="s">
        <v>1587</v>
      </c>
      <c r="CA178" s="52" t="s">
        <v>1588</v>
      </c>
      <c r="CC178" s="52" t="s">
        <v>1589</v>
      </c>
    </row>
    <row r="179" spans="1:81" ht="18.75" x14ac:dyDescent="0.3">
      <c r="A179" s="205"/>
      <c r="B179" s="206"/>
      <c r="C179" s="198">
        <v>168</v>
      </c>
      <c r="D179" s="625"/>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4" t="str">
        <f t="shared" si="106"/>
        <v xml:space="preserve"> </v>
      </c>
      <c r="AQ179" s="587" t="str">
        <f t="shared" si="104"/>
        <v xml:space="preserve"> </v>
      </c>
      <c r="AR179" s="587" t="str">
        <f t="shared" si="107"/>
        <v xml:space="preserve"> </v>
      </c>
      <c r="AS179" s="587" t="str">
        <f t="shared" si="108"/>
        <v xml:space="preserve"> </v>
      </c>
      <c r="AT179" s="587" t="str">
        <f t="shared" si="109"/>
        <v xml:space="preserve"> </v>
      </c>
      <c r="AU179" s="587" t="str">
        <f t="shared" si="110"/>
        <v xml:space="preserve"> </v>
      </c>
      <c r="AV179" s="588"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6"/>
      <c r="BJ179" s="52" t="s">
        <v>3045</v>
      </c>
      <c r="BQ179" s="52" t="s">
        <v>1364</v>
      </c>
      <c r="BV179" s="52" t="s">
        <v>1590</v>
      </c>
      <c r="BW179" s="52"/>
      <c r="BX179" s="52" t="s">
        <v>1591</v>
      </c>
      <c r="BY179" s="52" t="s">
        <v>1592</v>
      </c>
      <c r="CA179" s="52" t="s">
        <v>1593</v>
      </c>
      <c r="CC179" s="52" t="s">
        <v>1594</v>
      </c>
    </row>
    <row r="180" spans="1:81" ht="18.75" x14ac:dyDescent="0.3">
      <c r="A180" s="205"/>
      <c r="B180" s="206"/>
      <c r="C180" s="197">
        <v>169</v>
      </c>
      <c r="D180" s="625"/>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4" t="str">
        <f t="shared" si="106"/>
        <v xml:space="preserve"> </v>
      </c>
      <c r="AQ180" s="587" t="str">
        <f t="shared" si="104"/>
        <v xml:space="preserve"> </v>
      </c>
      <c r="AR180" s="587" t="str">
        <f t="shared" si="107"/>
        <v xml:space="preserve"> </v>
      </c>
      <c r="AS180" s="587" t="str">
        <f t="shared" si="108"/>
        <v xml:space="preserve"> </v>
      </c>
      <c r="AT180" s="587" t="str">
        <f t="shared" si="109"/>
        <v xml:space="preserve"> </v>
      </c>
      <c r="AU180" s="587" t="str">
        <f t="shared" si="110"/>
        <v xml:space="preserve"> </v>
      </c>
      <c r="AV180" s="588"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6"/>
      <c r="BJ180" s="52" t="s">
        <v>3046</v>
      </c>
      <c r="BQ180" s="52" t="s">
        <v>1595</v>
      </c>
      <c r="BV180" s="52" t="s">
        <v>1596</v>
      </c>
      <c r="BW180" s="52"/>
      <c r="BX180" s="52" t="s">
        <v>1597</v>
      </c>
      <c r="BY180" s="52" t="s">
        <v>1598</v>
      </c>
      <c r="CA180" s="52" t="s">
        <v>1599</v>
      </c>
      <c r="CC180" s="52" t="s">
        <v>1600</v>
      </c>
    </row>
    <row r="181" spans="1:81" ht="18.75" x14ac:dyDescent="0.3">
      <c r="A181" s="205"/>
      <c r="B181" s="206"/>
      <c r="C181" s="198">
        <v>170</v>
      </c>
      <c r="D181" s="628"/>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4" t="str">
        <f t="shared" si="106"/>
        <v xml:space="preserve"> </v>
      </c>
      <c r="AQ181" s="587" t="str">
        <f t="shared" si="104"/>
        <v xml:space="preserve"> </v>
      </c>
      <c r="AR181" s="587" t="str">
        <f t="shared" si="107"/>
        <v xml:space="preserve"> </v>
      </c>
      <c r="AS181" s="587" t="str">
        <f t="shared" si="108"/>
        <v xml:space="preserve"> </v>
      </c>
      <c r="AT181" s="587" t="str">
        <f t="shared" si="109"/>
        <v xml:space="preserve"> </v>
      </c>
      <c r="AU181" s="587" t="str">
        <f t="shared" si="110"/>
        <v xml:space="preserve"> </v>
      </c>
      <c r="AV181" s="588"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6"/>
      <c r="BJ181" s="52" t="s">
        <v>3047</v>
      </c>
      <c r="BQ181" s="52" t="s">
        <v>1601</v>
      </c>
      <c r="BV181" s="52" t="s">
        <v>1602</v>
      </c>
      <c r="BW181" s="52"/>
      <c r="BX181" s="52" t="s">
        <v>1603</v>
      </c>
      <c r="BY181" s="52" t="s">
        <v>1604</v>
      </c>
      <c r="CA181" s="52" t="s">
        <v>1605</v>
      </c>
      <c r="CC181" s="52" t="s">
        <v>1606</v>
      </c>
    </row>
    <row r="182" spans="1:81" ht="18.75" x14ac:dyDescent="0.3">
      <c r="A182" s="205"/>
      <c r="B182" s="206"/>
      <c r="C182" s="197">
        <v>171</v>
      </c>
      <c r="D182" s="625"/>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4" t="str">
        <f t="shared" si="106"/>
        <v xml:space="preserve"> </v>
      </c>
      <c r="AQ182" s="587" t="str">
        <f t="shared" si="104"/>
        <v xml:space="preserve"> </v>
      </c>
      <c r="AR182" s="587" t="str">
        <f t="shared" si="107"/>
        <v xml:space="preserve"> </v>
      </c>
      <c r="AS182" s="587" t="str">
        <f t="shared" si="108"/>
        <v xml:space="preserve"> </v>
      </c>
      <c r="AT182" s="587" t="str">
        <f t="shared" si="109"/>
        <v xml:space="preserve"> </v>
      </c>
      <c r="AU182" s="587" t="str">
        <f t="shared" si="110"/>
        <v xml:space="preserve"> </v>
      </c>
      <c r="AV182" s="588"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6"/>
      <c r="BJ182" s="52" t="s">
        <v>3048</v>
      </c>
      <c r="BQ182" s="52" t="s">
        <v>1364</v>
      </c>
      <c r="BV182" s="52" t="s">
        <v>1607</v>
      </c>
      <c r="BW182" s="52"/>
      <c r="BX182" s="52" t="s">
        <v>1608</v>
      </c>
      <c r="BY182" s="52" t="s">
        <v>1609</v>
      </c>
      <c r="CA182" s="52" t="s">
        <v>1610</v>
      </c>
      <c r="CC182" s="52" t="s">
        <v>1611</v>
      </c>
    </row>
    <row r="183" spans="1:81" ht="18.75" x14ac:dyDescent="0.3">
      <c r="A183" s="205"/>
      <c r="B183" s="206"/>
      <c r="C183" s="198">
        <v>172</v>
      </c>
      <c r="D183" s="625"/>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4" t="str">
        <f t="shared" si="106"/>
        <v xml:space="preserve"> </v>
      </c>
      <c r="AQ183" s="587" t="str">
        <f t="shared" si="104"/>
        <v xml:space="preserve"> </v>
      </c>
      <c r="AR183" s="587" t="str">
        <f t="shared" si="107"/>
        <v xml:space="preserve"> </v>
      </c>
      <c r="AS183" s="587" t="str">
        <f t="shared" si="108"/>
        <v xml:space="preserve"> </v>
      </c>
      <c r="AT183" s="587" t="str">
        <f t="shared" si="109"/>
        <v xml:space="preserve"> </v>
      </c>
      <c r="AU183" s="587" t="str">
        <f t="shared" si="110"/>
        <v xml:space="preserve"> </v>
      </c>
      <c r="AV183" s="588"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6"/>
      <c r="BJ183" s="52" t="s">
        <v>3049</v>
      </c>
      <c r="BQ183" s="52" t="s">
        <v>1612</v>
      </c>
      <c r="BV183" s="52" t="s">
        <v>1613</v>
      </c>
      <c r="BW183" s="52"/>
      <c r="BX183" s="52" t="s">
        <v>1614</v>
      </c>
      <c r="BY183" s="52" t="s">
        <v>1615</v>
      </c>
      <c r="CA183" s="52" t="s">
        <v>1616</v>
      </c>
      <c r="CC183" s="52" t="s">
        <v>1617</v>
      </c>
    </row>
    <row r="184" spans="1:81" ht="18.75" x14ac:dyDescent="0.3">
      <c r="A184" s="205"/>
      <c r="B184" s="206"/>
      <c r="C184" s="198">
        <v>173</v>
      </c>
      <c r="D184" s="625"/>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4" t="str">
        <f t="shared" si="106"/>
        <v xml:space="preserve"> </v>
      </c>
      <c r="AQ184" s="587" t="str">
        <f t="shared" si="104"/>
        <v xml:space="preserve"> </v>
      </c>
      <c r="AR184" s="587" t="str">
        <f t="shared" si="107"/>
        <v xml:space="preserve"> </v>
      </c>
      <c r="AS184" s="587" t="str">
        <f t="shared" si="108"/>
        <v xml:space="preserve"> </v>
      </c>
      <c r="AT184" s="587" t="str">
        <f t="shared" si="109"/>
        <v xml:space="preserve"> </v>
      </c>
      <c r="AU184" s="587" t="str">
        <f t="shared" si="110"/>
        <v xml:space="preserve"> </v>
      </c>
      <c r="AV184" s="588"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6"/>
      <c r="BJ184" s="52" t="s">
        <v>3050</v>
      </c>
      <c r="BQ184" s="52" t="s">
        <v>1618</v>
      </c>
      <c r="BV184" s="52" t="s">
        <v>1619</v>
      </c>
      <c r="BW184" s="52"/>
      <c r="BX184" s="52" t="s">
        <v>1620</v>
      </c>
      <c r="BY184" s="52" t="s">
        <v>1621</v>
      </c>
      <c r="CA184" s="52" t="s">
        <v>1472</v>
      </c>
      <c r="CC184" s="52" t="s">
        <v>1622</v>
      </c>
    </row>
    <row r="185" spans="1:81" ht="18.75" x14ac:dyDescent="0.3">
      <c r="A185" s="205"/>
      <c r="B185" s="206"/>
      <c r="C185" s="197">
        <v>174</v>
      </c>
      <c r="D185" s="628"/>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4" t="str">
        <f t="shared" si="106"/>
        <v xml:space="preserve"> </v>
      </c>
      <c r="AQ185" s="587" t="str">
        <f t="shared" si="104"/>
        <v xml:space="preserve"> </v>
      </c>
      <c r="AR185" s="587" t="str">
        <f t="shared" si="107"/>
        <v xml:space="preserve"> </v>
      </c>
      <c r="AS185" s="587" t="str">
        <f t="shared" si="108"/>
        <v xml:space="preserve"> </v>
      </c>
      <c r="AT185" s="587" t="str">
        <f t="shared" si="109"/>
        <v xml:space="preserve"> </v>
      </c>
      <c r="AU185" s="587" t="str">
        <f t="shared" si="110"/>
        <v xml:space="preserve"> </v>
      </c>
      <c r="AV185" s="588"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6"/>
      <c r="BJ185" s="52" t="s">
        <v>3051</v>
      </c>
      <c r="BQ185" s="52" t="s">
        <v>1364</v>
      </c>
      <c r="BV185" s="52" t="s">
        <v>1623</v>
      </c>
      <c r="BW185" s="52"/>
      <c r="BX185" s="52" t="s">
        <v>1624</v>
      </c>
      <c r="BY185" s="52" t="s">
        <v>1625</v>
      </c>
      <c r="CA185" s="52" t="s">
        <v>1626</v>
      </c>
      <c r="CC185" s="52" t="s">
        <v>1627</v>
      </c>
    </row>
    <row r="186" spans="1:81" ht="18.75" x14ac:dyDescent="0.3">
      <c r="A186" s="205"/>
      <c r="B186" s="206"/>
      <c r="C186" s="198">
        <v>175</v>
      </c>
      <c r="D186" s="625"/>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4" t="str">
        <f t="shared" si="106"/>
        <v xml:space="preserve"> </v>
      </c>
      <c r="AQ186" s="587" t="str">
        <f t="shared" si="104"/>
        <v xml:space="preserve"> </v>
      </c>
      <c r="AR186" s="587" t="str">
        <f t="shared" si="107"/>
        <v xml:space="preserve"> </v>
      </c>
      <c r="AS186" s="587" t="str">
        <f t="shared" si="108"/>
        <v xml:space="preserve"> </v>
      </c>
      <c r="AT186" s="587" t="str">
        <f t="shared" si="109"/>
        <v xml:space="preserve"> </v>
      </c>
      <c r="AU186" s="587" t="str">
        <f t="shared" si="110"/>
        <v xml:space="preserve"> </v>
      </c>
      <c r="AV186" s="588"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6"/>
      <c r="BJ186" s="52" t="s">
        <v>3052</v>
      </c>
      <c r="BQ186" s="52" t="s">
        <v>1421</v>
      </c>
      <c r="BV186" s="52" t="s">
        <v>1628</v>
      </c>
      <c r="BW186" s="52"/>
      <c r="BX186" s="52" t="s">
        <v>1629</v>
      </c>
      <c r="BY186" s="52" t="s">
        <v>1630</v>
      </c>
      <c r="CA186" s="52" t="s">
        <v>1631</v>
      </c>
      <c r="CC186" s="52" t="s">
        <v>1632</v>
      </c>
    </row>
    <row r="187" spans="1:81" ht="18.75" x14ac:dyDescent="0.3">
      <c r="A187" s="205"/>
      <c r="B187" s="206"/>
      <c r="C187" s="197">
        <v>176</v>
      </c>
      <c r="D187" s="625"/>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4" t="str">
        <f t="shared" si="106"/>
        <v xml:space="preserve"> </v>
      </c>
      <c r="AQ187" s="587" t="str">
        <f t="shared" si="104"/>
        <v xml:space="preserve"> </v>
      </c>
      <c r="AR187" s="587" t="str">
        <f t="shared" si="107"/>
        <v xml:space="preserve"> </v>
      </c>
      <c r="AS187" s="587" t="str">
        <f t="shared" si="108"/>
        <v xml:space="preserve"> </v>
      </c>
      <c r="AT187" s="587" t="str">
        <f t="shared" si="109"/>
        <v xml:space="preserve"> </v>
      </c>
      <c r="AU187" s="587" t="str">
        <f t="shared" si="110"/>
        <v xml:space="preserve"> </v>
      </c>
      <c r="AV187" s="588"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6"/>
      <c r="BJ187" s="52" t="s">
        <v>3053</v>
      </c>
      <c r="BQ187" s="52" t="s">
        <v>1633</v>
      </c>
      <c r="BV187" s="52" t="s">
        <v>1634</v>
      </c>
      <c r="BW187" s="52"/>
      <c r="BX187" s="52" t="s">
        <v>1635</v>
      </c>
      <c r="BY187" s="52" t="s">
        <v>1636</v>
      </c>
      <c r="CA187" s="52" t="s">
        <v>1637</v>
      </c>
      <c r="CC187" s="52" t="s">
        <v>1638</v>
      </c>
    </row>
    <row r="188" spans="1:81" ht="18.75" x14ac:dyDescent="0.3">
      <c r="A188" s="205"/>
      <c r="B188" s="206"/>
      <c r="C188" s="198">
        <v>177</v>
      </c>
      <c r="D188" s="625"/>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4" t="str">
        <f t="shared" si="106"/>
        <v xml:space="preserve"> </v>
      </c>
      <c r="AQ188" s="587" t="str">
        <f t="shared" si="104"/>
        <v xml:space="preserve"> </v>
      </c>
      <c r="AR188" s="587" t="str">
        <f t="shared" si="107"/>
        <v xml:space="preserve"> </v>
      </c>
      <c r="AS188" s="587" t="str">
        <f t="shared" si="108"/>
        <v xml:space="preserve"> </v>
      </c>
      <c r="AT188" s="587" t="str">
        <f t="shared" si="109"/>
        <v xml:space="preserve"> </v>
      </c>
      <c r="AU188" s="587" t="str">
        <f t="shared" si="110"/>
        <v xml:space="preserve"> </v>
      </c>
      <c r="AV188" s="588"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6"/>
      <c r="BJ188" s="52" t="s">
        <v>3054</v>
      </c>
      <c r="BQ188" s="52" t="s">
        <v>1639</v>
      </c>
      <c r="BV188" s="52" t="s">
        <v>1640</v>
      </c>
      <c r="BW188" s="52"/>
      <c r="BX188" s="52" t="s">
        <v>1641</v>
      </c>
      <c r="BY188" s="52" t="s">
        <v>1642</v>
      </c>
      <c r="CA188" s="52" t="s">
        <v>1643</v>
      </c>
      <c r="CC188" s="52" t="s">
        <v>1644</v>
      </c>
    </row>
    <row r="189" spans="1:81" ht="18.75" x14ac:dyDescent="0.3">
      <c r="A189" s="205"/>
      <c r="B189" s="206"/>
      <c r="C189" s="198">
        <v>178</v>
      </c>
      <c r="D189" s="628"/>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4" t="str">
        <f t="shared" si="106"/>
        <v xml:space="preserve"> </v>
      </c>
      <c r="AQ189" s="587" t="str">
        <f t="shared" si="104"/>
        <v xml:space="preserve"> </v>
      </c>
      <c r="AR189" s="587" t="str">
        <f t="shared" si="107"/>
        <v xml:space="preserve"> </v>
      </c>
      <c r="AS189" s="587" t="str">
        <f t="shared" si="108"/>
        <v xml:space="preserve"> </v>
      </c>
      <c r="AT189" s="587" t="str">
        <f t="shared" si="109"/>
        <v xml:space="preserve"> </v>
      </c>
      <c r="AU189" s="587" t="str">
        <f t="shared" si="110"/>
        <v xml:space="preserve"> </v>
      </c>
      <c r="AV189" s="588"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6"/>
      <c r="BJ189" s="52" t="s">
        <v>3055</v>
      </c>
      <c r="BQ189" s="52" t="s">
        <v>1122</v>
      </c>
      <c r="BV189" s="52" t="s">
        <v>1645</v>
      </c>
      <c r="BW189" s="52"/>
      <c r="BX189" s="52" t="s">
        <v>1646</v>
      </c>
      <c r="BY189" s="52" t="s">
        <v>1647</v>
      </c>
      <c r="CA189" s="52" t="s">
        <v>1648</v>
      </c>
      <c r="CC189" s="52" t="s">
        <v>1649</v>
      </c>
    </row>
    <row r="190" spans="1:81" ht="18.75" x14ac:dyDescent="0.3">
      <c r="A190" s="205"/>
      <c r="B190" s="206"/>
      <c r="C190" s="197">
        <v>179</v>
      </c>
      <c r="D190" s="625"/>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4" t="str">
        <f t="shared" si="106"/>
        <v xml:space="preserve"> </v>
      </c>
      <c r="AQ190" s="587" t="str">
        <f t="shared" si="104"/>
        <v xml:space="preserve"> </v>
      </c>
      <c r="AR190" s="587" t="str">
        <f t="shared" si="107"/>
        <v xml:space="preserve"> </v>
      </c>
      <c r="AS190" s="587" t="str">
        <f t="shared" si="108"/>
        <v xml:space="preserve"> </v>
      </c>
      <c r="AT190" s="587" t="str">
        <f t="shared" si="109"/>
        <v xml:space="preserve"> </v>
      </c>
      <c r="AU190" s="587" t="str">
        <f t="shared" si="110"/>
        <v xml:space="preserve"> </v>
      </c>
      <c r="AV190" s="588"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6"/>
      <c r="BJ190" t="s">
        <v>3444</v>
      </c>
      <c r="BQ190" s="52" t="s">
        <v>1650</v>
      </c>
      <c r="BV190" s="52" t="s">
        <v>1651</v>
      </c>
      <c r="BW190" s="52"/>
      <c r="BX190" s="52" t="s">
        <v>1652</v>
      </c>
      <c r="BY190" s="52" t="s">
        <v>1653</v>
      </c>
      <c r="CA190" s="52" t="s">
        <v>1654</v>
      </c>
      <c r="CC190" s="52" t="s">
        <v>1655</v>
      </c>
    </row>
    <row r="191" spans="1:81" ht="18.75" x14ac:dyDescent="0.3">
      <c r="A191" s="205"/>
      <c r="B191" s="206"/>
      <c r="C191" s="198">
        <v>180</v>
      </c>
      <c r="D191" s="625"/>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4" t="str">
        <f t="shared" si="106"/>
        <v xml:space="preserve"> </v>
      </c>
      <c r="AQ191" s="587" t="str">
        <f t="shared" si="104"/>
        <v xml:space="preserve"> </v>
      </c>
      <c r="AR191" s="587" t="str">
        <f t="shared" si="107"/>
        <v xml:space="preserve"> </v>
      </c>
      <c r="AS191" s="587" t="str">
        <f t="shared" si="108"/>
        <v xml:space="preserve"> </v>
      </c>
      <c r="AT191" s="587" t="str">
        <f t="shared" si="109"/>
        <v xml:space="preserve"> </v>
      </c>
      <c r="AU191" s="587" t="str">
        <f t="shared" si="110"/>
        <v xml:space="preserve"> </v>
      </c>
      <c r="AV191" s="588"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6"/>
      <c r="BQ191" s="52" t="s">
        <v>1656</v>
      </c>
      <c r="BV191" s="52" t="s">
        <v>1657</v>
      </c>
      <c r="BW191" s="52"/>
      <c r="BX191" s="52" t="s">
        <v>1658</v>
      </c>
      <c r="BY191" s="52" t="s">
        <v>1659</v>
      </c>
      <c r="CA191" s="52" t="s">
        <v>1507</v>
      </c>
      <c r="CC191" s="52" t="s">
        <v>1660</v>
      </c>
    </row>
    <row r="192" spans="1:81" ht="18.75" x14ac:dyDescent="0.3">
      <c r="A192" s="205"/>
      <c r="B192" s="206"/>
      <c r="C192" s="197">
        <v>181</v>
      </c>
      <c r="D192" s="625"/>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4" t="str">
        <f t="shared" si="106"/>
        <v xml:space="preserve"> </v>
      </c>
      <c r="AQ192" s="587" t="str">
        <f t="shared" si="104"/>
        <v xml:space="preserve"> </v>
      </c>
      <c r="AR192" s="587" t="str">
        <f t="shared" si="107"/>
        <v xml:space="preserve"> </v>
      </c>
      <c r="AS192" s="587" t="str">
        <f t="shared" si="108"/>
        <v xml:space="preserve"> </v>
      </c>
      <c r="AT192" s="587" t="str">
        <f t="shared" si="109"/>
        <v xml:space="preserve"> </v>
      </c>
      <c r="AU192" s="587" t="str">
        <f t="shared" si="110"/>
        <v xml:space="preserve"> </v>
      </c>
      <c r="AV192" s="588"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6"/>
      <c r="BQ192" s="52" t="s">
        <v>1661</v>
      </c>
      <c r="BV192" s="52" t="s">
        <v>1662</v>
      </c>
      <c r="BW192" s="52"/>
      <c r="BX192" s="52" t="s">
        <v>1663</v>
      </c>
      <c r="BY192" s="52" t="s">
        <v>1664</v>
      </c>
      <c r="CA192" s="52" t="s">
        <v>1665</v>
      </c>
      <c r="CC192" s="52" t="s">
        <v>1666</v>
      </c>
    </row>
    <row r="193" spans="1:81" ht="18.75" x14ac:dyDescent="0.3">
      <c r="A193" s="205"/>
      <c r="B193" s="206"/>
      <c r="C193" s="198">
        <v>182</v>
      </c>
      <c r="D193" s="628"/>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4" t="str">
        <f t="shared" si="106"/>
        <v xml:space="preserve"> </v>
      </c>
      <c r="AQ193" s="587" t="str">
        <f t="shared" si="104"/>
        <v xml:space="preserve"> </v>
      </c>
      <c r="AR193" s="587" t="str">
        <f t="shared" si="107"/>
        <v xml:space="preserve"> </v>
      </c>
      <c r="AS193" s="587" t="str">
        <f t="shared" si="108"/>
        <v xml:space="preserve"> </v>
      </c>
      <c r="AT193" s="587" t="str">
        <f t="shared" si="109"/>
        <v xml:space="preserve"> </v>
      </c>
      <c r="AU193" s="587" t="str">
        <f t="shared" si="110"/>
        <v xml:space="preserve"> </v>
      </c>
      <c r="AV193" s="588"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6"/>
      <c r="BQ193" s="52" t="s">
        <v>1667</v>
      </c>
      <c r="BV193" s="52" t="s">
        <v>1668</v>
      </c>
      <c r="BW193" s="52"/>
      <c r="BX193" s="52" t="s">
        <v>1669</v>
      </c>
      <c r="BY193" s="52" t="s">
        <v>1670</v>
      </c>
      <c r="CA193" s="52" t="s">
        <v>1511</v>
      </c>
      <c r="CC193" s="52" t="s">
        <v>1671</v>
      </c>
    </row>
    <row r="194" spans="1:81" ht="18.75" x14ac:dyDescent="0.3">
      <c r="A194" s="205"/>
      <c r="B194" s="206"/>
      <c r="C194" s="198">
        <v>183</v>
      </c>
      <c r="D194" s="625"/>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4" t="str">
        <f t="shared" si="106"/>
        <v xml:space="preserve"> </v>
      </c>
      <c r="AQ194" s="587" t="str">
        <f t="shared" si="104"/>
        <v xml:space="preserve"> </v>
      </c>
      <c r="AR194" s="587" t="str">
        <f t="shared" si="107"/>
        <v xml:space="preserve"> </v>
      </c>
      <c r="AS194" s="587" t="str">
        <f t="shared" si="108"/>
        <v xml:space="preserve"> </v>
      </c>
      <c r="AT194" s="587" t="str">
        <f t="shared" si="109"/>
        <v xml:space="preserve"> </v>
      </c>
      <c r="AU194" s="587" t="str">
        <f t="shared" si="110"/>
        <v xml:space="preserve"> </v>
      </c>
      <c r="AV194" s="588"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6"/>
      <c r="BQ194" s="52" t="s">
        <v>1661</v>
      </c>
      <c r="BV194" s="52" t="s">
        <v>1672</v>
      </c>
      <c r="BW194" s="52"/>
      <c r="BX194" s="52" t="s">
        <v>1673</v>
      </c>
      <c r="BY194" s="52" t="s">
        <v>1674</v>
      </c>
      <c r="CA194" s="52" t="s">
        <v>1675</v>
      </c>
      <c r="CC194" s="52" t="s">
        <v>1676</v>
      </c>
    </row>
    <row r="195" spans="1:81" ht="18.75" x14ac:dyDescent="0.3">
      <c r="A195" s="205"/>
      <c r="B195" s="206"/>
      <c r="C195" s="197">
        <v>184</v>
      </c>
      <c r="D195" s="625"/>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4" t="str">
        <f t="shared" si="106"/>
        <v xml:space="preserve"> </v>
      </c>
      <c r="AQ195" s="587" t="str">
        <f t="shared" si="104"/>
        <v xml:space="preserve"> </v>
      </c>
      <c r="AR195" s="587" t="str">
        <f t="shared" si="107"/>
        <v xml:space="preserve"> </v>
      </c>
      <c r="AS195" s="587" t="str">
        <f t="shared" si="108"/>
        <v xml:space="preserve"> </v>
      </c>
      <c r="AT195" s="587" t="str">
        <f t="shared" si="109"/>
        <v xml:space="preserve"> </v>
      </c>
      <c r="AU195" s="587" t="str">
        <f t="shared" si="110"/>
        <v xml:space="preserve"> </v>
      </c>
      <c r="AV195" s="588"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6"/>
      <c r="BQ195" s="52" t="s">
        <v>1677</v>
      </c>
      <c r="BV195" s="52" t="s">
        <v>1678</v>
      </c>
      <c r="BW195" s="52"/>
      <c r="BX195" s="52" t="s">
        <v>1679</v>
      </c>
      <c r="BY195" s="52" t="s">
        <v>1680</v>
      </c>
      <c r="CA195" s="52" t="s">
        <v>1681</v>
      </c>
      <c r="CC195" s="52" t="s">
        <v>1682</v>
      </c>
    </row>
    <row r="196" spans="1:81" ht="18.75" x14ac:dyDescent="0.3">
      <c r="A196" s="205"/>
      <c r="B196" s="206"/>
      <c r="C196" s="198">
        <v>185</v>
      </c>
      <c r="D196" s="625"/>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4" t="str">
        <f t="shared" si="106"/>
        <v xml:space="preserve"> </v>
      </c>
      <c r="AQ196" s="587" t="str">
        <f t="shared" si="104"/>
        <v xml:space="preserve"> </v>
      </c>
      <c r="AR196" s="587" t="str">
        <f t="shared" si="107"/>
        <v xml:space="preserve"> </v>
      </c>
      <c r="AS196" s="587" t="str">
        <f t="shared" si="108"/>
        <v xml:space="preserve"> </v>
      </c>
      <c r="AT196" s="587" t="str">
        <f t="shared" si="109"/>
        <v xml:space="preserve"> </v>
      </c>
      <c r="AU196" s="587" t="str">
        <f t="shared" si="110"/>
        <v xml:space="preserve"> </v>
      </c>
      <c r="AV196" s="588"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6"/>
      <c r="BQ196" s="52" t="s">
        <v>1683</v>
      </c>
      <c r="BV196" s="52" t="s">
        <v>1684</v>
      </c>
      <c r="BW196" s="52"/>
      <c r="BX196" s="52" t="s">
        <v>1685</v>
      </c>
      <c r="BY196" s="52" t="s">
        <v>1686</v>
      </c>
      <c r="CA196" s="52" t="s">
        <v>1687</v>
      </c>
      <c r="CC196" s="52" t="s">
        <v>1688</v>
      </c>
    </row>
    <row r="197" spans="1:81" ht="18.75" x14ac:dyDescent="0.3">
      <c r="A197" s="205"/>
      <c r="B197" s="206"/>
      <c r="C197" s="197">
        <v>186</v>
      </c>
      <c r="D197" s="628"/>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4" t="str">
        <f t="shared" si="106"/>
        <v xml:space="preserve"> </v>
      </c>
      <c r="AQ197" s="587" t="str">
        <f t="shared" si="104"/>
        <v xml:space="preserve"> </v>
      </c>
      <c r="AR197" s="587" t="str">
        <f t="shared" si="107"/>
        <v xml:space="preserve"> </v>
      </c>
      <c r="AS197" s="587" t="str">
        <f t="shared" si="108"/>
        <v xml:space="preserve"> </v>
      </c>
      <c r="AT197" s="587" t="str">
        <f t="shared" si="109"/>
        <v xml:space="preserve"> </v>
      </c>
      <c r="AU197" s="587" t="str">
        <f t="shared" si="110"/>
        <v xml:space="preserve"> </v>
      </c>
      <c r="AV197" s="588"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6"/>
      <c r="BQ197" s="52" t="s">
        <v>1689</v>
      </c>
      <c r="BV197" s="52" t="s">
        <v>1690</v>
      </c>
      <c r="BW197" s="52"/>
      <c r="BX197" s="52" t="s">
        <v>358</v>
      </c>
      <c r="BY197" s="52" t="s">
        <v>1691</v>
      </c>
      <c r="CA197" s="52" t="s">
        <v>1692</v>
      </c>
      <c r="CC197" s="52" t="s">
        <v>1693</v>
      </c>
    </row>
    <row r="198" spans="1:81" ht="18.75" x14ac:dyDescent="0.3">
      <c r="A198" s="205"/>
      <c r="B198" s="206"/>
      <c r="C198" s="198">
        <v>187</v>
      </c>
      <c r="D198" s="625"/>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4" t="str">
        <f t="shared" si="106"/>
        <v xml:space="preserve"> </v>
      </c>
      <c r="AQ198" s="587" t="str">
        <f t="shared" si="104"/>
        <v xml:space="preserve"> </v>
      </c>
      <c r="AR198" s="587" t="str">
        <f t="shared" si="107"/>
        <v xml:space="preserve"> </v>
      </c>
      <c r="AS198" s="587" t="str">
        <f t="shared" si="108"/>
        <v xml:space="preserve"> </v>
      </c>
      <c r="AT198" s="587" t="str">
        <f t="shared" si="109"/>
        <v xml:space="preserve"> </v>
      </c>
      <c r="AU198" s="587" t="str">
        <f t="shared" si="110"/>
        <v xml:space="preserve"> </v>
      </c>
      <c r="AV198" s="588"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6"/>
      <c r="BQ198" s="52" t="s">
        <v>1694</v>
      </c>
      <c r="BV198" s="52" t="s">
        <v>1695</v>
      </c>
      <c r="BW198" s="52"/>
      <c r="BX198" s="52" t="s">
        <v>1696</v>
      </c>
      <c r="BY198" s="52" t="s">
        <v>1680</v>
      </c>
      <c r="CA198" s="52" t="s">
        <v>1697</v>
      </c>
      <c r="CC198" s="52" t="s">
        <v>1698</v>
      </c>
    </row>
    <row r="199" spans="1:81" ht="18.75" x14ac:dyDescent="0.3">
      <c r="A199" s="205"/>
      <c r="B199" s="206"/>
      <c r="C199" s="198">
        <v>188</v>
      </c>
      <c r="D199" s="625"/>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4" t="str">
        <f t="shared" si="106"/>
        <v xml:space="preserve"> </v>
      </c>
      <c r="AQ199" s="587" t="str">
        <f t="shared" si="104"/>
        <v xml:space="preserve"> </v>
      </c>
      <c r="AR199" s="587" t="str">
        <f t="shared" si="107"/>
        <v xml:space="preserve"> </v>
      </c>
      <c r="AS199" s="587" t="str">
        <f t="shared" si="108"/>
        <v xml:space="preserve"> </v>
      </c>
      <c r="AT199" s="587" t="str">
        <f t="shared" si="109"/>
        <v xml:space="preserve"> </v>
      </c>
      <c r="AU199" s="587" t="str">
        <f t="shared" si="110"/>
        <v xml:space="preserve"> </v>
      </c>
      <c r="AV199" s="588"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6"/>
      <c r="BQ199" s="52" t="s">
        <v>1699</v>
      </c>
      <c r="BV199" s="52" t="s">
        <v>1700</v>
      </c>
      <c r="BW199" s="52"/>
      <c r="BX199" s="52" t="s">
        <v>1701</v>
      </c>
      <c r="BY199" s="52" t="s">
        <v>1686</v>
      </c>
      <c r="CA199" s="52" t="s">
        <v>1702</v>
      </c>
      <c r="CC199" s="52" t="s">
        <v>1703</v>
      </c>
    </row>
    <row r="200" spans="1:81" ht="18.75" x14ac:dyDescent="0.3">
      <c r="A200" s="205"/>
      <c r="B200" s="206"/>
      <c r="C200" s="197">
        <v>189</v>
      </c>
      <c r="D200" s="625"/>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4" t="str">
        <f t="shared" si="106"/>
        <v xml:space="preserve"> </v>
      </c>
      <c r="AQ200" s="587" t="str">
        <f t="shared" si="104"/>
        <v xml:space="preserve"> </v>
      </c>
      <c r="AR200" s="587" t="str">
        <f t="shared" si="107"/>
        <v xml:space="preserve"> </v>
      </c>
      <c r="AS200" s="587" t="str">
        <f t="shared" si="108"/>
        <v xml:space="preserve"> </v>
      </c>
      <c r="AT200" s="587" t="str">
        <f t="shared" si="109"/>
        <v xml:space="preserve"> </v>
      </c>
      <c r="AU200" s="587" t="str">
        <f t="shared" si="110"/>
        <v xml:space="preserve"> </v>
      </c>
      <c r="AV200" s="588"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6"/>
      <c r="BQ200" s="52" t="s">
        <v>1704</v>
      </c>
      <c r="BV200" s="52" t="s">
        <v>1705</v>
      </c>
      <c r="BW200" s="52"/>
      <c r="BX200" s="52" t="s">
        <v>1706</v>
      </c>
      <c r="BY200" s="52" t="s">
        <v>1707</v>
      </c>
      <c r="CA200" s="52" t="s">
        <v>1708</v>
      </c>
      <c r="CC200" s="52" t="s">
        <v>1709</v>
      </c>
    </row>
    <row r="201" spans="1:81" ht="18.75" x14ac:dyDescent="0.3">
      <c r="A201" s="205"/>
      <c r="B201" s="206"/>
      <c r="C201" s="198">
        <v>190</v>
      </c>
      <c r="D201" s="628"/>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4" t="str">
        <f t="shared" si="106"/>
        <v xml:space="preserve"> </v>
      </c>
      <c r="AQ201" s="587" t="str">
        <f t="shared" si="104"/>
        <v xml:space="preserve"> </v>
      </c>
      <c r="AR201" s="587" t="str">
        <f t="shared" si="107"/>
        <v xml:space="preserve"> </v>
      </c>
      <c r="AS201" s="587" t="str">
        <f t="shared" si="108"/>
        <v xml:space="preserve"> </v>
      </c>
      <c r="AT201" s="587" t="str">
        <f t="shared" si="109"/>
        <v xml:space="preserve"> </v>
      </c>
      <c r="AU201" s="587" t="str">
        <f t="shared" si="110"/>
        <v xml:space="preserve"> </v>
      </c>
      <c r="AV201" s="588"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6"/>
      <c r="BQ201" s="52" t="s">
        <v>1710</v>
      </c>
      <c r="BV201" s="52" t="s">
        <v>1711</v>
      </c>
      <c r="BW201" s="52"/>
      <c r="BX201" s="52" t="s">
        <v>1712</v>
      </c>
      <c r="BY201" s="52" t="s">
        <v>1713</v>
      </c>
      <c r="CA201" s="52" t="s">
        <v>1714</v>
      </c>
      <c r="CC201" s="52" t="s">
        <v>1715</v>
      </c>
    </row>
    <row r="202" spans="1:81" ht="18.75" x14ac:dyDescent="0.3">
      <c r="A202" s="205"/>
      <c r="B202" s="206"/>
      <c r="C202" s="197">
        <v>191</v>
      </c>
      <c r="D202" s="625"/>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4" t="str">
        <f t="shared" si="106"/>
        <v xml:space="preserve"> </v>
      </c>
      <c r="AQ202" s="587" t="str">
        <f t="shared" si="104"/>
        <v xml:space="preserve"> </v>
      </c>
      <c r="AR202" s="587" t="str">
        <f t="shared" si="107"/>
        <v xml:space="preserve"> </v>
      </c>
      <c r="AS202" s="587" t="str">
        <f t="shared" si="108"/>
        <v xml:space="preserve"> </v>
      </c>
      <c r="AT202" s="587" t="str">
        <f t="shared" si="109"/>
        <v xml:space="preserve"> </v>
      </c>
      <c r="AU202" s="587" t="str">
        <f t="shared" si="110"/>
        <v xml:space="preserve"> </v>
      </c>
      <c r="AV202" s="588"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6"/>
      <c r="BQ202" s="52" t="s">
        <v>1716</v>
      </c>
      <c r="BV202" s="52" t="s">
        <v>1717</v>
      </c>
      <c r="BW202" s="52"/>
      <c r="BX202" s="52" t="s">
        <v>1718</v>
      </c>
      <c r="BY202" s="52" t="s">
        <v>1719</v>
      </c>
      <c r="CA202" s="52" t="s">
        <v>1720</v>
      </c>
      <c r="CC202" s="52" t="s">
        <v>1721</v>
      </c>
    </row>
    <row r="203" spans="1:81" ht="18.75" x14ac:dyDescent="0.3">
      <c r="A203" s="205"/>
      <c r="B203" s="206"/>
      <c r="C203" s="198">
        <v>192</v>
      </c>
      <c r="D203" s="625"/>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4" t="str">
        <f t="shared" si="106"/>
        <v xml:space="preserve"> </v>
      </c>
      <c r="AQ203" s="587" t="str">
        <f t="shared" si="104"/>
        <v xml:space="preserve"> </v>
      </c>
      <c r="AR203" s="587" t="str">
        <f t="shared" si="107"/>
        <v xml:space="preserve"> </v>
      </c>
      <c r="AS203" s="587" t="str">
        <f t="shared" si="108"/>
        <v xml:space="preserve"> </v>
      </c>
      <c r="AT203" s="587" t="str">
        <f t="shared" si="109"/>
        <v xml:space="preserve"> </v>
      </c>
      <c r="AU203" s="587" t="str">
        <f t="shared" si="110"/>
        <v xml:space="preserve"> </v>
      </c>
      <c r="AV203" s="588"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6"/>
      <c r="BQ203" s="52" t="s">
        <v>1421</v>
      </c>
      <c r="BV203" s="52" t="s">
        <v>1722</v>
      </c>
      <c r="BW203" s="52"/>
      <c r="BX203" s="52" t="s">
        <v>1723</v>
      </c>
      <c r="BY203" s="52" t="s">
        <v>1724</v>
      </c>
      <c r="CA203" s="52" t="s">
        <v>1725</v>
      </c>
      <c r="CC203" s="52" t="s">
        <v>1726</v>
      </c>
    </row>
    <row r="204" spans="1:81" ht="18.75" x14ac:dyDescent="0.3">
      <c r="A204" s="205"/>
      <c r="B204" s="206"/>
      <c r="C204" s="198">
        <v>193</v>
      </c>
      <c r="D204" s="625"/>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4" t="str">
        <f t="shared" si="106"/>
        <v xml:space="preserve"> </v>
      </c>
      <c r="AQ204" s="587" t="str">
        <f t="shared" si="104"/>
        <v xml:space="preserve"> </v>
      </c>
      <c r="AR204" s="587" t="str">
        <f t="shared" si="107"/>
        <v xml:space="preserve"> </v>
      </c>
      <c r="AS204" s="587" t="str">
        <f t="shared" si="108"/>
        <v xml:space="preserve"> </v>
      </c>
      <c r="AT204" s="587" t="str">
        <f t="shared" si="109"/>
        <v xml:space="preserve"> </v>
      </c>
      <c r="AU204" s="587" t="str">
        <f t="shared" si="110"/>
        <v xml:space="preserve"> </v>
      </c>
      <c r="AV204" s="588"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6"/>
      <c r="BQ204" s="52" t="s">
        <v>1633</v>
      </c>
      <c r="BV204" s="52" t="s">
        <v>1727</v>
      </c>
      <c r="BW204" s="52"/>
      <c r="BX204" s="52" t="s">
        <v>1728</v>
      </c>
      <c r="BY204" s="52" t="s">
        <v>1729</v>
      </c>
      <c r="CA204" s="52" t="s">
        <v>1730</v>
      </c>
      <c r="CC204" s="52" t="s">
        <v>1731</v>
      </c>
    </row>
    <row r="205" spans="1:81" ht="18.75" x14ac:dyDescent="0.3">
      <c r="A205" s="205"/>
      <c r="B205" s="206"/>
      <c r="C205" s="197">
        <v>194</v>
      </c>
      <c r="D205" s="628"/>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4" t="str">
        <f t="shared" si="106"/>
        <v xml:space="preserve"> </v>
      </c>
      <c r="AQ205" s="587" t="str">
        <f t="shared" ref="AQ205:AQ268" si="136">IF(AND(AH205&gt;4.99,AH205&lt;50),AH205," ")</f>
        <v xml:space="preserve"> </v>
      </c>
      <c r="AR205" s="587" t="str">
        <f t="shared" si="107"/>
        <v xml:space="preserve"> </v>
      </c>
      <c r="AS205" s="587" t="str">
        <f t="shared" si="108"/>
        <v xml:space="preserve"> </v>
      </c>
      <c r="AT205" s="587" t="str">
        <f t="shared" si="109"/>
        <v xml:space="preserve"> </v>
      </c>
      <c r="AU205" s="587" t="str">
        <f t="shared" si="110"/>
        <v xml:space="preserve"> </v>
      </c>
      <c r="AV205" s="588"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6"/>
      <c r="BQ205" s="52" t="s">
        <v>1364</v>
      </c>
      <c r="BV205" s="52" t="s">
        <v>1732</v>
      </c>
      <c r="BW205" s="52"/>
      <c r="BX205" s="52" t="s">
        <v>1733</v>
      </c>
      <c r="BY205" s="52" t="s">
        <v>1734</v>
      </c>
      <c r="CA205" s="52" t="s">
        <v>1735</v>
      </c>
      <c r="CC205" s="52" t="s">
        <v>1736</v>
      </c>
    </row>
    <row r="206" spans="1:81" ht="18.75" x14ac:dyDescent="0.3">
      <c r="A206" s="205"/>
      <c r="B206" s="206"/>
      <c r="C206" s="198">
        <v>195</v>
      </c>
      <c r="D206" s="625"/>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4" t="str">
        <f t="shared" ref="AP206:AP269" si="138">IF(AND(AH206&gt;0,AH206&lt;5),AH206," ")</f>
        <v xml:space="preserve"> </v>
      </c>
      <c r="AQ206" s="587" t="str">
        <f t="shared" si="136"/>
        <v xml:space="preserve"> </v>
      </c>
      <c r="AR206" s="587" t="str">
        <f t="shared" ref="AR206:AR269" si="139">IF(AND(AH206&gt;49.99,AH206&lt;100),AH206," ")</f>
        <v xml:space="preserve"> </v>
      </c>
      <c r="AS206" s="587" t="str">
        <f t="shared" ref="AS206:AS269" si="140">IF(AND(AH206&gt;99.99,AH206&lt;500),AH206," ")</f>
        <v xml:space="preserve"> </v>
      </c>
      <c r="AT206" s="587" t="str">
        <f t="shared" ref="AT206:AT269" si="141">IF(AND(AH206&gt;499.99,AH206&lt;1000),AH206," ")</f>
        <v xml:space="preserve"> </v>
      </c>
      <c r="AU206" s="587" t="str">
        <f t="shared" ref="AU206:AU269" si="142">IF(AND(AH206&gt;999.99,AH206&lt;10000),AH206," ")</f>
        <v xml:space="preserve"> </v>
      </c>
      <c r="AV206" s="588"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6"/>
      <c r="BQ206" s="52" t="s">
        <v>636</v>
      </c>
      <c r="BV206" s="52" t="s">
        <v>1737</v>
      </c>
      <c r="BW206" s="52"/>
      <c r="BX206" s="52" t="s">
        <v>1738</v>
      </c>
      <c r="BY206" s="52" t="s">
        <v>1739</v>
      </c>
      <c r="CA206" s="52" t="s">
        <v>1740</v>
      </c>
      <c r="CC206" s="52" t="s">
        <v>1741</v>
      </c>
    </row>
    <row r="207" spans="1:81" ht="18.75" x14ac:dyDescent="0.3">
      <c r="A207" s="205"/>
      <c r="B207" s="206"/>
      <c r="C207" s="197">
        <v>196</v>
      </c>
      <c r="D207" s="625"/>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4" t="str">
        <f t="shared" si="138"/>
        <v xml:space="preserve"> </v>
      </c>
      <c r="AQ207" s="587" t="str">
        <f t="shared" si="136"/>
        <v xml:space="preserve"> </v>
      </c>
      <c r="AR207" s="587" t="str">
        <f t="shared" si="139"/>
        <v xml:space="preserve"> </v>
      </c>
      <c r="AS207" s="587" t="str">
        <f t="shared" si="140"/>
        <v xml:space="preserve"> </v>
      </c>
      <c r="AT207" s="587" t="str">
        <f t="shared" si="141"/>
        <v xml:space="preserve"> </v>
      </c>
      <c r="AU207" s="587" t="str">
        <f t="shared" si="142"/>
        <v xml:space="preserve"> </v>
      </c>
      <c r="AV207" s="588"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6"/>
      <c r="BQ207" s="52" t="s">
        <v>1742</v>
      </c>
      <c r="BV207" s="52" t="s">
        <v>1743</v>
      </c>
      <c r="BW207" s="52"/>
      <c r="BX207" s="52" t="s">
        <v>358</v>
      </c>
      <c r="BY207" s="52" t="s">
        <v>1744</v>
      </c>
      <c r="CA207" s="52" t="s">
        <v>1745</v>
      </c>
      <c r="CC207" s="52" t="s">
        <v>1746</v>
      </c>
    </row>
    <row r="208" spans="1:81" ht="18.75" x14ac:dyDescent="0.3">
      <c r="A208" s="205"/>
      <c r="B208" s="206"/>
      <c r="C208" s="198">
        <v>197</v>
      </c>
      <c r="D208" s="625"/>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4" t="str">
        <f t="shared" si="138"/>
        <v xml:space="preserve"> </v>
      </c>
      <c r="AQ208" s="587" t="str">
        <f t="shared" si="136"/>
        <v xml:space="preserve"> </v>
      </c>
      <c r="AR208" s="587" t="str">
        <f t="shared" si="139"/>
        <v xml:space="preserve"> </v>
      </c>
      <c r="AS208" s="587" t="str">
        <f t="shared" si="140"/>
        <v xml:space="preserve"> </v>
      </c>
      <c r="AT208" s="587" t="str">
        <f t="shared" si="141"/>
        <v xml:space="preserve"> </v>
      </c>
      <c r="AU208" s="587" t="str">
        <f t="shared" si="142"/>
        <v xml:space="preserve"> </v>
      </c>
      <c r="AV208" s="588"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6"/>
      <c r="BQ208" s="52" t="s">
        <v>1421</v>
      </c>
      <c r="BV208" s="52" t="s">
        <v>1747</v>
      </c>
      <c r="BW208" s="52"/>
      <c r="BX208" s="52" t="s">
        <v>1748</v>
      </c>
      <c r="BY208" s="52" t="s">
        <v>1749</v>
      </c>
      <c r="CA208" s="52" t="s">
        <v>1750</v>
      </c>
      <c r="CC208" s="52" t="s">
        <v>1751</v>
      </c>
    </row>
    <row r="209" spans="1:140" ht="18.75" x14ac:dyDescent="0.3">
      <c r="A209" s="205"/>
      <c r="B209" s="206"/>
      <c r="C209" s="198">
        <v>198</v>
      </c>
      <c r="D209" s="625"/>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4" t="str">
        <f t="shared" si="138"/>
        <v xml:space="preserve"> </v>
      </c>
      <c r="AQ209" s="587" t="str">
        <f t="shared" si="136"/>
        <v xml:space="preserve"> </v>
      </c>
      <c r="AR209" s="587" t="str">
        <f t="shared" si="139"/>
        <v xml:space="preserve"> </v>
      </c>
      <c r="AS209" s="587" t="str">
        <f t="shared" si="140"/>
        <v xml:space="preserve"> </v>
      </c>
      <c r="AT209" s="587" t="str">
        <f t="shared" si="141"/>
        <v xml:space="preserve"> </v>
      </c>
      <c r="AU209" s="587" t="str">
        <f t="shared" si="142"/>
        <v xml:space="preserve"> </v>
      </c>
      <c r="AV209" s="588"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6"/>
      <c r="BQ209" s="52" t="s">
        <v>1633</v>
      </c>
      <c r="BV209" s="52" t="s">
        <v>1752</v>
      </c>
      <c r="BW209" s="52"/>
      <c r="BX209" s="52" t="s">
        <v>1753</v>
      </c>
      <c r="BY209" s="52" t="s">
        <v>1754</v>
      </c>
      <c r="CA209" s="52" t="s">
        <v>1755</v>
      </c>
      <c r="CC209" s="52" t="s">
        <v>1756</v>
      </c>
    </row>
    <row r="210" spans="1:140" ht="18.75" x14ac:dyDescent="0.3">
      <c r="A210" s="205"/>
      <c r="B210" s="206"/>
      <c r="C210" s="197">
        <v>199</v>
      </c>
      <c r="D210" s="630"/>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4" t="str">
        <f t="shared" si="138"/>
        <v xml:space="preserve"> </v>
      </c>
      <c r="AQ210" s="587" t="str">
        <f t="shared" si="136"/>
        <v xml:space="preserve"> </v>
      </c>
      <c r="AR210" s="587" t="str">
        <f t="shared" si="139"/>
        <v xml:space="preserve"> </v>
      </c>
      <c r="AS210" s="587" t="str">
        <f t="shared" si="140"/>
        <v xml:space="preserve"> </v>
      </c>
      <c r="AT210" s="587" t="str">
        <f t="shared" si="141"/>
        <v xml:space="preserve"> </v>
      </c>
      <c r="AU210" s="587" t="str">
        <f t="shared" si="142"/>
        <v xml:space="preserve"> </v>
      </c>
      <c r="AV210" s="588"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6"/>
      <c r="BQ210" s="52" t="s">
        <v>1450</v>
      </c>
      <c r="BV210" s="52" t="s">
        <v>1757</v>
      </c>
      <c r="BW210" s="52"/>
      <c r="BX210" s="52" t="s">
        <v>824</v>
      </c>
      <c r="BY210" s="52" t="s">
        <v>1724</v>
      </c>
      <c r="CA210" s="52" t="s">
        <v>1758</v>
      </c>
      <c r="CC210" s="52" t="s">
        <v>1759</v>
      </c>
    </row>
    <row r="211" spans="1:140" s="22" customFormat="1" ht="18.75" x14ac:dyDescent="0.3">
      <c r="A211" s="205"/>
      <c r="B211" s="206"/>
      <c r="C211" s="197">
        <v>200</v>
      </c>
      <c r="D211" s="625"/>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4" t="str">
        <f t="shared" si="138"/>
        <v xml:space="preserve"> </v>
      </c>
      <c r="AQ211" s="587" t="str">
        <f t="shared" si="136"/>
        <v xml:space="preserve"> </v>
      </c>
      <c r="AR211" s="587" t="str">
        <f t="shared" si="139"/>
        <v xml:space="preserve"> </v>
      </c>
      <c r="AS211" s="587" t="str">
        <f t="shared" si="140"/>
        <v xml:space="preserve"> </v>
      </c>
      <c r="AT211" s="587" t="str">
        <f t="shared" si="141"/>
        <v xml:space="preserve"> </v>
      </c>
      <c r="AU211" s="587" t="str">
        <f t="shared" si="142"/>
        <v xml:space="preserve"> </v>
      </c>
      <c r="AV211" s="588"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6"/>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75" x14ac:dyDescent="0.3">
      <c r="A212" s="203"/>
      <c r="B212" s="204"/>
      <c r="C212" s="197">
        <v>201</v>
      </c>
      <c r="D212" s="624"/>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4" t="str">
        <f t="shared" si="138"/>
        <v xml:space="preserve"> </v>
      </c>
      <c r="AQ212" s="587" t="str">
        <f t="shared" si="136"/>
        <v xml:space="preserve"> </v>
      </c>
      <c r="AR212" s="587" t="str">
        <f t="shared" si="139"/>
        <v xml:space="preserve"> </v>
      </c>
      <c r="AS212" s="587" t="str">
        <f t="shared" si="140"/>
        <v xml:space="preserve"> </v>
      </c>
      <c r="AT212" s="587" t="str">
        <f t="shared" si="141"/>
        <v xml:space="preserve"> </v>
      </c>
      <c r="AU212" s="587" t="str">
        <f t="shared" si="142"/>
        <v xml:space="preserve"> </v>
      </c>
      <c r="AV212" s="588"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6"/>
      <c r="BQ212" s="52" t="s">
        <v>1764</v>
      </c>
      <c r="BV212" s="52" t="s">
        <v>1765</v>
      </c>
      <c r="BW212" s="52"/>
      <c r="BX212" s="52" t="s">
        <v>1766</v>
      </c>
      <c r="BY212" s="52" t="s">
        <v>1734</v>
      </c>
      <c r="CA212" s="52" t="s">
        <v>1767</v>
      </c>
      <c r="CC212" s="52" t="s">
        <v>1768</v>
      </c>
    </row>
    <row r="213" spans="1:140" ht="18.75" x14ac:dyDescent="0.3">
      <c r="A213" s="203"/>
      <c r="B213" s="204"/>
      <c r="C213" s="197">
        <v>202</v>
      </c>
      <c r="D213" s="624"/>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4" t="str">
        <f t="shared" si="138"/>
        <v xml:space="preserve"> </v>
      </c>
      <c r="AQ213" s="587" t="str">
        <f t="shared" si="136"/>
        <v xml:space="preserve"> </v>
      </c>
      <c r="AR213" s="587" t="str">
        <f t="shared" si="139"/>
        <v xml:space="preserve"> </v>
      </c>
      <c r="AS213" s="587" t="str">
        <f t="shared" si="140"/>
        <v xml:space="preserve"> </v>
      </c>
      <c r="AT213" s="587" t="str">
        <f t="shared" si="141"/>
        <v xml:space="preserve"> </v>
      </c>
      <c r="AU213" s="587" t="str">
        <f t="shared" si="142"/>
        <v xml:space="preserve"> </v>
      </c>
      <c r="AV213" s="588"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6"/>
      <c r="BQ213" s="52" t="s">
        <v>1769</v>
      </c>
      <c r="BV213" s="52" t="s">
        <v>1770</v>
      </c>
      <c r="BW213" s="52"/>
      <c r="BY213" s="52" t="s">
        <v>1771</v>
      </c>
      <c r="CA213" s="52" t="s">
        <v>1772</v>
      </c>
      <c r="CC213" s="52" t="s">
        <v>1773</v>
      </c>
    </row>
    <row r="214" spans="1:140" ht="18.75" x14ac:dyDescent="0.3">
      <c r="A214" s="203"/>
      <c r="B214" s="204"/>
      <c r="C214" s="197">
        <v>203</v>
      </c>
      <c r="D214" s="624"/>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4" t="str">
        <f t="shared" si="138"/>
        <v xml:space="preserve"> </v>
      </c>
      <c r="AQ214" s="587" t="str">
        <f t="shared" si="136"/>
        <v xml:space="preserve"> </v>
      </c>
      <c r="AR214" s="587" t="str">
        <f t="shared" si="139"/>
        <v xml:space="preserve"> </v>
      </c>
      <c r="AS214" s="587" t="str">
        <f t="shared" si="140"/>
        <v xml:space="preserve"> </v>
      </c>
      <c r="AT214" s="587" t="str">
        <f t="shared" si="141"/>
        <v xml:space="preserve"> </v>
      </c>
      <c r="AU214" s="587" t="str">
        <f t="shared" si="142"/>
        <v xml:space="preserve"> </v>
      </c>
      <c r="AV214" s="588"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6"/>
      <c r="BQ214" s="52" t="s">
        <v>1774</v>
      </c>
      <c r="BV214" s="52" t="s">
        <v>1775</v>
      </c>
      <c r="BW214" s="52"/>
      <c r="BY214" s="52" t="s">
        <v>1776</v>
      </c>
      <c r="CA214" s="52" t="s">
        <v>1777</v>
      </c>
      <c r="CC214" s="52" t="s">
        <v>1778</v>
      </c>
    </row>
    <row r="215" spans="1:140" ht="18.75" x14ac:dyDescent="0.3">
      <c r="A215" s="203"/>
      <c r="B215" s="204"/>
      <c r="C215" s="197">
        <v>204</v>
      </c>
      <c r="D215" s="624"/>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4" t="str">
        <f t="shared" si="138"/>
        <v xml:space="preserve"> </v>
      </c>
      <c r="AQ215" s="587" t="str">
        <f t="shared" si="136"/>
        <v xml:space="preserve"> </v>
      </c>
      <c r="AR215" s="587" t="str">
        <f t="shared" si="139"/>
        <v xml:space="preserve"> </v>
      </c>
      <c r="AS215" s="587" t="str">
        <f t="shared" si="140"/>
        <v xml:space="preserve"> </v>
      </c>
      <c r="AT215" s="587" t="str">
        <f t="shared" si="141"/>
        <v xml:space="preserve"> </v>
      </c>
      <c r="AU215" s="587" t="str">
        <f t="shared" si="142"/>
        <v xml:space="preserve"> </v>
      </c>
      <c r="AV215" s="588"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6"/>
      <c r="BQ215" s="52" t="s">
        <v>1122</v>
      </c>
      <c r="BV215" s="52" t="s">
        <v>1779</v>
      </c>
      <c r="BW215" s="52"/>
      <c r="BY215" s="52" t="s">
        <v>1780</v>
      </c>
      <c r="CA215" s="52" t="s">
        <v>1781</v>
      </c>
      <c r="CC215" s="52" t="s">
        <v>1782</v>
      </c>
    </row>
    <row r="216" spans="1:140" ht="18.75" x14ac:dyDescent="0.3">
      <c r="A216" s="205"/>
      <c r="B216" s="206"/>
      <c r="C216" s="198">
        <v>205</v>
      </c>
      <c r="D216" s="625"/>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4" t="str">
        <f t="shared" si="138"/>
        <v xml:space="preserve"> </v>
      </c>
      <c r="AQ216" s="587" t="str">
        <f t="shared" si="136"/>
        <v xml:space="preserve"> </v>
      </c>
      <c r="AR216" s="587" t="str">
        <f t="shared" si="139"/>
        <v xml:space="preserve"> </v>
      </c>
      <c r="AS216" s="587" t="str">
        <f t="shared" si="140"/>
        <v xml:space="preserve"> </v>
      </c>
      <c r="AT216" s="587" t="str">
        <f t="shared" si="141"/>
        <v xml:space="preserve"> </v>
      </c>
      <c r="AU216" s="587" t="str">
        <f t="shared" si="142"/>
        <v xml:space="preserve"> </v>
      </c>
      <c r="AV216" s="588"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6"/>
      <c r="BQ216" s="52" t="s">
        <v>1783</v>
      </c>
      <c r="BV216" s="52" t="s">
        <v>1784</v>
      </c>
      <c r="BW216" s="52"/>
      <c r="BY216" s="52" t="s">
        <v>1724</v>
      </c>
      <c r="CA216" s="52" t="s">
        <v>1785</v>
      </c>
      <c r="CC216" s="52" t="s">
        <v>1786</v>
      </c>
    </row>
    <row r="217" spans="1:140" ht="18.75" x14ac:dyDescent="0.3">
      <c r="A217" s="205"/>
      <c r="B217" s="206"/>
      <c r="C217" s="197">
        <v>206</v>
      </c>
      <c r="D217" s="625"/>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4" t="str">
        <f t="shared" si="138"/>
        <v xml:space="preserve"> </v>
      </c>
      <c r="AQ217" s="587" t="str">
        <f t="shared" si="136"/>
        <v xml:space="preserve"> </v>
      </c>
      <c r="AR217" s="587" t="str">
        <f t="shared" si="139"/>
        <v xml:space="preserve"> </v>
      </c>
      <c r="AS217" s="587" t="str">
        <f t="shared" si="140"/>
        <v xml:space="preserve"> </v>
      </c>
      <c r="AT217" s="587" t="str">
        <f t="shared" si="141"/>
        <v xml:space="preserve"> </v>
      </c>
      <c r="AU217" s="587" t="str">
        <f t="shared" si="142"/>
        <v xml:space="preserve"> </v>
      </c>
      <c r="AV217" s="588"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6"/>
      <c r="BQ217" s="52" t="s">
        <v>1787</v>
      </c>
      <c r="BV217" s="52" t="s">
        <v>1788</v>
      </c>
      <c r="BW217" s="52"/>
      <c r="BY217" s="52" t="s">
        <v>1789</v>
      </c>
      <c r="CA217" s="52" t="s">
        <v>1790</v>
      </c>
      <c r="CC217" s="52" t="s">
        <v>1791</v>
      </c>
    </row>
    <row r="218" spans="1:140" ht="18.75" x14ac:dyDescent="0.3">
      <c r="A218" s="205"/>
      <c r="B218" s="206"/>
      <c r="C218" s="198">
        <v>207</v>
      </c>
      <c r="D218" s="625"/>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4" t="str">
        <f t="shared" si="138"/>
        <v xml:space="preserve"> </v>
      </c>
      <c r="AQ218" s="587" t="str">
        <f t="shared" si="136"/>
        <v xml:space="preserve"> </v>
      </c>
      <c r="AR218" s="587" t="str">
        <f t="shared" si="139"/>
        <v xml:space="preserve"> </v>
      </c>
      <c r="AS218" s="587" t="str">
        <f t="shared" si="140"/>
        <v xml:space="preserve"> </v>
      </c>
      <c r="AT218" s="587" t="str">
        <f t="shared" si="141"/>
        <v xml:space="preserve"> </v>
      </c>
      <c r="AU218" s="587" t="str">
        <f t="shared" si="142"/>
        <v xml:space="preserve"> </v>
      </c>
      <c r="AV218" s="588"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6"/>
      <c r="BQ218" s="52" t="s">
        <v>1364</v>
      </c>
      <c r="BV218" s="52" t="s">
        <v>1792</v>
      </c>
      <c r="BW218" s="52"/>
      <c r="BY218" s="52" t="s">
        <v>1734</v>
      </c>
      <c r="CA218" s="52" t="s">
        <v>1793</v>
      </c>
      <c r="CC218" s="52" t="s">
        <v>1794</v>
      </c>
    </row>
    <row r="219" spans="1:140" ht="18.75" x14ac:dyDescent="0.3">
      <c r="A219" s="205"/>
      <c r="B219" s="206"/>
      <c r="C219" s="198">
        <v>208</v>
      </c>
      <c r="D219" s="628"/>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4" t="str">
        <f t="shared" si="138"/>
        <v xml:space="preserve"> </v>
      </c>
      <c r="AQ219" s="587" t="str">
        <f t="shared" si="136"/>
        <v xml:space="preserve"> </v>
      </c>
      <c r="AR219" s="587" t="str">
        <f t="shared" si="139"/>
        <v xml:space="preserve"> </v>
      </c>
      <c r="AS219" s="587" t="str">
        <f t="shared" si="140"/>
        <v xml:space="preserve"> </v>
      </c>
      <c r="AT219" s="587" t="str">
        <f t="shared" si="141"/>
        <v xml:space="preserve"> </v>
      </c>
      <c r="AU219" s="587" t="str">
        <f t="shared" si="142"/>
        <v xml:space="preserve"> </v>
      </c>
      <c r="AV219" s="588"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6"/>
      <c r="BQ219" s="52" t="s">
        <v>1795</v>
      </c>
      <c r="BV219" s="52" t="s">
        <v>1796</v>
      </c>
      <c r="BW219" s="52"/>
      <c r="BY219" s="52" t="s">
        <v>1797</v>
      </c>
      <c r="CA219" s="52" t="s">
        <v>1798</v>
      </c>
      <c r="CC219" s="52" t="s">
        <v>1799</v>
      </c>
    </row>
    <row r="220" spans="1:140" ht="18.75" x14ac:dyDescent="0.3">
      <c r="A220" s="205"/>
      <c r="B220" s="206"/>
      <c r="C220" s="197">
        <v>209</v>
      </c>
      <c r="D220" s="629"/>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4" t="str">
        <f t="shared" si="138"/>
        <v xml:space="preserve"> </v>
      </c>
      <c r="AQ220" s="587" t="str">
        <f t="shared" si="136"/>
        <v xml:space="preserve"> </v>
      </c>
      <c r="AR220" s="587" t="str">
        <f t="shared" si="139"/>
        <v xml:space="preserve"> </v>
      </c>
      <c r="AS220" s="587" t="str">
        <f t="shared" si="140"/>
        <v xml:space="preserve"> </v>
      </c>
      <c r="AT220" s="587" t="str">
        <f t="shared" si="141"/>
        <v xml:space="preserve"> </v>
      </c>
      <c r="AU220" s="587" t="str">
        <f t="shared" si="142"/>
        <v xml:space="preserve"> </v>
      </c>
      <c r="AV220" s="588"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6"/>
      <c r="BQ220" s="52" t="s">
        <v>1800</v>
      </c>
      <c r="BV220" s="52" t="s">
        <v>1801</v>
      </c>
      <c r="BW220" s="52"/>
      <c r="BY220" s="52" t="s">
        <v>1802</v>
      </c>
      <c r="CA220" s="52" t="s">
        <v>1803</v>
      </c>
      <c r="CC220" s="52" t="s">
        <v>1804</v>
      </c>
    </row>
    <row r="221" spans="1:140" ht="18.75" x14ac:dyDescent="0.3">
      <c r="A221" s="205"/>
      <c r="B221" s="206"/>
      <c r="C221" s="198">
        <v>210</v>
      </c>
      <c r="D221" s="625"/>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4" t="str">
        <f t="shared" si="138"/>
        <v xml:space="preserve"> </v>
      </c>
      <c r="AQ221" s="587" t="str">
        <f t="shared" si="136"/>
        <v xml:space="preserve"> </v>
      </c>
      <c r="AR221" s="587" t="str">
        <f t="shared" si="139"/>
        <v xml:space="preserve"> </v>
      </c>
      <c r="AS221" s="587" t="str">
        <f t="shared" si="140"/>
        <v xml:space="preserve"> </v>
      </c>
      <c r="AT221" s="587" t="str">
        <f t="shared" si="141"/>
        <v xml:space="preserve"> </v>
      </c>
      <c r="AU221" s="587" t="str">
        <f t="shared" si="142"/>
        <v xml:space="preserve"> </v>
      </c>
      <c r="AV221" s="588"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6"/>
      <c r="BQ221" s="52" t="s">
        <v>1805</v>
      </c>
      <c r="BV221" s="52" t="s">
        <v>1806</v>
      </c>
      <c r="BW221" s="52"/>
      <c r="BY221" s="52" t="s">
        <v>1807</v>
      </c>
      <c r="CA221" s="52" t="s">
        <v>1808</v>
      </c>
      <c r="CC221" s="52" t="s">
        <v>1809</v>
      </c>
    </row>
    <row r="222" spans="1:140" ht="18.75" x14ac:dyDescent="0.3">
      <c r="A222" s="205"/>
      <c r="B222" s="206"/>
      <c r="C222" s="197">
        <v>211</v>
      </c>
      <c r="D222" s="625"/>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4" t="str">
        <f t="shared" si="138"/>
        <v xml:space="preserve"> </v>
      </c>
      <c r="AQ222" s="587" t="str">
        <f t="shared" si="136"/>
        <v xml:space="preserve"> </v>
      </c>
      <c r="AR222" s="587" t="str">
        <f t="shared" si="139"/>
        <v xml:space="preserve"> </v>
      </c>
      <c r="AS222" s="587" t="str">
        <f t="shared" si="140"/>
        <v xml:space="preserve"> </v>
      </c>
      <c r="AT222" s="587" t="str">
        <f t="shared" si="141"/>
        <v xml:space="preserve"> </v>
      </c>
      <c r="AU222" s="587" t="str">
        <f t="shared" si="142"/>
        <v xml:space="preserve"> </v>
      </c>
      <c r="AV222" s="588"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6"/>
      <c r="BQ222" s="52" t="s">
        <v>1810</v>
      </c>
      <c r="BV222" s="52" t="s">
        <v>1811</v>
      </c>
      <c r="BW222" s="52"/>
      <c r="BY222" s="52" t="s">
        <v>1724</v>
      </c>
      <c r="CA222" s="52" t="s">
        <v>1812</v>
      </c>
      <c r="CC222" s="52" t="s">
        <v>1813</v>
      </c>
    </row>
    <row r="223" spans="1:140" ht="18.75" x14ac:dyDescent="0.3">
      <c r="A223" s="205"/>
      <c r="B223" s="206"/>
      <c r="C223" s="198">
        <v>212</v>
      </c>
      <c r="D223" s="628"/>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4" t="str">
        <f t="shared" si="138"/>
        <v xml:space="preserve"> </v>
      </c>
      <c r="AQ223" s="587" t="str">
        <f t="shared" si="136"/>
        <v xml:space="preserve"> </v>
      </c>
      <c r="AR223" s="587" t="str">
        <f t="shared" si="139"/>
        <v xml:space="preserve"> </v>
      </c>
      <c r="AS223" s="587" t="str">
        <f t="shared" si="140"/>
        <v xml:space="preserve"> </v>
      </c>
      <c r="AT223" s="587" t="str">
        <f t="shared" si="141"/>
        <v xml:space="preserve"> </v>
      </c>
      <c r="AU223" s="587" t="str">
        <f t="shared" si="142"/>
        <v xml:space="preserve"> </v>
      </c>
      <c r="AV223" s="588"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6"/>
      <c r="BQ223" s="52" t="s">
        <v>1814</v>
      </c>
      <c r="BV223" s="52" t="s">
        <v>1815</v>
      </c>
      <c r="BW223" s="52"/>
      <c r="BY223" s="52" t="s">
        <v>1816</v>
      </c>
      <c r="CA223" s="52" t="s">
        <v>1817</v>
      </c>
      <c r="CC223" s="52" t="s">
        <v>1818</v>
      </c>
    </row>
    <row r="224" spans="1:140" ht="18.75" x14ac:dyDescent="0.3">
      <c r="A224" s="205"/>
      <c r="B224" s="206"/>
      <c r="C224" s="198">
        <v>213</v>
      </c>
      <c r="D224" s="625"/>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4" t="str">
        <f t="shared" si="138"/>
        <v xml:space="preserve"> </v>
      </c>
      <c r="AQ224" s="587" t="str">
        <f t="shared" si="136"/>
        <v xml:space="preserve"> </v>
      </c>
      <c r="AR224" s="587" t="str">
        <f t="shared" si="139"/>
        <v xml:space="preserve"> </v>
      </c>
      <c r="AS224" s="587" t="str">
        <f t="shared" si="140"/>
        <v xml:space="preserve"> </v>
      </c>
      <c r="AT224" s="587" t="str">
        <f t="shared" si="141"/>
        <v xml:space="preserve"> </v>
      </c>
      <c r="AU224" s="587" t="str">
        <f t="shared" si="142"/>
        <v xml:space="preserve"> </v>
      </c>
      <c r="AV224" s="588"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6"/>
      <c r="BQ224" s="52" t="s">
        <v>1364</v>
      </c>
      <c r="BV224" s="52" t="s">
        <v>1819</v>
      </c>
      <c r="BW224" s="52"/>
      <c r="BY224" s="52" t="s">
        <v>1820</v>
      </c>
      <c r="CA224" s="52" t="s">
        <v>1821</v>
      </c>
      <c r="CC224" s="52" t="s">
        <v>1794</v>
      </c>
    </row>
    <row r="225" spans="1:81" ht="18.75" x14ac:dyDescent="0.3">
      <c r="A225" s="205"/>
      <c r="B225" s="206"/>
      <c r="C225" s="197">
        <v>214</v>
      </c>
      <c r="D225" s="625"/>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4" t="str">
        <f t="shared" si="138"/>
        <v xml:space="preserve"> </v>
      </c>
      <c r="AQ225" s="587" t="str">
        <f t="shared" si="136"/>
        <v xml:space="preserve"> </v>
      </c>
      <c r="AR225" s="587" t="str">
        <f t="shared" si="139"/>
        <v xml:space="preserve"> </v>
      </c>
      <c r="AS225" s="587" t="str">
        <f t="shared" si="140"/>
        <v xml:space="preserve"> </v>
      </c>
      <c r="AT225" s="587" t="str">
        <f t="shared" si="141"/>
        <v xml:space="preserve"> </v>
      </c>
      <c r="AU225" s="587" t="str">
        <f t="shared" si="142"/>
        <v xml:space="preserve"> </v>
      </c>
      <c r="AV225" s="588"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6"/>
      <c r="BQ225" s="52" t="s">
        <v>1450</v>
      </c>
      <c r="BV225" s="52" t="s">
        <v>1822</v>
      </c>
      <c r="BW225" s="52"/>
      <c r="BY225" s="52" t="s">
        <v>1823</v>
      </c>
      <c r="CA225" s="52" t="s">
        <v>1824</v>
      </c>
      <c r="CC225" s="52" t="s">
        <v>1825</v>
      </c>
    </row>
    <row r="226" spans="1:81" ht="18.75" x14ac:dyDescent="0.3">
      <c r="A226" s="205"/>
      <c r="B226" s="206"/>
      <c r="C226" s="198">
        <v>215</v>
      </c>
      <c r="D226" s="625"/>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4" t="str">
        <f t="shared" si="138"/>
        <v xml:space="preserve"> </v>
      </c>
      <c r="AQ226" s="587" t="str">
        <f t="shared" si="136"/>
        <v xml:space="preserve"> </v>
      </c>
      <c r="AR226" s="587" t="str">
        <f t="shared" si="139"/>
        <v xml:space="preserve"> </v>
      </c>
      <c r="AS226" s="587" t="str">
        <f t="shared" si="140"/>
        <v xml:space="preserve"> </v>
      </c>
      <c r="AT226" s="587" t="str">
        <f t="shared" si="141"/>
        <v xml:space="preserve"> </v>
      </c>
      <c r="AU226" s="587" t="str">
        <f t="shared" si="142"/>
        <v xml:space="preserve"> </v>
      </c>
      <c r="AV226" s="588"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6"/>
      <c r="BQ226" s="52" t="s">
        <v>1826</v>
      </c>
      <c r="BV226" s="52" t="s">
        <v>1827</v>
      </c>
      <c r="BW226" s="52"/>
      <c r="BY226" s="52" t="s">
        <v>1828</v>
      </c>
      <c r="CA226" s="52" t="s">
        <v>1829</v>
      </c>
      <c r="CC226" s="52" t="s">
        <v>1830</v>
      </c>
    </row>
    <row r="227" spans="1:81" ht="18.75" x14ac:dyDescent="0.3">
      <c r="A227" s="205"/>
      <c r="B227" s="206"/>
      <c r="C227" s="197">
        <v>216</v>
      </c>
      <c r="D227" s="628"/>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4" t="str">
        <f t="shared" si="138"/>
        <v xml:space="preserve"> </v>
      </c>
      <c r="AQ227" s="587" t="str">
        <f t="shared" si="136"/>
        <v xml:space="preserve"> </v>
      </c>
      <c r="AR227" s="587" t="str">
        <f t="shared" si="139"/>
        <v xml:space="preserve"> </v>
      </c>
      <c r="AS227" s="587" t="str">
        <f t="shared" si="140"/>
        <v xml:space="preserve"> </v>
      </c>
      <c r="AT227" s="587" t="str">
        <f t="shared" si="141"/>
        <v xml:space="preserve"> </v>
      </c>
      <c r="AU227" s="587" t="str">
        <f t="shared" si="142"/>
        <v xml:space="preserve"> </v>
      </c>
      <c r="AV227" s="588"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6"/>
      <c r="BQ227" s="52" t="s">
        <v>1364</v>
      </c>
      <c r="BV227" s="52" t="s">
        <v>1831</v>
      </c>
      <c r="BW227" s="52"/>
      <c r="BY227" s="52" t="s">
        <v>1832</v>
      </c>
      <c r="CA227" s="52" t="s">
        <v>1833</v>
      </c>
      <c r="CC227" s="52" t="s">
        <v>1834</v>
      </c>
    </row>
    <row r="228" spans="1:81" ht="18.75" x14ac:dyDescent="0.3">
      <c r="A228" s="205"/>
      <c r="B228" s="206"/>
      <c r="C228" s="198">
        <v>217</v>
      </c>
      <c r="D228" s="625"/>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4" t="str">
        <f t="shared" si="138"/>
        <v xml:space="preserve"> </v>
      </c>
      <c r="AQ228" s="587" t="str">
        <f t="shared" si="136"/>
        <v xml:space="preserve"> </v>
      </c>
      <c r="AR228" s="587" t="str">
        <f t="shared" si="139"/>
        <v xml:space="preserve"> </v>
      </c>
      <c r="AS228" s="587" t="str">
        <f t="shared" si="140"/>
        <v xml:space="preserve"> </v>
      </c>
      <c r="AT228" s="587" t="str">
        <f t="shared" si="141"/>
        <v xml:space="preserve"> </v>
      </c>
      <c r="AU228" s="587" t="str">
        <f t="shared" si="142"/>
        <v xml:space="preserve"> </v>
      </c>
      <c r="AV228" s="588"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6"/>
      <c r="BQ228" s="52" t="s">
        <v>1835</v>
      </c>
      <c r="BV228" s="52" t="s">
        <v>1836</v>
      </c>
      <c r="BW228" s="52"/>
      <c r="BY228" s="52" t="s">
        <v>1837</v>
      </c>
      <c r="CA228" s="52" t="s">
        <v>1838</v>
      </c>
      <c r="CC228" s="52" t="s">
        <v>1809</v>
      </c>
    </row>
    <row r="229" spans="1:81" ht="18.75" x14ac:dyDescent="0.3">
      <c r="A229" s="205"/>
      <c r="B229" s="206"/>
      <c r="C229" s="198">
        <v>218</v>
      </c>
      <c r="D229" s="625"/>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4" t="str">
        <f t="shared" si="138"/>
        <v xml:space="preserve"> </v>
      </c>
      <c r="AQ229" s="587" t="str">
        <f t="shared" si="136"/>
        <v xml:space="preserve"> </v>
      </c>
      <c r="AR229" s="587" t="str">
        <f t="shared" si="139"/>
        <v xml:space="preserve"> </v>
      </c>
      <c r="AS229" s="587" t="str">
        <f t="shared" si="140"/>
        <v xml:space="preserve"> </v>
      </c>
      <c r="AT229" s="587" t="str">
        <f t="shared" si="141"/>
        <v xml:space="preserve"> </v>
      </c>
      <c r="AU229" s="587" t="str">
        <f t="shared" si="142"/>
        <v xml:space="preserve"> </v>
      </c>
      <c r="AV229" s="588"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6"/>
      <c r="BQ229" s="52" t="s">
        <v>1122</v>
      </c>
      <c r="BV229" s="52" t="s">
        <v>1839</v>
      </c>
      <c r="BW229" s="52"/>
      <c r="BY229" s="52" t="s">
        <v>1840</v>
      </c>
      <c r="CA229" s="52" t="s">
        <v>1841</v>
      </c>
      <c r="CC229" s="52" t="s">
        <v>1813</v>
      </c>
    </row>
    <row r="230" spans="1:81" ht="18.75" x14ac:dyDescent="0.3">
      <c r="A230" s="205"/>
      <c r="B230" s="206"/>
      <c r="C230" s="197">
        <v>219</v>
      </c>
      <c r="D230" s="625"/>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4" t="str">
        <f t="shared" si="138"/>
        <v xml:space="preserve"> </v>
      </c>
      <c r="AQ230" s="587" t="str">
        <f t="shared" si="136"/>
        <v xml:space="preserve"> </v>
      </c>
      <c r="AR230" s="587" t="str">
        <f t="shared" si="139"/>
        <v xml:space="preserve"> </v>
      </c>
      <c r="AS230" s="587" t="str">
        <f t="shared" si="140"/>
        <v xml:space="preserve"> </v>
      </c>
      <c r="AT230" s="587" t="str">
        <f t="shared" si="141"/>
        <v xml:space="preserve"> </v>
      </c>
      <c r="AU230" s="587" t="str">
        <f t="shared" si="142"/>
        <v xml:space="preserve"> </v>
      </c>
      <c r="AV230" s="588"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6"/>
      <c r="BQ230" s="52" t="s">
        <v>1842</v>
      </c>
      <c r="BV230" s="52" t="s">
        <v>1843</v>
      </c>
      <c r="BW230" s="52"/>
      <c r="BY230" s="52" t="s">
        <v>1844</v>
      </c>
      <c r="CA230" s="52" t="s">
        <v>1845</v>
      </c>
      <c r="CC230" s="52" t="s">
        <v>1794</v>
      </c>
    </row>
    <row r="231" spans="1:81" ht="18.75" x14ac:dyDescent="0.3">
      <c r="A231" s="205"/>
      <c r="B231" s="206"/>
      <c r="C231" s="198">
        <v>220</v>
      </c>
      <c r="D231" s="628"/>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4" t="str">
        <f t="shared" si="138"/>
        <v xml:space="preserve"> </v>
      </c>
      <c r="AQ231" s="587" t="str">
        <f t="shared" si="136"/>
        <v xml:space="preserve"> </v>
      </c>
      <c r="AR231" s="587" t="str">
        <f t="shared" si="139"/>
        <v xml:space="preserve"> </v>
      </c>
      <c r="AS231" s="587" t="str">
        <f t="shared" si="140"/>
        <v xml:space="preserve"> </v>
      </c>
      <c r="AT231" s="587" t="str">
        <f t="shared" si="141"/>
        <v xml:space="preserve"> </v>
      </c>
      <c r="AU231" s="587" t="str">
        <f t="shared" si="142"/>
        <v xml:space="preserve"> </v>
      </c>
      <c r="AV231" s="588"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6"/>
      <c r="BQ231" s="52" t="s">
        <v>1661</v>
      </c>
      <c r="BV231" s="52" t="s">
        <v>1846</v>
      </c>
      <c r="BW231" s="52"/>
      <c r="BY231" s="52" t="s">
        <v>1847</v>
      </c>
      <c r="CA231" s="52" t="s">
        <v>1848</v>
      </c>
      <c r="CC231" s="52" t="s">
        <v>1849</v>
      </c>
    </row>
    <row r="232" spans="1:81" ht="18.75" x14ac:dyDescent="0.3">
      <c r="A232" s="205"/>
      <c r="B232" s="206"/>
      <c r="C232" s="197">
        <v>221</v>
      </c>
      <c r="D232" s="625"/>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4" t="str">
        <f t="shared" si="138"/>
        <v xml:space="preserve"> </v>
      </c>
      <c r="AQ232" s="587" t="str">
        <f t="shared" si="136"/>
        <v xml:space="preserve"> </v>
      </c>
      <c r="AR232" s="587" t="str">
        <f t="shared" si="139"/>
        <v xml:space="preserve"> </v>
      </c>
      <c r="AS232" s="587" t="str">
        <f t="shared" si="140"/>
        <v xml:space="preserve"> </v>
      </c>
      <c r="AT232" s="587" t="str">
        <f t="shared" si="141"/>
        <v xml:space="preserve"> </v>
      </c>
      <c r="AU232" s="587" t="str">
        <f t="shared" si="142"/>
        <v xml:space="preserve"> </v>
      </c>
      <c r="AV232" s="588"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6"/>
      <c r="BQ232" s="52" t="s">
        <v>1850</v>
      </c>
      <c r="BV232" s="52" t="s">
        <v>1851</v>
      </c>
      <c r="BW232" s="52"/>
      <c r="BY232" s="52" t="s">
        <v>1852</v>
      </c>
      <c r="CA232" s="52" t="s">
        <v>1853</v>
      </c>
      <c r="CC232" s="52" t="s">
        <v>1854</v>
      </c>
    </row>
    <row r="233" spans="1:81" ht="18.75" x14ac:dyDescent="0.3">
      <c r="A233" s="205"/>
      <c r="B233" s="206"/>
      <c r="C233" s="198">
        <v>222</v>
      </c>
      <c r="D233" s="625"/>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4" t="str">
        <f t="shared" si="138"/>
        <v xml:space="preserve"> </v>
      </c>
      <c r="AQ233" s="587" t="str">
        <f t="shared" si="136"/>
        <v xml:space="preserve"> </v>
      </c>
      <c r="AR233" s="587" t="str">
        <f t="shared" si="139"/>
        <v xml:space="preserve"> </v>
      </c>
      <c r="AS233" s="587" t="str">
        <f t="shared" si="140"/>
        <v xml:space="preserve"> </v>
      </c>
      <c r="AT233" s="587" t="str">
        <f t="shared" si="141"/>
        <v xml:space="preserve"> </v>
      </c>
      <c r="AU233" s="587" t="str">
        <f t="shared" si="142"/>
        <v xml:space="preserve"> </v>
      </c>
      <c r="AV233" s="588"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6"/>
      <c r="BQ233" s="52" t="s">
        <v>1855</v>
      </c>
      <c r="BV233" s="52" t="s">
        <v>1856</v>
      </c>
      <c r="BW233" s="52"/>
      <c r="BY233" s="52" t="s">
        <v>1857</v>
      </c>
      <c r="CA233" s="52" t="s">
        <v>1858</v>
      </c>
      <c r="CC233" s="52" t="s">
        <v>1859</v>
      </c>
    </row>
    <row r="234" spans="1:81" ht="18.75" x14ac:dyDescent="0.3">
      <c r="A234" s="205"/>
      <c r="B234" s="206"/>
      <c r="C234" s="198">
        <v>223</v>
      </c>
      <c r="D234" s="625"/>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4" t="str">
        <f t="shared" si="138"/>
        <v xml:space="preserve"> </v>
      </c>
      <c r="AQ234" s="587" t="str">
        <f t="shared" si="136"/>
        <v xml:space="preserve"> </v>
      </c>
      <c r="AR234" s="587" t="str">
        <f t="shared" si="139"/>
        <v xml:space="preserve"> </v>
      </c>
      <c r="AS234" s="587" t="str">
        <f t="shared" si="140"/>
        <v xml:space="preserve"> </v>
      </c>
      <c r="AT234" s="587" t="str">
        <f t="shared" si="141"/>
        <v xml:space="preserve"> </v>
      </c>
      <c r="AU234" s="587" t="str">
        <f t="shared" si="142"/>
        <v xml:space="preserve"> </v>
      </c>
      <c r="AV234" s="588"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6"/>
      <c r="BQ234" s="52" t="s">
        <v>1860</v>
      </c>
      <c r="BV234" s="52" t="s">
        <v>1861</v>
      </c>
      <c r="BW234" s="52"/>
      <c r="BY234" s="52" t="s">
        <v>1862</v>
      </c>
      <c r="CA234" s="52" t="s">
        <v>1863</v>
      </c>
      <c r="CC234" s="52" t="s">
        <v>1864</v>
      </c>
    </row>
    <row r="235" spans="1:81" ht="18.75" x14ac:dyDescent="0.3">
      <c r="A235" s="205"/>
      <c r="B235" s="206"/>
      <c r="C235" s="197">
        <v>224</v>
      </c>
      <c r="D235" s="628"/>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4" t="str">
        <f t="shared" si="138"/>
        <v xml:space="preserve"> </v>
      </c>
      <c r="AQ235" s="587" t="str">
        <f t="shared" si="136"/>
        <v xml:space="preserve"> </v>
      </c>
      <c r="AR235" s="587" t="str">
        <f t="shared" si="139"/>
        <v xml:space="preserve"> </v>
      </c>
      <c r="AS235" s="587" t="str">
        <f t="shared" si="140"/>
        <v xml:space="preserve"> </v>
      </c>
      <c r="AT235" s="587" t="str">
        <f t="shared" si="141"/>
        <v xml:space="preserve"> </v>
      </c>
      <c r="AU235" s="587" t="str">
        <f t="shared" si="142"/>
        <v xml:space="preserve"> </v>
      </c>
      <c r="AV235" s="588"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6"/>
      <c r="BQ235" s="52" t="s">
        <v>1865</v>
      </c>
      <c r="BV235" s="52" t="s">
        <v>1866</v>
      </c>
      <c r="BW235" s="52"/>
      <c r="BY235" s="52" t="s">
        <v>1867</v>
      </c>
      <c r="CA235" s="52" t="s">
        <v>1868</v>
      </c>
      <c r="CC235" s="52" t="s">
        <v>1869</v>
      </c>
    </row>
    <row r="236" spans="1:81" ht="18.75" x14ac:dyDescent="0.3">
      <c r="A236" s="205"/>
      <c r="B236" s="206"/>
      <c r="C236" s="198">
        <v>225</v>
      </c>
      <c r="D236" s="625"/>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4" t="str">
        <f t="shared" si="138"/>
        <v xml:space="preserve"> </v>
      </c>
      <c r="AQ236" s="587" t="str">
        <f t="shared" si="136"/>
        <v xml:space="preserve"> </v>
      </c>
      <c r="AR236" s="587" t="str">
        <f t="shared" si="139"/>
        <v xml:space="preserve"> </v>
      </c>
      <c r="AS236" s="587" t="str">
        <f t="shared" si="140"/>
        <v xml:space="preserve"> </v>
      </c>
      <c r="AT236" s="587" t="str">
        <f t="shared" si="141"/>
        <v xml:space="preserve"> </v>
      </c>
      <c r="AU236" s="587" t="str">
        <f t="shared" si="142"/>
        <v xml:space="preserve"> </v>
      </c>
      <c r="AV236" s="588"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6"/>
      <c r="BQ236" s="52" t="s">
        <v>1364</v>
      </c>
      <c r="BV236" s="52" t="s">
        <v>1870</v>
      </c>
      <c r="BW236" s="52"/>
      <c r="BY236" s="52" t="s">
        <v>1871</v>
      </c>
      <c r="CA236" s="52" t="s">
        <v>1872</v>
      </c>
      <c r="CC236" s="52" t="s">
        <v>1873</v>
      </c>
    </row>
    <row r="237" spans="1:81" ht="18.75" x14ac:dyDescent="0.3">
      <c r="A237" s="205"/>
      <c r="B237" s="206"/>
      <c r="C237" s="197">
        <v>226</v>
      </c>
      <c r="D237" s="625"/>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4" t="str">
        <f t="shared" si="138"/>
        <v xml:space="preserve"> </v>
      </c>
      <c r="AQ237" s="587" t="str">
        <f t="shared" si="136"/>
        <v xml:space="preserve"> </v>
      </c>
      <c r="AR237" s="587" t="str">
        <f t="shared" si="139"/>
        <v xml:space="preserve"> </v>
      </c>
      <c r="AS237" s="587" t="str">
        <f t="shared" si="140"/>
        <v xml:space="preserve"> </v>
      </c>
      <c r="AT237" s="587" t="str">
        <f t="shared" si="141"/>
        <v xml:space="preserve"> </v>
      </c>
      <c r="AU237" s="587" t="str">
        <f t="shared" si="142"/>
        <v xml:space="preserve"> </v>
      </c>
      <c r="AV237" s="588"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6"/>
      <c r="BQ237" s="52" t="s">
        <v>1450</v>
      </c>
      <c r="BV237" s="52" t="s">
        <v>1874</v>
      </c>
      <c r="BW237" s="52"/>
      <c r="BY237" s="52" t="s">
        <v>1847</v>
      </c>
      <c r="CA237" s="52" t="s">
        <v>1875</v>
      </c>
      <c r="CC237" s="52" t="s">
        <v>1876</v>
      </c>
    </row>
    <row r="238" spans="1:81" ht="18.75" x14ac:dyDescent="0.3">
      <c r="A238" s="205"/>
      <c r="B238" s="206"/>
      <c r="C238" s="198">
        <v>227</v>
      </c>
      <c r="D238" s="625"/>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4" t="str">
        <f t="shared" si="138"/>
        <v xml:space="preserve"> </v>
      </c>
      <c r="AQ238" s="587" t="str">
        <f t="shared" si="136"/>
        <v xml:space="preserve"> </v>
      </c>
      <c r="AR238" s="587" t="str">
        <f t="shared" si="139"/>
        <v xml:space="preserve"> </v>
      </c>
      <c r="AS238" s="587" t="str">
        <f t="shared" si="140"/>
        <v xml:space="preserve"> </v>
      </c>
      <c r="AT238" s="587" t="str">
        <f t="shared" si="141"/>
        <v xml:space="preserve"> </v>
      </c>
      <c r="AU238" s="587" t="str">
        <f t="shared" si="142"/>
        <v xml:space="preserve"> </v>
      </c>
      <c r="AV238" s="588"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6"/>
      <c r="BQ238" s="52" t="s">
        <v>1877</v>
      </c>
      <c r="BV238" s="52" t="s">
        <v>1878</v>
      </c>
      <c r="BW238" s="52"/>
      <c r="BY238" s="52" t="s">
        <v>1879</v>
      </c>
      <c r="CA238" s="52" t="s">
        <v>1880</v>
      </c>
      <c r="CC238" s="52" t="s">
        <v>1881</v>
      </c>
    </row>
    <row r="239" spans="1:81" ht="18.75" x14ac:dyDescent="0.3">
      <c r="A239" s="205"/>
      <c r="B239" s="206"/>
      <c r="C239" s="198">
        <v>228</v>
      </c>
      <c r="D239" s="628"/>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4" t="str">
        <f t="shared" si="138"/>
        <v xml:space="preserve"> </v>
      </c>
      <c r="AQ239" s="587" t="str">
        <f t="shared" si="136"/>
        <v xml:space="preserve"> </v>
      </c>
      <c r="AR239" s="587" t="str">
        <f t="shared" si="139"/>
        <v xml:space="preserve"> </v>
      </c>
      <c r="AS239" s="587" t="str">
        <f t="shared" si="140"/>
        <v xml:space="preserve"> </v>
      </c>
      <c r="AT239" s="587" t="str">
        <f t="shared" si="141"/>
        <v xml:space="preserve"> </v>
      </c>
      <c r="AU239" s="587" t="str">
        <f t="shared" si="142"/>
        <v xml:space="preserve"> </v>
      </c>
      <c r="AV239" s="588"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6"/>
      <c r="BQ239" s="52" t="s">
        <v>1882</v>
      </c>
      <c r="BV239" s="52" t="s">
        <v>1883</v>
      </c>
      <c r="BW239" s="52"/>
      <c r="BY239" s="52" t="s">
        <v>1884</v>
      </c>
      <c r="CA239" s="52" t="s">
        <v>1868</v>
      </c>
      <c r="CC239" s="52" t="s">
        <v>1885</v>
      </c>
    </row>
    <row r="240" spans="1:81" ht="18.75" x14ac:dyDescent="0.3">
      <c r="A240" s="205"/>
      <c r="B240" s="206"/>
      <c r="C240" s="197">
        <v>229</v>
      </c>
      <c r="D240" s="625"/>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4" t="str">
        <f t="shared" si="138"/>
        <v xml:space="preserve"> </v>
      </c>
      <c r="AQ240" s="587" t="str">
        <f t="shared" si="136"/>
        <v xml:space="preserve"> </v>
      </c>
      <c r="AR240" s="587" t="str">
        <f t="shared" si="139"/>
        <v xml:space="preserve"> </v>
      </c>
      <c r="AS240" s="587" t="str">
        <f t="shared" si="140"/>
        <v xml:space="preserve"> </v>
      </c>
      <c r="AT240" s="587" t="str">
        <f t="shared" si="141"/>
        <v xml:space="preserve"> </v>
      </c>
      <c r="AU240" s="587" t="str">
        <f t="shared" si="142"/>
        <v xml:space="preserve"> </v>
      </c>
      <c r="AV240" s="588"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6"/>
      <c r="BQ240" s="52" t="s">
        <v>1886</v>
      </c>
      <c r="BV240" s="52" t="s">
        <v>1887</v>
      </c>
      <c r="BW240" s="52"/>
      <c r="BY240" s="52" t="s">
        <v>1888</v>
      </c>
      <c r="CA240" s="52" t="s">
        <v>1872</v>
      </c>
      <c r="CC240" s="52" t="s">
        <v>1889</v>
      </c>
    </row>
    <row r="241" spans="1:81" ht="18.75" x14ac:dyDescent="0.3">
      <c r="A241" s="205"/>
      <c r="B241" s="206"/>
      <c r="C241" s="198">
        <v>230</v>
      </c>
      <c r="D241" s="625"/>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4" t="str">
        <f t="shared" si="138"/>
        <v xml:space="preserve"> </v>
      </c>
      <c r="AQ241" s="587" t="str">
        <f t="shared" si="136"/>
        <v xml:space="preserve"> </v>
      </c>
      <c r="AR241" s="587" t="str">
        <f t="shared" si="139"/>
        <v xml:space="preserve"> </v>
      </c>
      <c r="AS241" s="587" t="str">
        <f t="shared" si="140"/>
        <v xml:space="preserve"> </v>
      </c>
      <c r="AT241" s="587" t="str">
        <f t="shared" si="141"/>
        <v xml:space="preserve"> </v>
      </c>
      <c r="AU241" s="587" t="str">
        <f t="shared" si="142"/>
        <v xml:space="preserve"> </v>
      </c>
      <c r="AV241" s="588"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6"/>
      <c r="BQ241" s="52" t="s">
        <v>1890</v>
      </c>
      <c r="BV241" s="52" t="s">
        <v>1891</v>
      </c>
      <c r="BW241" s="52"/>
      <c r="BY241" s="52" t="s">
        <v>1892</v>
      </c>
      <c r="CA241" s="52" t="s">
        <v>1893</v>
      </c>
      <c r="CC241" s="52" t="s">
        <v>1894</v>
      </c>
    </row>
    <row r="242" spans="1:81" ht="18.75" x14ac:dyDescent="0.3">
      <c r="A242" s="205"/>
      <c r="B242" s="206"/>
      <c r="C242" s="197">
        <v>231</v>
      </c>
      <c r="D242" s="625"/>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4" t="str">
        <f t="shared" si="138"/>
        <v xml:space="preserve"> </v>
      </c>
      <c r="AQ242" s="587" t="str">
        <f t="shared" si="136"/>
        <v xml:space="preserve"> </v>
      </c>
      <c r="AR242" s="587" t="str">
        <f t="shared" si="139"/>
        <v xml:space="preserve"> </v>
      </c>
      <c r="AS242" s="587" t="str">
        <f t="shared" si="140"/>
        <v xml:space="preserve"> </v>
      </c>
      <c r="AT242" s="587" t="str">
        <f t="shared" si="141"/>
        <v xml:space="preserve"> </v>
      </c>
      <c r="AU242" s="587" t="str">
        <f t="shared" si="142"/>
        <v xml:space="preserve"> </v>
      </c>
      <c r="AV242" s="588"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6"/>
      <c r="BQ242" s="52" t="s">
        <v>1895</v>
      </c>
      <c r="BV242" s="52" t="s">
        <v>1896</v>
      </c>
      <c r="BW242" s="52"/>
      <c r="BY242" s="52" t="s">
        <v>1897</v>
      </c>
      <c r="CA242" s="52" t="s">
        <v>1898</v>
      </c>
      <c r="CC242" s="52" t="s">
        <v>1899</v>
      </c>
    </row>
    <row r="243" spans="1:81" ht="18.75" x14ac:dyDescent="0.3">
      <c r="A243" s="205"/>
      <c r="B243" s="206"/>
      <c r="C243" s="198">
        <v>232</v>
      </c>
      <c r="D243" s="628"/>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4" t="str">
        <f t="shared" si="138"/>
        <v xml:space="preserve"> </v>
      </c>
      <c r="AQ243" s="587" t="str">
        <f t="shared" si="136"/>
        <v xml:space="preserve"> </v>
      </c>
      <c r="AR243" s="587" t="str">
        <f t="shared" si="139"/>
        <v xml:space="preserve"> </v>
      </c>
      <c r="AS243" s="587" t="str">
        <f t="shared" si="140"/>
        <v xml:space="preserve"> </v>
      </c>
      <c r="AT243" s="587" t="str">
        <f t="shared" si="141"/>
        <v xml:space="preserve"> </v>
      </c>
      <c r="AU243" s="587" t="str">
        <f t="shared" si="142"/>
        <v xml:space="preserve"> </v>
      </c>
      <c r="AV243" s="588"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6"/>
      <c r="BQ243" s="52" t="s">
        <v>1371</v>
      </c>
      <c r="BV243" s="52" t="s">
        <v>1900</v>
      </c>
      <c r="BW243" s="52"/>
      <c r="BY243" s="52" t="s">
        <v>1901</v>
      </c>
      <c r="CA243" s="52" t="s">
        <v>1902</v>
      </c>
      <c r="CC243" s="52" t="s">
        <v>1903</v>
      </c>
    </row>
    <row r="244" spans="1:81" ht="18.75" x14ac:dyDescent="0.3">
      <c r="A244" s="205"/>
      <c r="B244" s="206"/>
      <c r="C244" s="198">
        <v>233</v>
      </c>
      <c r="D244" s="625"/>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4" t="str">
        <f t="shared" si="138"/>
        <v xml:space="preserve"> </v>
      </c>
      <c r="AQ244" s="587" t="str">
        <f t="shared" si="136"/>
        <v xml:space="preserve"> </v>
      </c>
      <c r="AR244" s="587" t="str">
        <f t="shared" si="139"/>
        <v xml:space="preserve"> </v>
      </c>
      <c r="AS244" s="587" t="str">
        <f t="shared" si="140"/>
        <v xml:space="preserve"> </v>
      </c>
      <c r="AT244" s="587" t="str">
        <f t="shared" si="141"/>
        <v xml:space="preserve"> </v>
      </c>
      <c r="AU244" s="587" t="str">
        <f t="shared" si="142"/>
        <v xml:space="preserve"> </v>
      </c>
      <c r="AV244" s="588"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6"/>
      <c r="BQ244" s="52" t="s">
        <v>1904</v>
      </c>
      <c r="BV244" s="52" t="s">
        <v>1905</v>
      </c>
      <c r="BW244" s="52"/>
      <c r="BY244" s="52" t="s">
        <v>1906</v>
      </c>
      <c r="CA244" s="52" t="s">
        <v>1907</v>
      </c>
      <c r="CC244" s="52" t="s">
        <v>1908</v>
      </c>
    </row>
    <row r="245" spans="1:81" ht="18.75" x14ac:dyDescent="0.3">
      <c r="A245" s="205"/>
      <c r="B245" s="206"/>
      <c r="C245" s="197">
        <v>234</v>
      </c>
      <c r="D245" s="625"/>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4" t="str">
        <f t="shared" si="138"/>
        <v xml:space="preserve"> </v>
      </c>
      <c r="AQ245" s="587" t="str">
        <f t="shared" si="136"/>
        <v xml:space="preserve"> </v>
      </c>
      <c r="AR245" s="587" t="str">
        <f t="shared" si="139"/>
        <v xml:space="preserve"> </v>
      </c>
      <c r="AS245" s="587" t="str">
        <f t="shared" si="140"/>
        <v xml:space="preserve"> </v>
      </c>
      <c r="AT245" s="587" t="str">
        <f t="shared" si="141"/>
        <v xml:space="preserve"> </v>
      </c>
      <c r="AU245" s="587" t="str">
        <f t="shared" si="142"/>
        <v xml:space="preserve"> </v>
      </c>
      <c r="AV245" s="588"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6"/>
      <c r="BQ245" s="52" t="s">
        <v>1909</v>
      </c>
      <c r="BV245" s="52" t="s">
        <v>1910</v>
      </c>
      <c r="BW245" s="52"/>
      <c r="BY245" s="52" t="s">
        <v>1911</v>
      </c>
      <c r="CA245" s="52" t="s">
        <v>1845</v>
      </c>
      <c r="CC245" s="52" t="s">
        <v>1912</v>
      </c>
    </row>
    <row r="246" spans="1:81" ht="18.75" x14ac:dyDescent="0.3">
      <c r="A246" s="205"/>
      <c r="B246" s="206"/>
      <c r="C246" s="198">
        <v>235</v>
      </c>
      <c r="D246" s="625"/>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4" t="str">
        <f t="shared" si="138"/>
        <v xml:space="preserve"> </v>
      </c>
      <c r="AQ246" s="587" t="str">
        <f t="shared" si="136"/>
        <v xml:space="preserve"> </v>
      </c>
      <c r="AR246" s="587" t="str">
        <f t="shared" si="139"/>
        <v xml:space="preserve"> </v>
      </c>
      <c r="AS246" s="587" t="str">
        <f t="shared" si="140"/>
        <v xml:space="preserve"> </v>
      </c>
      <c r="AT246" s="587" t="str">
        <f t="shared" si="141"/>
        <v xml:space="preserve"> </v>
      </c>
      <c r="AU246" s="587" t="str">
        <f t="shared" si="142"/>
        <v xml:space="preserve"> </v>
      </c>
      <c r="AV246" s="588"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6"/>
      <c r="BQ246" s="52" t="s">
        <v>1913</v>
      </c>
      <c r="BV246" s="52" t="s">
        <v>1914</v>
      </c>
      <c r="BW246" s="52"/>
      <c r="BY246" s="52" t="s">
        <v>1915</v>
      </c>
      <c r="CA246" s="52" t="s">
        <v>1916</v>
      </c>
      <c r="CC246" s="52" t="s">
        <v>1917</v>
      </c>
    </row>
    <row r="247" spans="1:81" ht="18.75" x14ac:dyDescent="0.3">
      <c r="A247" s="205"/>
      <c r="B247" s="206"/>
      <c r="C247" s="197">
        <v>236</v>
      </c>
      <c r="D247" s="628"/>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4" t="str">
        <f t="shared" si="138"/>
        <v xml:space="preserve"> </v>
      </c>
      <c r="AQ247" s="587" t="str">
        <f t="shared" si="136"/>
        <v xml:space="preserve"> </v>
      </c>
      <c r="AR247" s="587" t="str">
        <f t="shared" si="139"/>
        <v xml:space="preserve"> </v>
      </c>
      <c r="AS247" s="587" t="str">
        <f t="shared" si="140"/>
        <v xml:space="preserve"> </v>
      </c>
      <c r="AT247" s="587" t="str">
        <f t="shared" si="141"/>
        <v xml:space="preserve"> </v>
      </c>
      <c r="AU247" s="587" t="str">
        <f t="shared" si="142"/>
        <v xml:space="preserve"> </v>
      </c>
      <c r="AV247" s="588"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6"/>
      <c r="BQ247" s="52" t="s">
        <v>1918</v>
      </c>
      <c r="BV247" s="52" t="s">
        <v>1919</v>
      </c>
      <c r="BW247" s="52"/>
      <c r="BY247" s="52" t="s">
        <v>1920</v>
      </c>
      <c r="CA247" s="52" t="s">
        <v>1921</v>
      </c>
      <c r="CC247" s="52" t="s">
        <v>1922</v>
      </c>
    </row>
    <row r="248" spans="1:81" ht="18.75" x14ac:dyDescent="0.3">
      <c r="A248" s="205"/>
      <c r="B248" s="206"/>
      <c r="C248" s="198">
        <v>237</v>
      </c>
      <c r="D248" s="625"/>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4" t="str">
        <f t="shared" si="138"/>
        <v xml:space="preserve"> </v>
      </c>
      <c r="AQ248" s="587" t="str">
        <f t="shared" si="136"/>
        <v xml:space="preserve"> </v>
      </c>
      <c r="AR248" s="587" t="str">
        <f t="shared" si="139"/>
        <v xml:space="preserve"> </v>
      </c>
      <c r="AS248" s="587" t="str">
        <f t="shared" si="140"/>
        <v xml:space="preserve"> </v>
      </c>
      <c r="AT248" s="587" t="str">
        <f t="shared" si="141"/>
        <v xml:space="preserve"> </v>
      </c>
      <c r="AU248" s="587" t="str">
        <f t="shared" si="142"/>
        <v xml:space="preserve"> </v>
      </c>
      <c r="AV248" s="588"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6"/>
      <c r="BQ248" s="52" t="s">
        <v>1923</v>
      </c>
      <c r="BV248" s="52" t="s">
        <v>1924</v>
      </c>
      <c r="BW248" s="52"/>
      <c r="BY248" t="s">
        <v>3380</v>
      </c>
      <c r="CA248" s="52" t="s">
        <v>1925</v>
      </c>
      <c r="CC248" s="52" t="s">
        <v>1926</v>
      </c>
    </row>
    <row r="249" spans="1:81" ht="18.75" x14ac:dyDescent="0.3">
      <c r="A249" s="205"/>
      <c r="B249" s="206"/>
      <c r="C249" s="198">
        <v>238</v>
      </c>
      <c r="D249" s="625"/>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4" t="str">
        <f t="shared" si="138"/>
        <v xml:space="preserve"> </v>
      </c>
      <c r="AQ249" s="587" t="str">
        <f t="shared" si="136"/>
        <v xml:space="preserve"> </v>
      </c>
      <c r="AR249" s="587" t="str">
        <f t="shared" si="139"/>
        <v xml:space="preserve"> </v>
      </c>
      <c r="AS249" s="587" t="str">
        <f t="shared" si="140"/>
        <v xml:space="preserve"> </v>
      </c>
      <c r="AT249" s="587" t="str">
        <f t="shared" si="141"/>
        <v xml:space="preserve"> </v>
      </c>
      <c r="AU249" s="587" t="str">
        <f t="shared" si="142"/>
        <v xml:space="preserve"> </v>
      </c>
      <c r="AV249" s="588"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6"/>
      <c r="BQ249" s="52" t="s">
        <v>1927</v>
      </c>
      <c r="BV249" s="52" t="s">
        <v>1928</v>
      </c>
      <c r="BW249" s="52"/>
      <c r="BY249" t="s">
        <v>3383</v>
      </c>
      <c r="CA249" s="52" t="s">
        <v>1929</v>
      </c>
      <c r="CC249" s="52" t="s">
        <v>1930</v>
      </c>
    </row>
    <row r="250" spans="1:81" ht="18.75" x14ac:dyDescent="0.3">
      <c r="A250" s="205"/>
      <c r="B250" s="206"/>
      <c r="C250" s="197">
        <v>239</v>
      </c>
      <c r="D250" s="625"/>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4" t="str">
        <f t="shared" si="138"/>
        <v xml:space="preserve"> </v>
      </c>
      <c r="AQ250" s="587" t="str">
        <f t="shared" si="136"/>
        <v xml:space="preserve"> </v>
      </c>
      <c r="AR250" s="587" t="str">
        <f t="shared" si="139"/>
        <v xml:space="preserve"> </v>
      </c>
      <c r="AS250" s="587" t="str">
        <f t="shared" si="140"/>
        <v xml:space="preserve"> </v>
      </c>
      <c r="AT250" s="587" t="str">
        <f t="shared" si="141"/>
        <v xml:space="preserve"> </v>
      </c>
      <c r="AU250" s="587" t="str">
        <f t="shared" si="142"/>
        <v xml:space="preserve"> </v>
      </c>
      <c r="AV250" s="588"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6"/>
      <c r="BQ250" s="52" t="s">
        <v>1931</v>
      </c>
      <c r="BV250" s="52" t="s">
        <v>1932</v>
      </c>
      <c r="BW250" s="52"/>
      <c r="BY250" t="s">
        <v>3384</v>
      </c>
      <c r="CA250" s="52" t="s">
        <v>1933</v>
      </c>
      <c r="CC250" s="52" t="s">
        <v>1934</v>
      </c>
    </row>
    <row r="251" spans="1:81" ht="18.75" x14ac:dyDescent="0.3">
      <c r="A251" s="205"/>
      <c r="B251" s="206"/>
      <c r="C251" s="198">
        <v>240</v>
      </c>
      <c r="D251" s="628"/>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4" t="str">
        <f t="shared" si="138"/>
        <v xml:space="preserve"> </v>
      </c>
      <c r="AQ251" s="587" t="str">
        <f t="shared" si="136"/>
        <v xml:space="preserve"> </v>
      </c>
      <c r="AR251" s="587" t="str">
        <f t="shared" si="139"/>
        <v xml:space="preserve"> </v>
      </c>
      <c r="AS251" s="587" t="str">
        <f t="shared" si="140"/>
        <v xml:space="preserve"> </v>
      </c>
      <c r="AT251" s="587" t="str">
        <f t="shared" si="141"/>
        <v xml:space="preserve"> </v>
      </c>
      <c r="AU251" s="587" t="str">
        <f t="shared" si="142"/>
        <v xml:space="preserve"> </v>
      </c>
      <c r="AV251" s="588"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6"/>
      <c r="BQ251" s="52" t="s">
        <v>1935</v>
      </c>
      <c r="BV251" s="52" t="s">
        <v>1936</v>
      </c>
      <c r="BW251" s="52"/>
      <c r="BY251" t="s">
        <v>3385</v>
      </c>
      <c r="CA251" s="52" t="s">
        <v>1937</v>
      </c>
      <c r="CC251" s="52" t="s">
        <v>1938</v>
      </c>
    </row>
    <row r="252" spans="1:81" ht="18.75" x14ac:dyDescent="0.3">
      <c r="A252" s="205"/>
      <c r="B252" s="206"/>
      <c r="C252" s="197">
        <v>241</v>
      </c>
      <c r="D252" s="625"/>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4" t="str">
        <f t="shared" si="138"/>
        <v xml:space="preserve"> </v>
      </c>
      <c r="AQ252" s="587" t="str">
        <f t="shared" si="136"/>
        <v xml:space="preserve"> </v>
      </c>
      <c r="AR252" s="587" t="str">
        <f t="shared" si="139"/>
        <v xml:space="preserve"> </v>
      </c>
      <c r="AS252" s="587" t="str">
        <f t="shared" si="140"/>
        <v xml:space="preserve"> </v>
      </c>
      <c r="AT252" s="587" t="str">
        <f t="shared" si="141"/>
        <v xml:space="preserve"> </v>
      </c>
      <c r="AU252" s="587" t="str">
        <f t="shared" si="142"/>
        <v xml:space="preserve"> </v>
      </c>
      <c r="AV252" s="588"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6"/>
      <c r="BQ252" s="52" t="s">
        <v>1939</v>
      </c>
      <c r="BV252" s="52" t="s">
        <v>1940</v>
      </c>
      <c r="BW252" s="52"/>
      <c r="BY252" t="s">
        <v>3387</v>
      </c>
      <c r="CA252" s="52" t="s">
        <v>1941</v>
      </c>
      <c r="CC252" s="52" t="s">
        <v>1942</v>
      </c>
    </row>
    <row r="253" spans="1:81" ht="18.75" x14ac:dyDescent="0.3">
      <c r="A253" s="205"/>
      <c r="B253" s="206"/>
      <c r="C253" s="198">
        <v>242</v>
      </c>
      <c r="D253" s="625"/>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4" t="str">
        <f t="shared" si="138"/>
        <v xml:space="preserve"> </v>
      </c>
      <c r="AQ253" s="587" t="str">
        <f t="shared" si="136"/>
        <v xml:space="preserve"> </v>
      </c>
      <c r="AR253" s="587" t="str">
        <f t="shared" si="139"/>
        <v xml:space="preserve"> </v>
      </c>
      <c r="AS253" s="587" t="str">
        <f t="shared" si="140"/>
        <v xml:space="preserve"> </v>
      </c>
      <c r="AT253" s="587" t="str">
        <f t="shared" si="141"/>
        <v xml:space="preserve"> </v>
      </c>
      <c r="AU253" s="587" t="str">
        <f t="shared" si="142"/>
        <v xml:space="preserve"> </v>
      </c>
      <c r="AV253" s="588"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6"/>
      <c r="BQ253" s="52" t="s">
        <v>1943</v>
      </c>
      <c r="BV253" s="52" t="s">
        <v>1944</v>
      </c>
      <c r="BW253" s="52"/>
      <c r="CA253" s="52" t="s">
        <v>1945</v>
      </c>
      <c r="CC253" s="52" t="s">
        <v>1946</v>
      </c>
    </row>
    <row r="254" spans="1:81" ht="18.75" x14ac:dyDescent="0.3">
      <c r="A254" s="205"/>
      <c r="B254" s="206"/>
      <c r="C254" s="198">
        <v>243</v>
      </c>
      <c r="D254" s="625"/>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4" t="str">
        <f t="shared" si="138"/>
        <v xml:space="preserve"> </v>
      </c>
      <c r="AQ254" s="587" t="str">
        <f t="shared" si="136"/>
        <v xml:space="preserve"> </v>
      </c>
      <c r="AR254" s="587" t="str">
        <f t="shared" si="139"/>
        <v xml:space="preserve"> </v>
      </c>
      <c r="AS254" s="587" t="str">
        <f t="shared" si="140"/>
        <v xml:space="preserve"> </v>
      </c>
      <c r="AT254" s="587" t="str">
        <f t="shared" si="141"/>
        <v xml:space="preserve"> </v>
      </c>
      <c r="AU254" s="587" t="str">
        <f t="shared" si="142"/>
        <v xml:space="preserve"> </v>
      </c>
      <c r="AV254" s="588"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6"/>
      <c r="BQ254" s="52" t="s">
        <v>1947</v>
      </c>
      <c r="BV254" s="52" t="s">
        <v>1948</v>
      </c>
      <c r="BW254" s="52"/>
      <c r="CA254" s="52" t="s">
        <v>1949</v>
      </c>
      <c r="CC254" s="52" t="s">
        <v>1950</v>
      </c>
    </row>
    <row r="255" spans="1:81" ht="18.75" x14ac:dyDescent="0.3">
      <c r="A255" s="205"/>
      <c r="B255" s="206"/>
      <c r="C255" s="197">
        <v>244</v>
      </c>
      <c r="D255" s="628"/>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4" t="str">
        <f t="shared" si="138"/>
        <v xml:space="preserve"> </v>
      </c>
      <c r="AQ255" s="587" t="str">
        <f t="shared" si="136"/>
        <v xml:space="preserve"> </v>
      </c>
      <c r="AR255" s="587" t="str">
        <f t="shared" si="139"/>
        <v xml:space="preserve"> </v>
      </c>
      <c r="AS255" s="587" t="str">
        <f t="shared" si="140"/>
        <v xml:space="preserve"> </v>
      </c>
      <c r="AT255" s="587" t="str">
        <f t="shared" si="141"/>
        <v xml:space="preserve"> </v>
      </c>
      <c r="AU255" s="587" t="str">
        <f t="shared" si="142"/>
        <v xml:space="preserve"> </v>
      </c>
      <c r="AV255" s="588"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6"/>
      <c r="BQ255" s="52" t="s">
        <v>1951</v>
      </c>
      <c r="BV255" s="52" t="s">
        <v>1952</v>
      </c>
      <c r="BW255" s="52"/>
      <c r="CA255" s="52" t="s">
        <v>1953</v>
      </c>
      <c r="CC255" s="52" t="s">
        <v>1954</v>
      </c>
    </row>
    <row r="256" spans="1:81" ht="18.75" x14ac:dyDescent="0.3">
      <c r="A256" s="205"/>
      <c r="B256" s="206"/>
      <c r="C256" s="198">
        <v>245</v>
      </c>
      <c r="D256" s="625"/>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4" t="str">
        <f t="shared" si="138"/>
        <v xml:space="preserve"> </v>
      </c>
      <c r="AQ256" s="587" t="str">
        <f t="shared" si="136"/>
        <v xml:space="preserve"> </v>
      </c>
      <c r="AR256" s="587" t="str">
        <f t="shared" si="139"/>
        <v xml:space="preserve"> </v>
      </c>
      <c r="AS256" s="587" t="str">
        <f t="shared" si="140"/>
        <v xml:space="preserve"> </v>
      </c>
      <c r="AT256" s="587" t="str">
        <f t="shared" si="141"/>
        <v xml:space="preserve"> </v>
      </c>
      <c r="AU256" s="587" t="str">
        <f t="shared" si="142"/>
        <v xml:space="preserve"> </v>
      </c>
      <c r="AV256" s="588"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6"/>
      <c r="BQ256" s="52" t="s">
        <v>1955</v>
      </c>
      <c r="BV256" s="52" t="s">
        <v>1956</v>
      </c>
      <c r="BW256" s="52"/>
      <c r="CA256" s="52" t="s">
        <v>1957</v>
      </c>
      <c r="CC256" s="52" t="s">
        <v>1958</v>
      </c>
    </row>
    <row r="257" spans="1:81" ht="18.75" x14ac:dyDescent="0.3">
      <c r="A257" s="205"/>
      <c r="B257" s="206"/>
      <c r="C257" s="197">
        <v>246</v>
      </c>
      <c r="D257" s="625"/>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4" t="str">
        <f t="shared" si="138"/>
        <v xml:space="preserve"> </v>
      </c>
      <c r="AQ257" s="587" t="str">
        <f t="shared" si="136"/>
        <v xml:space="preserve"> </v>
      </c>
      <c r="AR257" s="587" t="str">
        <f t="shared" si="139"/>
        <v xml:space="preserve"> </v>
      </c>
      <c r="AS257" s="587" t="str">
        <f t="shared" si="140"/>
        <v xml:space="preserve"> </v>
      </c>
      <c r="AT257" s="587" t="str">
        <f t="shared" si="141"/>
        <v xml:space="preserve"> </v>
      </c>
      <c r="AU257" s="587" t="str">
        <f t="shared" si="142"/>
        <v xml:space="preserve"> </v>
      </c>
      <c r="AV257" s="588"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6"/>
      <c r="BQ257" s="52" t="s">
        <v>1959</v>
      </c>
      <c r="BV257" s="52" t="s">
        <v>1960</v>
      </c>
      <c r="BW257" s="52"/>
      <c r="CA257" s="52" t="s">
        <v>1961</v>
      </c>
      <c r="CC257" s="52" t="s">
        <v>1962</v>
      </c>
    </row>
    <row r="258" spans="1:81" ht="18.75" x14ac:dyDescent="0.3">
      <c r="A258" s="205"/>
      <c r="B258" s="206"/>
      <c r="C258" s="198">
        <v>247</v>
      </c>
      <c r="D258" s="625"/>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4" t="str">
        <f t="shared" si="138"/>
        <v xml:space="preserve"> </v>
      </c>
      <c r="AQ258" s="587" t="str">
        <f t="shared" si="136"/>
        <v xml:space="preserve"> </v>
      </c>
      <c r="AR258" s="587" t="str">
        <f t="shared" si="139"/>
        <v xml:space="preserve"> </v>
      </c>
      <c r="AS258" s="587" t="str">
        <f t="shared" si="140"/>
        <v xml:space="preserve"> </v>
      </c>
      <c r="AT258" s="587" t="str">
        <f t="shared" si="141"/>
        <v xml:space="preserve"> </v>
      </c>
      <c r="AU258" s="587" t="str">
        <f t="shared" si="142"/>
        <v xml:space="preserve"> </v>
      </c>
      <c r="AV258" s="588"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6"/>
      <c r="BQ258" s="52" t="s">
        <v>1963</v>
      </c>
      <c r="BV258" s="52" t="s">
        <v>1964</v>
      </c>
      <c r="BW258" s="52"/>
      <c r="CC258" s="52" t="s">
        <v>1965</v>
      </c>
    </row>
    <row r="259" spans="1:81" ht="18.75" x14ac:dyDescent="0.3">
      <c r="A259" s="205"/>
      <c r="B259" s="206"/>
      <c r="C259" s="198">
        <v>248</v>
      </c>
      <c r="D259" s="625"/>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4" t="str">
        <f t="shared" si="138"/>
        <v xml:space="preserve"> </v>
      </c>
      <c r="AQ259" s="587" t="str">
        <f t="shared" si="136"/>
        <v xml:space="preserve"> </v>
      </c>
      <c r="AR259" s="587" t="str">
        <f t="shared" si="139"/>
        <v xml:space="preserve"> </v>
      </c>
      <c r="AS259" s="587" t="str">
        <f t="shared" si="140"/>
        <v xml:space="preserve"> </v>
      </c>
      <c r="AT259" s="587" t="str">
        <f t="shared" si="141"/>
        <v xml:space="preserve"> </v>
      </c>
      <c r="AU259" s="587" t="str">
        <f t="shared" si="142"/>
        <v xml:space="preserve"> </v>
      </c>
      <c r="AV259" s="588"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6"/>
      <c r="BQ259" s="52" t="s">
        <v>1966</v>
      </c>
      <c r="BV259" s="52" t="s">
        <v>1967</v>
      </c>
      <c r="BW259" s="52"/>
      <c r="CC259" s="52" t="s">
        <v>1968</v>
      </c>
    </row>
    <row r="260" spans="1:81" ht="18.75" x14ac:dyDescent="0.3">
      <c r="A260" s="205"/>
      <c r="B260" s="206"/>
      <c r="C260" s="197">
        <v>249</v>
      </c>
      <c r="D260" s="630"/>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4" t="str">
        <f t="shared" si="138"/>
        <v xml:space="preserve"> </v>
      </c>
      <c r="AQ260" s="587" t="str">
        <f t="shared" si="136"/>
        <v xml:space="preserve"> </v>
      </c>
      <c r="AR260" s="587" t="str">
        <f t="shared" si="139"/>
        <v xml:space="preserve"> </v>
      </c>
      <c r="AS260" s="587" t="str">
        <f t="shared" si="140"/>
        <v xml:space="preserve"> </v>
      </c>
      <c r="AT260" s="587" t="str">
        <f t="shared" si="141"/>
        <v xml:space="preserve"> </v>
      </c>
      <c r="AU260" s="587" t="str">
        <f t="shared" si="142"/>
        <v xml:space="preserve"> </v>
      </c>
      <c r="AV260" s="588"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6"/>
      <c r="BQ260" s="52" t="s">
        <v>1969</v>
      </c>
      <c r="BV260" s="52" t="s">
        <v>1970</v>
      </c>
      <c r="BW260" s="52"/>
      <c r="CC260" s="52" t="s">
        <v>1971</v>
      </c>
    </row>
    <row r="261" spans="1:81" ht="18.75" x14ac:dyDescent="0.3">
      <c r="A261" s="205"/>
      <c r="B261" s="206"/>
      <c r="C261" s="198">
        <v>250</v>
      </c>
      <c r="D261" s="625"/>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4" t="str">
        <f t="shared" si="138"/>
        <v xml:space="preserve"> </v>
      </c>
      <c r="AQ261" s="587" t="str">
        <f t="shared" si="136"/>
        <v xml:space="preserve"> </v>
      </c>
      <c r="AR261" s="587" t="str">
        <f t="shared" si="139"/>
        <v xml:space="preserve"> </v>
      </c>
      <c r="AS261" s="587" t="str">
        <f t="shared" si="140"/>
        <v xml:space="preserve"> </v>
      </c>
      <c r="AT261" s="587" t="str">
        <f t="shared" si="141"/>
        <v xml:space="preserve"> </v>
      </c>
      <c r="AU261" s="587" t="str">
        <f t="shared" si="142"/>
        <v xml:space="preserve"> </v>
      </c>
      <c r="AV261" s="588"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6"/>
      <c r="BQ261" s="52" t="s">
        <v>1972</v>
      </c>
      <c r="BV261" s="52" t="s">
        <v>1973</v>
      </c>
      <c r="BW261" s="52"/>
      <c r="CC261" s="52" t="s">
        <v>1974</v>
      </c>
    </row>
    <row r="262" spans="1:81" ht="18.75" x14ac:dyDescent="0.3">
      <c r="A262" s="203"/>
      <c r="B262" s="204"/>
      <c r="C262" s="197">
        <v>251</v>
      </c>
      <c r="D262" s="624"/>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4" t="str">
        <f t="shared" si="138"/>
        <v xml:space="preserve"> </v>
      </c>
      <c r="AQ262" s="587" t="str">
        <f t="shared" si="136"/>
        <v xml:space="preserve"> </v>
      </c>
      <c r="AR262" s="587" t="str">
        <f t="shared" si="139"/>
        <v xml:space="preserve"> </v>
      </c>
      <c r="AS262" s="587" t="str">
        <f t="shared" si="140"/>
        <v xml:space="preserve"> </v>
      </c>
      <c r="AT262" s="587" t="str">
        <f t="shared" si="141"/>
        <v xml:space="preserve"> </v>
      </c>
      <c r="AU262" s="587" t="str">
        <f t="shared" si="142"/>
        <v xml:space="preserve"> </v>
      </c>
      <c r="AV262" s="588"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6"/>
      <c r="BQ262" s="52" t="s">
        <v>1975</v>
      </c>
      <c r="BV262" s="52" t="s">
        <v>1976</v>
      </c>
      <c r="BW262" s="52"/>
      <c r="CC262" s="52" t="s">
        <v>1977</v>
      </c>
    </row>
    <row r="263" spans="1:81" ht="18.75" x14ac:dyDescent="0.3">
      <c r="A263" s="203"/>
      <c r="B263" s="204"/>
      <c r="C263" s="197">
        <v>252</v>
      </c>
      <c r="D263" s="624"/>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4" t="str">
        <f t="shared" si="138"/>
        <v xml:space="preserve"> </v>
      </c>
      <c r="AQ263" s="587" t="str">
        <f t="shared" si="136"/>
        <v xml:space="preserve"> </v>
      </c>
      <c r="AR263" s="587" t="str">
        <f t="shared" si="139"/>
        <v xml:space="preserve"> </v>
      </c>
      <c r="AS263" s="587" t="str">
        <f t="shared" si="140"/>
        <v xml:space="preserve"> </v>
      </c>
      <c r="AT263" s="587" t="str">
        <f t="shared" si="141"/>
        <v xml:space="preserve"> </v>
      </c>
      <c r="AU263" s="587" t="str">
        <f t="shared" si="142"/>
        <v xml:space="preserve"> </v>
      </c>
      <c r="AV263" s="588"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6"/>
      <c r="BQ263" s="52" t="s">
        <v>1978</v>
      </c>
      <c r="BV263" s="52" t="s">
        <v>1979</v>
      </c>
      <c r="BW263" s="52"/>
      <c r="CC263" s="52" t="s">
        <v>1980</v>
      </c>
    </row>
    <row r="264" spans="1:81" ht="18.75" x14ac:dyDescent="0.3">
      <c r="A264" s="203"/>
      <c r="B264" s="204"/>
      <c r="C264" s="197">
        <v>253</v>
      </c>
      <c r="D264" s="624"/>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4" t="str">
        <f t="shared" si="138"/>
        <v xml:space="preserve"> </v>
      </c>
      <c r="AQ264" s="587" t="str">
        <f t="shared" si="136"/>
        <v xml:space="preserve"> </v>
      </c>
      <c r="AR264" s="587" t="str">
        <f t="shared" si="139"/>
        <v xml:space="preserve"> </v>
      </c>
      <c r="AS264" s="587" t="str">
        <f t="shared" si="140"/>
        <v xml:space="preserve"> </v>
      </c>
      <c r="AT264" s="587" t="str">
        <f t="shared" si="141"/>
        <v xml:space="preserve"> </v>
      </c>
      <c r="AU264" s="587" t="str">
        <f t="shared" si="142"/>
        <v xml:space="preserve"> </v>
      </c>
      <c r="AV264" s="588"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6"/>
      <c r="BQ264" s="52" t="s">
        <v>1981</v>
      </c>
      <c r="BV264" s="52" t="s">
        <v>1982</v>
      </c>
      <c r="BW264" s="52"/>
      <c r="CC264" s="52" t="s">
        <v>1983</v>
      </c>
    </row>
    <row r="265" spans="1:81" ht="18.75" x14ac:dyDescent="0.3">
      <c r="A265" s="203"/>
      <c r="B265" s="204"/>
      <c r="C265" s="197">
        <v>254</v>
      </c>
      <c r="D265" s="624"/>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4" t="str">
        <f t="shared" si="138"/>
        <v xml:space="preserve"> </v>
      </c>
      <c r="AQ265" s="587" t="str">
        <f t="shared" si="136"/>
        <v xml:space="preserve"> </v>
      </c>
      <c r="AR265" s="587" t="str">
        <f t="shared" si="139"/>
        <v xml:space="preserve"> </v>
      </c>
      <c r="AS265" s="587" t="str">
        <f t="shared" si="140"/>
        <v xml:space="preserve"> </v>
      </c>
      <c r="AT265" s="587" t="str">
        <f t="shared" si="141"/>
        <v xml:space="preserve"> </v>
      </c>
      <c r="AU265" s="587" t="str">
        <f t="shared" si="142"/>
        <v xml:space="preserve"> </v>
      </c>
      <c r="AV265" s="588"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6"/>
      <c r="BQ265" s="52" t="s">
        <v>1984</v>
      </c>
      <c r="BV265" s="52" t="s">
        <v>1985</v>
      </c>
      <c r="BW265" s="52"/>
      <c r="CC265" s="52" t="s">
        <v>1986</v>
      </c>
    </row>
    <row r="266" spans="1:81" ht="18.75" x14ac:dyDescent="0.3">
      <c r="A266" s="205"/>
      <c r="B266" s="206"/>
      <c r="C266" s="198">
        <v>255</v>
      </c>
      <c r="D266" s="625"/>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4" t="str">
        <f t="shared" si="138"/>
        <v xml:space="preserve"> </v>
      </c>
      <c r="AQ266" s="587" t="str">
        <f t="shared" si="136"/>
        <v xml:space="preserve"> </v>
      </c>
      <c r="AR266" s="587" t="str">
        <f t="shared" si="139"/>
        <v xml:space="preserve"> </v>
      </c>
      <c r="AS266" s="587" t="str">
        <f t="shared" si="140"/>
        <v xml:space="preserve"> </v>
      </c>
      <c r="AT266" s="587" t="str">
        <f t="shared" si="141"/>
        <v xml:space="preserve"> </v>
      </c>
      <c r="AU266" s="587" t="str">
        <f t="shared" si="142"/>
        <v xml:space="preserve"> </v>
      </c>
      <c r="AV266" s="588"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6"/>
      <c r="BQ266" s="52" t="s">
        <v>1987</v>
      </c>
      <c r="BV266" s="52" t="s">
        <v>1988</v>
      </c>
      <c r="BW266" s="52"/>
      <c r="CC266" s="52" t="s">
        <v>1965</v>
      </c>
    </row>
    <row r="267" spans="1:81" ht="18.75" x14ac:dyDescent="0.3">
      <c r="A267" s="205"/>
      <c r="B267" s="206"/>
      <c r="C267" s="197">
        <v>256</v>
      </c>
      <c r="D267" s="625"/>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4" t="str">
        <f t="shared" si="138"/>
        <v xml:space="preserve"> </v>
      </c>
      <c r="AQ267" s="587" t="str">
        <f t="shared" si="136"/>
        <v xml:space="preserve"> </v>
      </c>
      <c r="AR267" s="587" t="str">
        <f t="shared" si="139"/>
        <v xml:space="preserve"> </v>
      </c>
      <c r="AS267" s="587" t="str">
        <f t="shared" si="140"/>
        <v xml:space="preserve"> </v>
      </c>
      <c r="AT267" s="587" t="str">
        <f t="shared" si="141"/>
        <v xml:space="preserve"> </v>
      </c>
      <c r="AU267" s="587" t="str">
        <f t="shared" si="142"/>
        <v xml:space="preserve"> </v>
      </c>
      <c r="AV267" s="588"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6"/>
      <c r="BQ267" s="52" t="s">
        <v>1989</v>
      </c>
      <c r="BV267" s="52" t="s">
        <v>1990</v>
      </c>
      <c r="BW267" s="52"/>
      <c r="CC267" s="52" t="s">
        <v>1968</v>
      </c>
    </row>
    <row r="268" spans="1:81" ht="18.75" x14ac:dyDescent="0.3">
      <c r="A268" s="205"/>
      <c r="B268" s="206"/>
      <c r="C268" s="198">
        <v>257</v>
      </c>
      <c r="D268" s="625"/>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4" t="str">
        <f t="shared" si="138"/>
        <v xml:space="preserve"> </v>
      </c>
      <c r="AQ268" s="587" t="str">
        <f t="shared" si="136"/>
        <v xml:space="preserve"> </v>
      </c>
      <c r="AR268" s="587" t="str">
        <f t="shared" si="139"/>
        <v xml:space="preserve"> </v>
      </c>
      <c r="AS268" s="587" t="str">
        <f t="shared" si="140"/>
        <v xml:space="preserve"> </v>
      </c>
      <c r="AT268" s="587" t="str">
        <f t="shared" si="141"/>
        <v xml:space="preserve"> </v>
      </c>
      <c r="AU268" s="587" t="str">
        <f t="shared" si="142"/>
        <v xml:space="preserve"> </v>
      </c>
      <c r="AV268" s="588"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6"/>
      <c r="BQ268" s="52" t="s">
        <v>1991</v>
      </c>
      <c r="BV268" s="52" t="s">
        <v>1992</v>
      </c>
      <c r="BW268" s="52"/>
      <c r="CC268" s="52" t="s">
        <v>1993</v>
      </c>
    </row>
    <row r="269" spans="1:81" ht="18.75" x14ac:dyDescent="0.3">
      <c r="A269" s="205"/>
      <c r="B269" s="206"/>
      <c r="C269" s="198">
        <v>258</v>
      </c>
      <c r="D269" s="628"/>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4" t="str">
        <f t="shared" si="138"/>
        <v xml:space="preserve"> </v>
      </c>
      <c r="AQ269" s="587" t="str">
        <f t="shared" ref="AQ269:AQ332" si="168">IF(AND(AH269&gt;4.99,AH269&lt;50),AH269," ")</f>
        <v xml:space="preserve"> </v>
      </c>
      <c r="AR269" s="587" t="str">
        <f t="shared" si="139"/>
        <v xml:space="preserve"> </v>
      </c>
      <c r="AS269" s="587" t="str">
        <f t="shared" si="140"/>
        <v xml:space="preserve"> </v>
      </c>
      <c r="AT269" s="587" t="str">
        <f t="shared" si="141"/>
        <v xml:space="preserve"> </v>
      </c>
      <c r="AU269" s="587" t="str">
        <f t="shared" si="142"/>
        <v xml:space="preserve"> </v>
      </c>
      <c r="AV269" s="588"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6"/>
      <c r="BQ269" s="52" t="s">
        <v>1994</v>
      </c>
      <c r="BV269" s="52" t="s">
        <v>1995</v>
      </c>
      <c r="BW269" s="52"/>
      <c r="CC269" s="52" t="s">
        <v>1996</v>
      </c>
    </row>
    <row r="270" spans="1:81" ht="18.75" x14ac:dyDescent="0.3">
      <c r="A270" s="205"/>
      <c r="B270" s="206"/>
      <c r="C270" s="197">
        <v>259</v>
      </c>
      <c r="D270" s="629"/>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4" t="str">
        <f t="shared" ref="AP270:AP333" si="170">IF(AND(AH270&gt;0,AH270&lt;5),AH270," ")</f>
        <v xml:space="preserve"> </v>
      </c>
      <c r="AQ270" s="587" t="str">
        <f t="shared" si="168"/>
        <v xml:space="preserve"> </v>
      </c>
      <c r="AR270" s="587" t="str">
        <f t="shared" ref="AR270:AR333" si="171">IF(AND(AH270&gt;49.99,AH270&lt;100),AH270," ")</f>
        <v xml:space="preserve"> </v>
      </c>
      <c r="AS270" s="587" t="str">
        <f t="shared" ref="AS270:AS333" si="172">IF(AND(AH270&gt;99.99,AH270&lt;500),AH270," ")</f>
        <v xml:space="preserve"> </v>
      </c>
      <c r="AT270" s="587" t="str">
        <f t="shared" ref="AT270:AT333" si="173">IF(AND(AH270&gt;499.99,AH270&lt;1000),AH270," ")</f>
        <v xml:space="preserve"> </v>
      </c>
      <c r="AU270" s="587" t="str">
        <f t="shared" ref="AU270:AU333" si="174">IF(AND(AH270&gt;999.99,AH270&lt;10000),AH270," ")</f>
        <v xml:space="preserve"> </v>
      </c>
      <c r="AV270" s="588"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6"/>
      <c r="BQ270" s="52" t="s">
        <v>1997</v>
      </c>
      <c r="BV270" s="52" t="s">
        <v>1998</v>
      </c>
      <c r="BW270" s="52"/>
      <c r="CC270" s="52" t="s">
        <v>1999</v>
      </c>
    </row>
    <row r="271" spans="1:81" ht="18.75" x14ac:dyDescent="0.3">
      <c r="A271" s="205"/>
      <c r="B271" s="206"/>
      <c r="C271" s="198">
        <v>260</v>
      </c>
      <c r="D271" s="625"/>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4" t="str">
        <f t="shared" si="170"/>
        <v xml:space="preserve"> </v>
      </c>
      <c r="AQ271" s="587" t="str">
        <f t="shared" si="168"/>
        <v xml:space="preserve"> </v>
      </c>
      <c r="AR271" s="587" t="str">
        <f t="shared" si="171"/>
        <v xml:space="preserve"> </v>
      </c>
      <c r="AS271" s="587" t="str">
        <f t="shared" si="172"/>
        <v xml:space="preserve"> </v>
      </c>
      <c r="AT271" s="587" t="str">
        <f t="shared" si="173"/>
        <v xml:space="preserve"> </v>
      </c>
      <c r="AU271" s="587" t="str">
        <f t="shared" si="174"/>
        <v xml:space="preserve"> </v>
      </c>
      <c r="AV271" s="588"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6"/>
      <c r="BQ271" s="52" t="s">
        <v>2000</v>
      </c>
      <c r="BV271" s="52" t="s">
        <v>2001</v>
      </c>
      <c r="BW271" s="52"/>
      <c r="CC271" s="52" t="s">
        <v>2002</v>
      </c>
    </row>
    <row r="272" spans="1:81" ht="18.75" x14ac:dyDescent="0.3">
      <c r="A272" s="205"/>
      <c r="B272" s="206"/>
      <c r="C272" s="197">
        <v>261</v>
      </c>
      <c r="D272" s="625"/>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4" t="str">
        <f t="shared" si="170"/>
        <v xml:space="preserve"> </v>
      </c>
      <c r="AQ272" s="587" t="str">
        <f t="shared" si="168"/>
        <v xml:space="preserve"> </v>
      </c>
      <c r="AR272" s="587" t="str">
        <f t="shared" si="171"/>
        <v xml:space="preserve"> </v>
      </c>
      <c r="AS272" s="587" t="str">
        <f t="shared" si="172"/>
        <v xml:space="preserve"> </v>
      </c>
      <c r="AT272" s="587" t="str">
        <f t="shared" si="173"/>
        <v xml:space="preserve"> </v>
      </c>
      <c r="AU272" s="587" t="str">
        <f t="shared" si="174"/>
        <v xml:space="preserve"> </v>
      </c>
      <c r="AV272" s="588"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6"/>
      <c r="BQ272" s="52" t="s">
        <v>2003</v>
      </c>
      <c r="BV272" s="52" t="s">
        <v>2004</v>
      </c>
      <c r="BW272" s="52"/>
      <c r="CC272" s="52" t="s">
        <v>2005</v>
      </c>
    </row>
    <row r="273" spans="1:81" ht="18.75" x14ac:dyDescent="0.3">
      <c r="A273" s="205"/>
      <c r="B273" s="206"/>
      <c r="C273" s="198">
        <v>262</v>
      </c>
      <c r="D273" s="628"/>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4" t="str">
        <f t="shared" si="170"/>
        <v xml:space="preserve"> </v>
      </c>
      <c r="AQ273" s="587" t="str">
        <f t="shared" si="168"/>
        <v xml:space="preserve"> </v>
      </c>
      <c r="AR273" s="587" t="str">
        <f t="shared" si="171"/>
        <v xml:space="preserve"> </v>
      </c>
      <c r="AS273" s="587" t="str">
        <f t="shared" si="172"/>
        <v xml:space="preserve"> </v>
      </c>
      <c r="AT273" s="587" t="str">
        <f t="shared" si="173"/>
        <v xml:space="preserve"> </v>
      </c>
      <c r="AU273" s="587" t="str">
        <f t="shared" si="174"/>
        <v xml:space="preserve"> </v>
      </c>
      <c r="AV273" s="588"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6"/>
      <c r="BQ273" s="52" t="s">
        <v>2006</v>
      </c>
      <c r="BV273" s="52" t="s">
        <v>2007</v>
      </c>
      <c r="BW273" s="52"/>
      <c r="CC273" s="52" t="s">
        <v>1993</v>
      </c>
    </row>
    <row r="274" spans="1:81" ht="18.75" x14ac:dyDescent="0.3">
      <c r="A274" s="205"/>
      <c r="B274" s="206"/>
      <c r="C274" s="198">
        <v>263</v>
      </c>
      <c r="D274" s="625"/>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4" t="str">
        <f t="shared" si="170"/>
        <v xml:space="preserve"> </v>
      </c>
      <c r="AQ274" s="587" t="str">
        <f t="shared" si="168"/>
        <v xml:space="preserve"> </v>
      </c>
      <c r="AR274" s="587" t="str">
        <f t="shared" si="171"/>
        <v xml:space="preserve"> </v>
      </c>
      <c r="AS274" s="587" t="str">
        <f t="shared" si="172"/>
        <v xml:space="preserve"> </v>
      </c>
      <c r="AT274" s="587" t="str">
        <f t="shared" si="173"/>
        <v xml:space="preserve"> </v>
      </c>
      <c r="AU274" s="587" t="str">
        <f t="shared" si="174"/>
        <v xml:space="preserve"> </v>
      </c>
      <c r="AV274" s="588"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6"/>
      <c r="BQ274" s="52" t="s">
        <v>2008</v>
      </c>
      <c r="BV274" s="52" t="s">
        <v>2009</v>
      </c>
      <c r="BW274" s="52"/>
      <c r="CC274" s="52" t="s">
        <v>2010</v>
      </c>
    </row>
    <row r="275" spans="1:81" ht="18.75" x14ac:dyDescent="0.3">
      <c r="A275" s="205"/>
      <c r="B275" s="206"/>
      <c r="C275" s="197">
        <v>264</v>
      </c>
      <c r="D275" s="625"/>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4" t="str">
        <f t="shared" si="170"/>
        <v xml:space="preserve"> </v>
      </c>
      <c r="AQ275" s="587" t="str">
        <f t="shared" si="168"/>
        <v xml:space="preserve"> </v>
      </c>
      <c r="AR275" s="587" t="str">
        <f t="shared" si="171"/>
        <v xml:space="preserve"> </v>
      </c>
      <c r="AS275" s="587" t="str">
        <f t="shared" si="172"/>
        <v xml:space="preserve"> </v>
      </c>
      <c r="AT275" s="587" t="str">
        <f t="shared" si="173"/>
        <v xml:space="preserve"> </v>
      </c>
      <c r="AU275" s="587" t="str">
        <f t="shared" si="174"/>
        <v xml:space="preserve"> </v>
      </c>
      <c r="AV275" s="588"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6"/>
      <c r="BQ275" s="52" t="s">
        <v>2011</v>
      </c>
      <c r="BV275" s="52" t="s">
        <v>2012</v>
      </c>
      <c r="BW275" s="52"/>
      <c r="CC275" s="52" t="s">
        <v>2013</v>
      </c>
    </row>
    <row r="276" spans="1:81" ht="18.75" x14ac:dyDescent="0.3">
      <c r="A276" s="205"/>
      <c r="B276" s="206"/>
      <c r="C276" s="198">
        <v>265</v>
      </c>
      <c r="D276" s="625"/>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4" t="str">
        <f t="shared" si="170"/>
        <v xml:space="preserve"> </v>
      </c>
      <c r="AQ276" s="587" t="str">
        <f t="shared" si="168"/>
        <v xml:space="preserve"> </v>
      </c>
      <c r="AR276" s="587" t="str">
        <f t="shared" si="171"/>
        <v xml:space="preserve"> </v>
      </c>
      <c r="AS276" s="587" t="str">
        <f t="shared" si="172"/>
        <v xml:space="preserve"> </v>
      </c>
      <c r="AT276" s="587" t="str">
        <f t="shared" si="173"/>
        <v xml:space="preserve"> </v>
      </c>
      <c r="AU276" s="587" t="str">
        <f t="shared" si="174"/>
        <v xml:space="preserve"> </v>
      </c>
      <c r="AV276" s="588"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6"/>
      <c r="BQ276" s="52" t="s">
        <v>2014</v>
      </c>
      <c r="BV276" s="52" t="s">
        <v>2015</v>
      </c>
      <c r="BW276" s="52"/>
      <c r="CC276" s="52" t="s">
        <v>2016</v>
      </c>
    </row>
    <row r="277" spans="1:81" ht="18.75" x14ac:dyDescent="0.3">
      <c r="A277" s="205"/>
      <c r="B277" s="206"/>
      <c r="C277" s="197">
        <v>266</v>
      </c>
      <c r="D277" s="628"/>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4" t="str">
        <f t="shared" si="170"/>
        <v xml:space="preserve"> </v>
      </c>
      <c r="AQ277" s="587" t="str">
        <f t="shared" si="168"/>
        <v xml:space="preserve"> </v>
      </c>
      <c r="AR277" s="587" t="str">
        <f t="shared" si="171"/>
        <v xml:space="preserve"> </v>
      </c>
      <c r="AS277" s="587" t="str">
        <f t="shared" si="172"/>
        <v xml:space="preserve"> </v>
      </c>
      <c r="AT277" s="587" t="str">
        <f t="shared" si="173"/>
        <v xml:space="preserve"> </v>
      </c>
      <c r="AU277" s="587" t="str">
        <f t="shared" si="174"/>
        <v xml:space="preserve"> </v>
      </c>
      <c r="AV277" s="588"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6"/>
      <c r="BQ277" s="52" t="s">
        <v>2017</v>
      </c>
      <c r="BV277" s="52" t="s">
        <v>2018</v>
      </c>
      <c r="BW277" s="52"/>
      <c r="CC277" s="52" t="s">
        <v>2019</v>
      </c>
    </row>
    <row r="278" spans="1:81" ht="18.75" x14ac:dyDescent="0.3">
      <c r="A278" s="205"/>
      <c r="B278" s="206"/>
      <c r="C278" s="198">
        <v>267</v>
      </c>
      <c r="D278" s="625"/>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4" t="str">
        <f t="shared" si="170"/>
        <v xml:space="preserve"> </v>
      </c>
      <c r="AQ278" s="587" t="str">
        <f t="shared" si="168"/>
        <v xml:space="preserve"> </v>
      </c>
      <c r="AR278" s="587" t="str">
        <f t="shared" si="171"/>
        <v xml:space="preserve"> </v>
      </c>
      <c r="AS278" s="587" t="str">
        <f t="shared" si="172"/>
        <v xml:space="preserve"> </v>
      </c>
      <c r="AT278" s="587" t="str">
        <f t="shared" si="173"/>
        <v xml:space="preserve"> </v>
      </c>
      <c r="AU278" s="587" t="str">
        <f t="shared" si="174"/>
        <v xml:space="preserve"> </v>
      </c>
      <c r="AV278" s="588"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6"/>
      <c r="BQ278" s="52" t="s">
        <v>2020</v>
      </c>
      <c r="BV278" s="52" t="s">
        <v>2021</v>
      </c>
      <c r="BW278" s="52"/>
      <c r="CC278" s="52" t="s">
        <v>2022</v>
      </c>
    </row>
    <row r="279" spans="1:81" ht="18.75" x14ac:dyDescent="0.3">
      <c r="A279" s="205"/>
      <c r="B279" s="206"/>
      <c r="C279" s="198">
        <v>268</v>
      </c>
      <c r="D279" s="625"/>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4" t="str">
        <f t="shared" si="170"/>
        <v xml:space="preserve"> </v>
      </c>
      <c r="AQ279" s="587" t="str">
        <f t="shared" si="168"/>
        <v xml:space="preserve"> </v>
      </c>
      <c r="AR279" s="587" t="str">
        <f t="shared" si="171"/>
        <v xml:space="preserve"> </v>
      </c>
      <c r="AS279" s="587" t="str">
        <f t="shared" si="172"/>
        <v xml:space="preserve"> </v>
      </c>
      <c r="AT279" s="587" t="str">
        <f t="shared" si="173"/>
        <v xml:space="preserve"> </v>
      </c>
      <c r="AU279" s="587" t="str">
        <f t="shared" si="174"/>
        <v xml:space="preserve"> </v>
      </c>
      <c r="AV279" s="588"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6"/>
      <c r="BQ279" s="52" t="s">
        <v>2023</v>
      </c>
      <c r="BV279" s="52" t="s">
        <v>2024</v>
      </c>
      <c r="BW279" s="52"/>
      <c r="CC279" s="52" t="s">
        <v>2025</v>
      </c>
    </row>
    <row r="280" spans="1:81" ht="18.75" x14ac:dyDescent="0.3">
      <c r="A280" s="205"/>
      <c r="B280" s="206"/>
      <c r="C280" s="197">
        <v>269</v>
      </c>
      <c r="D280" s="625"/>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4" t="str">
        <f t="shared" si="170"/>
        <v xml:space="preserve"> </v>
      </c>
      <c r="AQ280" s="587" t="str">
        <f t="shared" si="168"/>
        <v xml:space="preserve"> </v>
      </c>
      <c r="AR280" s="587" t="str">
        <f t="shared" si="171"/>
        <v xml:space="preserve"> </v>
      </c>
      <c r="AS280" s="587" t="str">
        <f t="shared" si="172"/>
        <v xml:space="preserve"> </v>
      </c>
      <c r="AT280" s="587" t="str">
        <f t="shared" si="173"/>
        <v xml:space="preserve"> </v>
      </c>
      <c r="AU280" s="587" t="str">
        <f t="shared" si="174"/>
        <v xml:space="preserve"> </v>
      </c>
      <c r="AV280" s="588"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6"/>
      <c r="BQ280" s="52" t="s">
        <v>2026</v>
      </c>
      <c r="BV280" s="52" t="s">
        <v>2027</v>
      </c>
      <c r="BW280" s="52"/>
      <c r="CC280" s="52" t="s">
        <v>2028</v>
      </c>
    </row>
    <row r="281" spans="1:81" ht="18.75" x14ac:dyDescent="0.3">
      <c r="A281" s="205"/>
      <c r="B281" s="206"/>
      <c r="C281" s="198">
        <v>270</v>
      </c>
      <c r="D281" s="628"/>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4" t="str">
        <f t="shared" si="170"/>
        <v xml:space="preserve"> </v>
      </c>
      <c r="AQ281" s="587" t="str">
        <f t="shared" si="168"/>
        <v xml:space="preserve"> </v>
      </c>
      <c r="AR281" s="587" t="str">
        <f t="shared" si="171"/>
        <v xml:space="preserve"> </v>
      </c>
      <c r="AS281" s="587" t="str">
        <f t="shared" si="172"/>
        <v xml:space="preserve"> </v>
      </c>
      <c r="AT281" s="587" t="str">
        <f t="shared" si="173"/>
        <v xml:space="preserve"> </v>
      </c>
      <c r="AU281" s="587" t="str">
        <f t="shared" si="174"/>
        <v xml:space="preserve"> </v>
      </c>
      <c r="AV281" s="588"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6"/>
      <c r="BQ281" s="52" t="s">
        <v>2029</v>
      </c>
      <c r="BV281" s="52" t="s">
        <v>2030</v>
      </c>
      <c r="BW281" s="52"/>
      <c r="CC281" s="52" t="s">
        <v>2031</v>
      </c>
    </row>
    <row r="282" spans="1:81" ht="18.75" x14ac:dyDescent="0.3">
      <c r="A282" s="205"/>
      <c r="B282" s="206"/>
      <c r="C282" s="197">
        <v>271</v>
      </c>
      <c r="D282" s="625"/>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4" t="str">
        <f t="shared" si="170"/>
        <v xml:space="preserve"> </v>
      </c>
      <c r="AQ282" s="587" t="str">
        <f t="shared" si="168"/>
        <v xml:space="preserve"> </v>
      </c>
      <c r="AR282" s="587" t="str">
        <f t="shared" si="171"/>
        <v xml:space="preserve"> </v>
      </c>
      <c r="AS282" s="587" t="str">
        <f t="shared" si="172"/>
        <v xml:space="preserve"> </v>
      </c>
      <c r="AT282" s="587" t="str">
        <f t="shared" si="173"/>
        <v xml:space="preserve"> </v>
      </c>
      <c r="AU282" s="587" t="str">
        <f t="shared" si="174"/>
        <v xml:space="preserve"> </v>
      </c>
      <c r="AV282" s="588"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6"/>
      <c r="BQ282" s="52" t="s">
        <v>2032</v>
      </c>
      <c r="BV282" s="52" t="s">
        <v>2033</v>
      </c>
      <c r="BW282" s="52"/>
      <c r="CC282" s="52" t="s">
        <v>2034</v>
      </c>
    </row>
    <row r="283" spans="1:81" ht="18.75" x14ac:dyDescent="0.3">
      <c r="A283" s="205"/>
      <c r="B283" s="206"/>
      <c r="C283" s="198">
        <v>272</v>
      </c>
      <c r="D283" s="625"/>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4" t="str">
        <f t="shared" si="170"/>
        <v xml:space="preserve"> </v>
      </c>
      <c r="AQ283" s="587" t="str">
        <f t="shared" si="168"/>
        <v xml:space="preserve"> </v>
      </c>
      <c r="AR283" s="587" t="str">
        <f t="shared" si="171"/>
        <v xml:space="preserve"> </v>
      </c>
      <c r="AS283" s="587" t="str">
        <f t="shared" si="172"/>
        <v xml:space="preserve"> </v>
      </c>
      <c r="AT283" s="587" t="str">
        <f t="shared" si="173"/>
        <v xml:space="preserve"> </v>
      </c>
      <c r="AU283" s="587" t="str">
        <f t="shared" si="174"/>
        <v xml:space="preserve"> </v>
      </c>
      <c r="AV283" s="588"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6"/>
      <c r="BQ283" s="52" t="s">
        <v>2035</v>
      </c>
      <c r="BV283" s="52" t="s">
        <v>2036</v>
      </c>
      <c r="BW283" s="52"/>
      <c r="CC283" s="52" t="s">
        <v>2037</v>
      </c>
    </row>
    <row r="284" spans="1:81" ht="18.75" x14ac:dyDescent="0.3">
      <c r="A284" s="205"/>
      <c r="B284" s="206"/>
      <c r="C284" s="198">
        <v>273</v>
      </c>
      <c r="D284" s="625"/>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4" t="str">
        <f t="shared" si="170"/>
        <v xml:space="preserve"> </v>
      </c>
      <c r="AQ284" s="587" t="str">
        <f t="shared" si="168"/>
        <v xml:space="preserve"> </v>
      </c>
      <c r="AR284" s="587" t="str">
        <f t="shared" si="171"/>
        <v xml:space="preserve"> </v>
      </c>
      <c r="AS284" s="587" t="str">
        <f t="shared" si="172"/>
        <v xml:space="preserve"> </v>
      </c>
      <c r="AT284" s="587" t="str">
        <f t="shared" si="173"/>
        <v xml:space="preserve"> </v>
      </c>
      <c r="AU284" s="587" t="str">
        <f t="shared" si="174"/>
        <v xml:space="preserve"> </v>
      </c>
      <c r="AV284" s="588"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6"/>
      <c r="BQ284" s="52" t="s">
        <v>2038</v>
      </c>
      <c r="BV284" s="52" t="s">
        <v>2039</v>
      </c>
      <c r="BW284" s="52"/>
      <c r="CC284" s="52" t="s">
        <v>2040</v>
      </c>
    </row>
    <row r="285" spans="1:81" ht="18.75" x14ac:dyDescent="0.3">
      <c r="A285" s="205"/>
      <c r="B285" s="206"/>
      <c r="C285" s="197">
        <v>274</v>
      </c>
      <c r="D285" s="628"/>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4" t="str">
        <f t="shared" si="170"/>
        <v xml:space="preserve"> </v>
      </c>
      <c r="AQ285" s="587" t="str">
        <f t="shared" si="168"/>
        <v xml:space="preserve"> </v>
      </c>
      <c r="AR285" s="587" t="str">
        <f t="shared" si="171"/>
        <v xml:space="preserve"> </v>
      </c>
      <c r="AS285" s="587" t="str">
        <f t="shared" si="172"/>
        <v xml:space="preserve"> </v>
      </c>
      <c r="AT285" s="587" t="str">
        <f t="shared" si="173"/>
        <v xml:space="preserve"> </v>
      </c>
      <c r="AU285" s="587" t="str">
        <f t="shared" si="174"/>
        <v xml:space="preserve"> </v>
      </c>
      <c r="AV285" s="588"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6"/>
      <c r="BQ285" s="52" t="s">
        <v>1484</v>
      </c>
      <c r="BV285" s="52" t="s">
        <v>2041</v>
      </c>
      <c r="BW285" s="52"/>
      <c r="CC285" s="52" t="s">
        <v>2042</v>
      </c>
    </row>
    <row r="286" spans="1:81" ht="18.75" x14ac:dyDescent="0.3">
      <c r="A286" s="205"/>
      <c r="B286" s="206"/>
      <c r="C286" s="198">
        <v>275</v>
      </c>
      <c r="D286" s="625"/>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4" t="str">
        <f t="shared" si="170"/>
        <v xml:space="preserve"> </v>
      </c>
      <c r="AQ286" s="587" t="str">
        <f t="shared" si="168"/>
        <v xml:space="preserve"> </v>
      </c>
      <c r="AR286" s="587" t="str">
        <f t="shared" si="171"/>
        <v xml:space="preserve"> </v>
      </c>
      <c r="AS286" s="587" t="str">
        <f t="shared" si="172"/>
        <v xml:space="preserve"> </v>
      </c>
      <c r="AT286" s="587" t="str">
        <f t="shared" si="173"/>
        <v xml:space="preserve"> </v>
      </c>
      <c r="AU286" s="587" t="str">
        <f t="shared" si="174"/>
        <v xml:space="preserve"> </v>
      </c>
      <c r="AV286" s="588"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6"/>
      <c r="BQ286" s="52" t="s">
        <v>2043</v>
      </c>
      <c r="BV286" s="52" t="s">
        <v>2044</v>
      </c>
      <c r="BW286" s="52"/>
      <c r="CC286" s="52" t="s">
        <v>2045</v>
      </c>
    </row>
    <row r="287" spans="1:81" ht="18.75" x14ac:dyDescent="0.3">
      <c r="A287" s="205"/>
      <c r="B287" s="206"/>
      <c r="C287" s="197">
        <v>276</v>
      </c>
      <c r="D287" s="625"/>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4" t="str">
        <f t="shared" si="170"/>
        <v xml:space="preserve"> </v>
      </c>
      <c r="AQ287" s="587" t="str">
        <f t="shared" si="168"/>
        <v xml:space="preserve"> </v>
      </c>
      <c r="AR287" s="587" t="str">
        <f t="shared" si="171"/>
        <v xml:space="preserve"> </v>
      </c>
      <c r="AS287" s="587" t="str">
        <f t="shared" si="172"/>
        <v xml:space="preserve"> </v>
      </c>
      <c r="AT287" s="587" t="str">
        <f t="shared" si="173"/>
        <v xml:space="preserve"> </v>
      </c>
      <c r="AU287" s="587" t="str">
        <f t="shared" si="174"/>
        <v xml:space="preserve"> </v>
      </c>
      <c r="AV287" s="588"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6"/>
      <c r="BQ287" s="52" t="s">
        <v>2046</v>
      </c>
      <c r="BV287" s="52" t="s">
        <v>2047</v>
      </c>
      <c r="BW287" s="52"/>
      <c r="CC287" s="52" t="s">
        <v>2048</v>
      </c>
    </row>
    <row r="288" spans="1:81" ht="18.75" x14ac:dyDescent="0.3">
      <c r="A288" s="205"/>
      <c r="B288" s="206"/>
      <c r="C288" s="198">
        <v>277</v>
      </c>
      <c r="D288" s="625"/>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4" t="str">
        <f t="shared" si="170"/>
        <v xml:space="preserve"> </v>
      </c>
      <c r="AQ288" s="587" t="str">
        <f t="shared" si="168"/>
        <v xml:space="preserve"> </v>
      </c>
      <c r="AR288" s="587" t="str">
        <f t="shared" si="171"/>
        <v xml:space="preserve"> </v>
      </c>
      <c r="AS288" s="587" t="str">
        <f t="shared" si="172"/>
        <v xml:space="preserve"> </v>
      </c>
      <c r="AT288" s="587" t="str">
        <f t="shared" si="173"/>
        <v xml:space="preserve"> </v>
      </c>
      <c r="AU288" s="587" t="str">
        <f t="shared" si="174"/>
        <v xml:space="preserve"> </v>
      </c>
      <c r="AV288" s="588"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6"/>
      <c r="BQ288" s="52" t="s">
        <v>2049</v>
      </c>
      <c r="BV288" s="52" t="s">
        <v>2050</v>
      </c>
      <c r="BW288" s="52"/>
      <c r="CC288" s="52" t="s">
        <v>2051</v>
      </c>
    </row>
    <row r="289" spans="1:81" ht="18.75" x14ac:dyDescent="0.3">
      <c r="A289" s="205"/>
      <c r="B289" s="206"/>
      <c r="C289" s="198">
        <v>278</v>
      </c>
      <c r="D289" s="628"/>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4" t="str">
        <f t="shared" si="170"/>
        <v xml:space="preserve"> </v>
      </c>
      <c r="AQ289" s="587" t="str">
        <f t="shared" si="168"/>
        <v xml:space="preserve"> </v>
      </c>
      <c r="AR289" s="587" t="str">
        <f t="shared" si="171"/>
        <v xml:space="preserve"> </v>
      </c>
      <c r="AS289" s="587" t="str">
        <f t="shared" si="172"/>
        <v xml:space="preserve"> </v>
      </c>
      <c r="AT289" s="587" t="str">
        <f t="shared" si="173"/>
        <v xml:space="preserve"> </v>
      </c>
      <c r="AU289" s="587" t="str">
        <f t="shared" si="174"/>
        <v xml:space="preserve"> </v>
      </c>
      <c r="AV289" s="588"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6"/>
      <c r="BQ289" s="52" t="s">
        <v>2052</v>
      </c>
      <c r="BV289" s="52" t="s">
        <v>2053</v>
      </c>
      <c r="BW289" s="52"/>
      <c r="CC289" s="52" t="s">
        <v>2054</v>
      </c>
    </row>
    <row r="290" spans="1:81" ht="18.75" x14ac:dyDescent="0.3">
      <c r="A290" s="205"/>
      <c r="B290" s="206"/>
      <c r="C290" s="197">
        <v>279</v>
      </c>
      <c r="D290" s="625"/>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4" t="str">
        <f t="shared" si="170"/>
        <v xml:space="preserve"> </v>
      </c>
      <c r="AQ290" s="587" t="str">
        <f t="shared" si="168"/>
        <v xml:space="preserve"> </v>
      </c>
      <c r="AR290" s="587" t="str">
        <f t="shared" si="171"/>
        <v xml:space="preserve"> </v>
      </c>
      <c r="AS290" s="587" t="str">
        <f t="shared" si="172"/>
        <v xml:space="preserve"> </v>
      </c>
      <c r="AT290" s="587" t="str">
        <f t="shared" si="173"/>
        <v xml:space="preserve"> </v>
      </c>
      <c r="AU290" s="587" t="str">
        <f t="shared" si="174"/>
        <v xml:space="preserve"> </v>
      </c>
      <c r="AV290" s="588"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6"/>
      <c r="BQ290" s="52" t="s">
        <v>2055</v>
      </c>
      <c r="BV290" s="52" t="s">
        <v>2056</v>
      </c>
      <c r="BW290" s="52"/>
      <c r="CC290" s="52" t="s">
        <v>2057</v>
      </c>
    </row>
    <row r="291" spans="1:81" ht="18.75" x14ac:dyDescent="0.3">
      <c r="A291" s="205"/>
      <c r="B291" s="206"/>
      <c r="C291" s="198">
        <v>280</v>
      </c>
      <c r="D291" s="625"/>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4" t="str">
        <f t="shared" si="170"/>
        <v xml:space="preserve"> </v>
      </c>
      <c r="AQ291" s="587" t="str">
        <f t="shared" si="168"/>
        <v xml:space="preserve"> </v>
      </c>
      <c r="AR291" s="587" t="str">
        <f t="shared" si="171"/>
        <v xml:space="preserve"> </v>
      </c>
      <c r="AS291" s="587" t="str">
        <f t="shared" si="172"/>
        <v xml:space="preserve"> </v>
      </c>
      <c r="AT291" s="587" t="str">
        <f t="shared" si="173"/>
        <v xml:space="preserve"> </v>
      </c>
      <c r="AU291" s="587" t="str">
        <f t="shared" si="174"/>
        <v xml:space="preserve"> </v>
      </c>
      <c r="AV291" s="588"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6"/>
      <c r="BQ291" s="52" t="s">
        <v>2058</v>
      </c>
      <c r="BV291" s="52" t="s">
        <v>2059</v>
      </c>
      <c r="BW291" s="52"/>
      <c r="CC291" s="52" t="s">
        <v>2060</v>
      </c>
    </row>
    <row r="292" spans="1:81" ht="18.75" x14ac:dyDescent="0.3">
      <c r="A292" s="205"/>
      <c r="B292" s="206"/>
      <c r="C292" s="197">
        <v>281</v>
      </c>
      <c r="D292" s="625"/>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4" t="str">
        <f t="shared" si="170"/>
        <v xml:space="preserve"> </v>
      </c>
      <c r="AQ292" s="587" t="str">
        <f t="shared" si="168"/>
        <v xml:space="preserve"> </v>
      </c>
      <c r="AR292" s="587" t="str">
        <f t="shared" si="171"/>
        <v xml:space="preserve"> </v>
      </c>
      <c r="AS292" s="587" t="str">
        <f t="shared" si="172"/>
        <v xml:space="preserve"> </v>
      </c>
      <c r="AT292" s="587" t="str">
        <f t="shared" si="173"/>
        <v xml:space="preserve"> </v>
      </c>
      <c r="AU292" s="587" t="str">
        <f t="shared" si="174"/>
        <v xml:space="preserve"> </v>
      </c>
      <c r="AV292" s="588"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6"/>
      <c r="BQ292" s="52" t="s">
        <v>2061</v>
      </c>
      <c r="BV292" s="52" t="s">
        <v>2062</v>
      </c>
      <c r="BW292" s="52"/>
      <c r="CC292" s="52" t="s">
        <v>2063</v>
      </c>
    </row>
    <row r="293" spans="1:81" ht="18.75" x14ac:dyDescent="0.3">
      <c r="A293" s="205"/>
      <c r="B293" s="206"/>
      <c r="C293" s="198">
        <v>282</v>
      </c>
      <c r="D293" s="628"/>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4" t="str">
        <f t="shared" si="170"/>
        <v xml:space="preserve"> </v>
      </c>
      <c r="AQ293" s="587" t="str">
        <f t="shared" si="168"/>
        <v xml:space="preserve"> </v>
      </c>
      <c r="AR293" s="587" t="str">
        <f t="shared" si="171"/>
        <v xml:space="preserve"> </v>
      </c>
      <c r="AS293" s="587" t="str">
        <f t="shared" si="172"/>
        <v xml:space="preserve"> </v>
      </c>
      <c r="AT293" s="587" t="str">
        <f t="shared" si="173"/>
        <v xml:space="preserve"> </v>
      </c>
      <c r="AU293" s="587" t="str">
        <f t="shared" si="174"/>
        <v xml:space="preserve"> </v>
      </c>
      <c r="AV293" s="588"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6"/>
      <c r="BQ293" s="52" t="s">
        <v>2064</v>
      </c>
      <c r="BV293" s="52" t="s">
        <v>2065</v>
      </c>
      <c r="BW293" s="52"/>
      <c r="CC293" s="52" t="s">
        <v>2066</v>
      </c>
    </row>
    <row r="294" spans="1:81" ht="18.75" x14ac:dyDescent="0.3">
      <c r="A294" s="205"/>
      <c r="B294" s="206"/>
      <c r="C294" s="198">
        <v>283</v>
      </c>
      <c r="D294" s="625"/>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4" t="str">
        <f t="shared" si="170"/>
        <v xml:space="preserve"> </v>
      </c>
      <c r="AQ294" s="587" t="str">
        <f t="shared" si="168"/>
        <v xml:space="preserve"> </v>
      </c>
      <c r="AR294" s="587" t="str">
        <f t="shared" si="171"/>
        <v xml:space="preserve"> </v>
      </c>
      <c r="AS294" s="587" t="str">
        <f t="shared" si="172"/>
        <v xml:space="preserve"> </v>
      </c>
      <c r="AT294" s="587" t="str">
        <f t="shared" si="173"/>
        <v xml:space="preserve"> </v>
      </c>
      <c r="AU294" s="587" t="str">
        <f t="shared" si="174"/>
        <v xml:space="preserve"> </v>
      </c>
      <c r="AV294" s="588"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6"/>
      <c r="BQ294" s="52" t="s">
        <v>2067</v>
      </c>
      <c r="BV294" s="52" t="s">
        <v>2068</v>
      </c>
      <c r="BW294" s="52"/>
      <c r="CC294" s="52" t="s">
        <v>2069</v>
      </c>
    </row>
    <row r="295" spans="1:81" ht="18.75" x14ac:dyDescent="0.3">
      <c r="A295" s="205"/>
      <c r="B295" s="206"/>
      <c r="C295" s="197">
        <v>284</v>
      </c>
      <c r="D295" s="625"/>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4" t="str">
        <f t="shared" si="170"/>
        <v xml:space="preserve"> </v>
      </c>
      <c r="AQ295" s="587" t="str">
        <f t="shared" si="168"/>
        <v xml:space="preserve"> </v>
      </c>
      <c r="AR295" s="587" t="str">
        <f t="shared" si="171"/>
        <v xml:space="preserve"> </v>
      </c>
      <c r="AS295" s="587" t="str">
        <f t="shared" si="172"/>
        <v xml:space="preserve"> </v>
      </c>
      <c r="AT295" s="587" t="str">
        <f t="shared" si="173"/>
        <v xml:space="preserve"> </v>
      </c>
      <c r="AU295" s="587" t="str">
        <f t="shared" si="174"/>
        <v xml:space="preserve"> </v>
      </c>
      <c r="AV295" s="588"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6"/>
      <c r="BQ295" s="52" t="s">
        <v>2070</v>
      </c>
      <c r="BV295" s="52" t="s">
        <v>2071</v>
      </c>
      <c r="BW295" s="52"/>
      <c r="CC295" s="52" t="s">
        <v>2072</v>
      </c>
    </row>
    <row r="296" spans="1:81" ht="18.75" x14ac:dyDescent="0.3">
      <c r="A296" s="205"/>
      <c r="B296" s="206"/>
      <c r="C296" s="198">
        <v>285</v>
      </c>
      <c r="D296" s="625"/>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4" t="str">
        <f t="shared" si="170"/>
        <v xml:space="preserve"> </v>
      </c>
      <c r="AQ296" s="587" t="str">
        <f t="shared" si="168"/>
        <v xml:space="preserve"> </v>
      </c>
      <c r="AR296" s="587" t="str">
        <f t="shared" si="171"/>
        <v xml:space="preserve"> </v>
      </c>
      <c r="AS296" s="587" t="str">
        <f t="shared" si="172"/>
        <v xml:space="preserve"> </v>
      </c>
      <c r="AT296" s="587" t="str">
        <f t="shared" si="173"/>
        <v xml:space="preserve"> </v>
      </c>
      <c r="AU296" s="587" t="str">
        <f t="shared" si="174"/>
        <v xml:space="preserve"> </v>
      </c>
      <c r="AV296" s="588"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6"/>
      <c r="BQ296" s="52" t="s">
        <v>2073</v>
      </c>
      <c r="BV296" s="52" t="s">
        <v>2074</v>
      </c>
      <c r="BW296" s="52"/>
      <c r="CC296" s="52" t="s">
        <v>2075</v>
      </c>
    </row>
    <row r="297" spans="1:81" ht="18.75" x14ac:dyDescent="0.3">
      <c r="A297" s="205"/>
      <c r="B297" s="206"/>
      <c r="C297" s="197">
        <v>286</v>
      </c>
      <c r="D297" s="628"/>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4" t="str">
        <f t="shared" si="170"/>
        <v xml:space="preserve"> </v>
      </c>
      <c r="AQ297" s="587" t="str">
        <f t="shared" si="168"/>
        <v xml:space="preserve"> </v>
      </c>
      <c r="AR297" s="587" t="str">
        <f t="shared" si="171"/>
        <v xml:space="preserve"> </v>
      </c>
      <c r="AS297" s="587" t="str">
        <f t="shared" si="172"/>
        <v xml:space="preserve"> </v>
      </c>
      <c r="AT297" s="587" t="str">
        <f t="shared" si="173"/>
        <v xml:space="preserve"> </v>
      </c>
      <c r="AU297" s="587" t="str">
        <f t="shared" si="174"/>
        <v xml:space="preserve"> </v>
      </c>
      <c r="AV297" s="588"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6"/>
      <c r="BQ297" s="52" t="s">
        <v>2076</v>
      </c>
      <c r="BV297" s="52" t="s">
        <v>2077</v>
      </c>
      <c r="BW297" s="52"/>
      <c r="CC297" s="52" t="s">
        <v>2078</v>
      </c>
    </row>
    <row r="298" spans="1:81" ht="18.75" x14ac:dyDescent="0.3">
      <c r="A298" s="205"/>
      <c r="B298" s="206"/>
      <c r="C298" s="198">
        <v>287</v>
      </c>
      <c r="D298" s="625"/>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4" t="str">
        <f t="shared" si="170"/>
        <v xml:space="preserve"> </v>
      </c>
      <c r="AQ298" s="587" t="str">
        <f t="shared" si="168"/>
        <v xml:space="preserve"> </v>
      </c>
      <c r="AR298" s="587" t="str">
        <f t="shared" si="171"/>
        <v xml:space="preserve"> </v>
      </c>
      <c r="AS298" s="587" t="str">
        <f t="shared" si="172"/>
        <v xml:space="preserve"> </v>
      </c>
      <c r="AT298" s="587" t="str">
        <f t="shared" si="173"/>
        <v xml:space="preserve"> </v>
      </c>
      <c r="AU298" s="587" t="str">
        <f t="shared" si="174"/>
        <v xml:space="preserve"> </v>
      </c>
      <c r="AV298" s="588"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6"/>
      <c r="BQ298" s="52" t="s">
        <v>2079</v>
      </c>
      <c r="BV298" s="52" t="s">
        <v>2080</v>
      </c>
      <c r="BW298" s="52"/>
      <c r="CC298" s="52" t="s">
        <v>2081</v>
      </c>
    </row>
    <row r="299" spans="1:81" ht="18.75" x14ac:dyDescent="0.3">
      <c r="A299" s="205"/>
      <c r="B299" s="206"/>
      <c r="C299" s="198">
        <v>288</v>
      </c>
      <c r="D299" s="625"/>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4" t="str">
        <f t="shared" si="170"/>
        <v xml:space="preserve"> </v>
      </c>
      <c r="AQ299" s="587" t="str">
        <f t="shared" si="168"/>
        <v xml:space="preserve"> </v>
      </c>
      <c r="AR299" s="587" t="str">
        <f t="shared" si="171"/>
        <v xml:space="preserve"> </v>
      </c>
      <c r="AS299" s="587" t="str">
        <f t="shared" si="172"/>
        <v xml:space="preserve"> </v>
      </c>
      <c r="AT299" s="587" t="str">
        <f t="shared" si="173"/>
        <v xml:space="preserve"> </v>
      </c>
      <c r="AU299" s="587" t="str">
        <f t="shared" si="174"/>
        <v xml:space="preserve"> </v>
      </c>
      <c r="AV299" s="588"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6"/>
      <c r="BQ299" s="52" t="s">
        <v>2082</v>
      </c>
      <c r="BV299" s="52" t="s">
        <v>2083</v>
      </c>
      <c r="BW299" s="52"/>
      <c r="CC299" s="52" t="s">
        <v>2072</v>
      </c>
    </row>
    <row r="300" spans="1:81" ht="18.75" x14ac:dyDescent="0.3">
      <c r="A300" s="205"/>
      <c r="B300" s="206"/>
      <c r="C300" s="197">
        <v>289</v>
      </c>
      <c r="D300" s="625"/>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4" t="str">
        <f t="shared" si="170"/>
        <v xml:space="preserve"> </v>
      </c>
      <c r="AQ300" s="587" t="str">
        <f t="shared" si="168"/>
        <v xml:space="preserve"> </v>
      </c>
      <c r="AR300" s="587" t="str">
        <f t="shared" si="171"/>
        <v xml:space="preserve"> </v>
      </c>
      <c r="AS300" s="587" t="str">
        <f t="shared" si="172"/>
        <v xml:space="preserve"> </v>
      </c>
      <c r="AT300" s="587" t="str">
        <f t="shared" si="173"/>
        <v xml:space="preserve"> </v>
      </c>
      <c r="AU300" s="587" t="str">
        <f t="shared" si="174"/>
        <v xml:space="preserve"> </v>
      </c>
      <c r="AV300" s="588"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6"/>
      <c r="BQ300" s="52" t="s">
        <v>2084</v>
      </c>
      <c r="BV300" s="52" t="s">
        <v>2085</v>
      </c>
      <c r="BW300" s="52"/>
      <c r="CC300" s="52" t="s">
        <v>2086</v>
      </c>
    </row>
    <row r="301" spans="1:81" ht="18.75" x14ac:dyDescent="0.3">
      <c r="A301" s="205"/>
      <c r="B301" s="206"/>
      <c r="C301" s="198">
        <v>290</v>
      </c>
      <c r="D301" s="628"/>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4" t="str">
        <f t="shared" si="170"/>
        <v xml:space="preserve"> </v>
      </c>
      <c r="AQ301" s="587" t="str">
        <f t="shared" si="168"/>
        <v xml:space="preserve"> </v>
      </c>
      <c r="AR301" s="587" t="str">
        <f t="shared" si="171"/>
        <v xml:space="preserve"> </v>
      </c>
      <c r="AS301" s="587" t="str">
        <f t="shared" si="172"/>
        <v xml:space="preserve"> </v>
      </c>
      <c r="AT301" s="587" t="str">
        <f t="shared" si="173"/>
        <v xml:space="preserve"> </v>
      </c>
      <c r="AU301" s="587" t="str">
        <f t="shared" si="174"/>
        <v xml:space="preserve"> </v>
      </c>
      <c r="AV301" s="588"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6"/>
      <c r="BQ301" s="52" t="s">
        <v>2087</v>
      </c>
      <c r="BV301" s="52" t="s">
        <v>2088</v>
      </c>
      <c r="BW301" s="52"/>
      <c r="CC301" s="52" t="s">
        <v>2089</v>
      </c>
    </row>
    <row r="302" spans="1:81" ht="18.75" x14ac:dyDescent="0.3">
      <c r="A302" s="205"/>
      <c r="B302" s="206"/>
      <c r="C302" s="197">
        <v>291</v>
      </c>
      <c r="D302" s="625"/>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4" t="str">
        <f t="shared" si="170"/>
        <v xml:space="preserve"> </v>
      </c>
      <c r="AQ302" s="587" t="str">
        <f t="shared" si="168"/>
        <v xml:space="preserve"> </v>
      </c>
      <c r="AR302" s="587" t="str">
        <f t="shared" si="171"/>
        <v xml:space="preserve"> </v>
      </c>
      <c r="AS302" s="587" t="str">
        <f t="shared" si="172"/>
        <v xml:space="preserve"> </v>
      </c>
      <c r="AT302" s="587" t="str">
        <f t="shared" si="173"/>
        <v xml:space="preserve"> </v>
      </c>
      <c r="AU302" s="587" t="str">
        <f t="shared" si="174"/>
        <v xml:space="preserve"> </v>
      </c>
      <c r="AV302" s="588"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6"/>
      <c r="BQ302" s="52" t="s">
        <v>2090</v>
      </c>
      <c r="BV302" s="52" t="s">
        <v>2091</v>
      </c>
      <c r="BW302" s="52"/>
      <c r="CC302" s="52" t="s">
        <v>2072</v>
      </c>
    </row>
    <row r="303" spans="1:81" ht="18.75" x14ac:dyDescent="0.3">
      <c r="A303" s="205"/>
      <c r="B303" s="206"/>
      <c r="C303" s="198">
        <v>292</v>
      </c>
      <c r="D303" s="625"/>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4" t="str">
        <f t="shared" si="170"/>
        <v xml:space="preserve"> </v>
      </c>
      <c r="AQ303" s="587" t="str">
        <f t="shared" si="168"/>
        <v xml:space="preserve"> </v>
      </c>
      <c r="AR303" s="587" t="str">
        <f t="shared" si="171"/>
        <v xml:space="preserve"> </v>
      </c>
      <c r="AS303" s="587" t="str">
        <f t="shared" si="172"/>
        <v xml:space="preserve"> </v>
      </c>
      <c r="AT303" s="587" t="str">
        <f t="shared" si="173"/>
        <v xml:space="preserve"> </v>
      </c>
      <c r="AU303" s="587" t="str">
        <f t="shared" si="174"/>
        <v xml:space="preserve"> </v>
      </c>
      <c r="AV303" s="588"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6"/>
      <c r="BQ303" s="52" t="s">
        <v>2092</v>
      </c>
      <c r="BV303" s="52" t="s">
        <v>2093</v>
      </c>
      <c r="BW303" s="52"/>
      <c r="CC303" s="52" t="s">
        <v>2094</v>
      </c>
    </row>
    <row r="304" spans="1:81" ht="18.75" x14ac:dyDescent="0.3">
      <c r="A304" s="205"/>
      <c r="B304" s="206"/>
      <c r="C304" s="198">
        <v>293</v>
      </c>
      <c r="D304" s="625"/>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4" t="str">
        <f t="shared" si="170"/>
        <v xml:space="preserve"> </v>
      </c>
      <c r="AQ304" s="587" t="str">
        <f t="shared" si="168"/>
        <v xml:space="preserve"> </v>
      </c>
      <c r="AR304" s="587" t="str">
        <f t="shared" si="171"/>
        <v xml:space="preserve"> </v>
      </c>
      <c r="AS304" s="587" t="str">
        <f t="shared" si="172"/>
        <v xml:space="preserve"> </v>
      </c>
      <c r="AT304" s="587" t="str">
        <f t="shared" si="173"/>
        <v xml:space="preserve"> </v>
      </c>
      <c r="AU304" s="587" t="str">
        <f t="shared" si="174"/>
        <v xml:space="preserve"> </v>
      </c>
      <c r="AV304" s="588"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6"/>
      <c r="BQ304" s="52" t="s">
        <v>2095</v>
      </c>
      <c r="BV304" s="52" t="s">
        <v>2096</v>
      </c>
      <c r="BW304" s="52"/>
      <c r="CC304" s="52" t="s">
        <v>2097</v>
      </c>
    </row>
    <row r="305" spans="1:140" ht="18.75" x14ac:dyDescent="0.3">
      <c r="A305" s="205"/>
      <c r="B305" s="206"/>
      <c r="C305" s="197">
        <v>294</v>
      </c>
      <c r="D305" s="628"/>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4" t="str">
        <f t="shared" si="170"/>
        <v xml:space="preserve"> </v>
      </c>
      <c r="AQ305" s="587" t="str">
        <f t="shared" si="168"/>
        <v xml:space="preserve"> </v>
      </c>
      <c r="AR305" s="587" t="str">
        <f t="shared" si="171"/>
        <v xml:space="preserve"> </v>
      </c>
      <c r="AS305" s="587" t="str">
        <f t="shared" si="172"/>
        <v xml:space="preserve"> </v>
      </c>
      <c r="AT305" s="587" t="str">
        <f t="shared" si="173"/>
        <v xml:space="preserve"> </v>
      </c>
      <c r="AU305" s="587" t="str">
        <f t="shared" si="174"/>
        <v xml:space="preserve"> </v>
      </c>
      <c r="AV305" s="588"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6"/>
      <c r="BQ305" s="52" t="s">
        <v>2098</v>
      </c>
      <c r="BV305" s="52" t="s">
        <v>2099</v>
      </c>
      <c r="BW305" s="52"/>
      <c r="CC305" s="52" t="s">
        <v>2072</v>
      </c>
    </row>
    <row r="306" spans="1:140" ht="18.75" x14ac:dyDescent="0.3">
      <c r="A306" s="205"/>
      <c r="B306" s="206"/>
      <c r="C306" s="198">
        <v>295</v>
      </c>
      <c r="D306" s="625"/>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4" t="str">
        <f t="shared" si="170"/>
        <v xml:space="preserve"> </v>
      </c>
      <c r="AQ306" s="587" t="str">
        <f t="shared" si="168"/>
        <v xml:space="preserve"> </v>
      </c>
      <c r="AR306" s="587" t="str">
        <f t="shared" si="171"/>
        <v xml:space="preserve"> </v>
      </c>
      <c r="AS306" s="587" t="str">
        <f t="shared" si="172"/>
        <v xml:space="preserve"> </v>
      </c>
      <c r="AT306" s="587" t="str">
        <f t="shared" si="173"/>
        <v xml:space="preserve"> </v>
      </c>
      <c r="AU306" s="587" t="str">
        <f t="shared" si="174"/>
        <v xml:space="preserve"> </v>
      </c>
      <c r="AV306" s="588"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6"/>
      <c r="BQ306" s="52" t="s">
        <v>2100</v>
      </c>
      <c r="BV306" s="52" t="s">
        <v>2101</v>
      </c>
      <c r="BW306" s="52"/>
      <c r="CC306" s="52" t="s">
        <v>2102</v>
      </c>
    </row>
    <row r="307" spans="1:140" ht="18.75" x14ac:dyDescent="0.3">
      <c r="A307" s="205"/>
      <c r="B307" s="206"/>
      <c r="C307" s="197">
        <v>296</v>
      </c>
      <c r="D307" s="625"/>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4" t="str">
        <f t="shared" si="170"/>
        <v xml:space="preserve"> </v>
      </c>
      <c r="AQ307" s="587" t="str">
        <f t="shared" si="168"/>
        <v xml:space="preserve"> </v>
      </c>
      <c r="AR307" s="587" t="str">
        <f t="shared" si="171"/>
        <v xml:space="preserve"> </v>
      </c>
      <c r="AS307" s="587" t="str">
        <f t="shared" si="172"/>
        <v xml:space="preserve"> </v>
      </c>
      <c r="AT307" s="587" t="str">
        <f t="shared" si="173"/>
        <v xml:space="preserve"> </v>
      </c>
      <c r="AU307" s="587" t="str">
        <f t="shared" si="174"/>
        <v xml:space="preserve"> </v>
      </c>
      <c r="AV307" s="588"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6"/>
      <c r="BQ307" s="52" t="s">
        <v>2103</v>
      </c>
      <c r="BV307" s="52" t="s">
        <v>2104</v>
      </c>
      <c r="BW307" s="52"/>
      <c r="CC307" s="52" t="s">
        <v>2105</v>
      </c>
    </row>
    <row r="308" spans="1:140" ht="18.75" x14ac:dyDescent="0.3">
      <c r="A308" s="205"/>
      <c r="B308" s="206"/>
      <c r="C308" s="198">
        <v>297</v>
      </c>
      <c r="D308" s="625"/>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4" t="str">
        <f t="shared" si="170"/>
        <v xml:space="preserve"> </v>
      </c>
      <c r="AQ308" s="587" t="str">
        <f t="shared" si="168"/>
        <v xml:space="preserve"> </v>
      </c>
      <c r="AR308" s="587" t="str">
        <f t="shared" si="171"/>
        <v xml:space="preserve"> </v>
      </c>
      <c r="AS308" s="587" t="str">
        <f t="shared" si="172"/>
        <v xml:space="preserve"> </v>
      </c>
      <c r="AT308" s="587" t="str">
        <f t="shared" si="173"/>
        <v xml:space="preserve"> </v>
      </c>
      <c r="AU308" s="587" t="str">
        <f t="shared" si="174"/>
        <v xml:space="preserve"> </v>
      </c>
      <c r="AV308" s="588"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6"/>
      <c r="BQ308" s="52" t="s">
        <v>2106</v>
      </c>
      <c r="BV308" s="52" t="s">
        <v>2107</v>
      </c>
      <c r="BW308" s="52"/>
      <c r="CC308" s="52" t="s">
        <v>2108</v>
      </c>
    </row>
    <row r="309" spans="1:140" ht="18.75" x14ac:dyDescent="0.3">
      <c r="A309" s="205"/>
      <c r="B309" s="206"/>
      <c r="C309" s="198">
        <v>298</v>
      </c>
      <c r="D309" s="625"/>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4" t="str">
        <f t="shared" si="170"/>
        <v xml:space="preserve"> </v>
      </c>
      <c r="AQ309" s="587" t="str">
        <f t="shared" si="168"/>
        <v xml:space="preserve"> </v>
      </c>
      <c r="AR309" s="587" t="str">
        <f t="shared" si="171"/>
        <v xml:space="preserve"> </v>
      </c>
      <c r="AS309" s="587" t="str">
        <f t="shared" si="172"/>
        <v xml:space="preserve"> </v>
      </c>
      <c r="AT309" s="587" t="str">
        <f t="shared" si="173"/>
        <v xml:space="preserve"> </v>
      </c>
      <c r="AU309" s="587" t="str">
        <f t="shared" si="174"/>
        <v xml:space="preserve"> </v>
      </c>
      <c r="AV309" s="588"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6"/>
      <c r="BQ309" s="52" t="s">
        <v>2109</v>
      </c>
      <c r="BV309" s="52" t="s">
        <v>2110</v>
      </c>
      <c r="BW309" s="52"/>
      <c r="CC309" s="52" t="s">
        <v>2111</v>
      </c>
    </row>
    <row r="310" spans="1:140" ht="18.75" x14ac:dyDescent="0.3">
      <c r="A310" s="205"/>
      <c r="B310" s="206"/>
      <c r="C310" s="197">
        <v>299</v>
      </c>
      <c r="D310" s="630"/>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4" t="str">
        <f t="shared" si="170"/>
        <v xml:space="preserve"> </v>
      </c>
      <c r="AQ310" s="587" t="str">
        <f t="shared" si="168"/>
        <v xml:space="preserve"> </v>
      </c>
      <c r="AR310" s="587" t="str">
        <f t="shared" si="171"/>
        <v xml:space="preserve"> </v>
      </c>
      <c r="AS310" s="587" t="str">
        <f t="shared" si="172"/>
        <v xml:space="preserve"> </v>
      </c>
      <c r="AT310" s="587" t="str">
        <f t="shared" si="173"/>
        <v xml:space="preserve"> </v>
      </c>
      <c r="AU310" s="587" t="str">
        <f t="shared" si="174"/>
        <v xml:space="preserve"> </v>
      </c>
      <c r="AV310" s="588"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6"/>
      <c r="BQ310" s="52" t="s">
        <v>2112</v>
      </c>
      <c r="BV310" s="52" t="s">
        <v>2113</v>
      </c>
      <c r="BW310" s="52"/>
      <c r="CC310" s="52" t="s">
        <v>2114</v>
      </c>
    </row>
    <row r="311" spans="1:140" s="22" customFormat="1" ht="18.75" x14ac:dyDescent="0.3">
      <c r="A311" s="205"/>
      <c r="B311" s="206"/>
      <c r="C311" s="197">
        <v>300</v>
      </c>
      <c r="D311" s="625"/>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4" t="str">
        <f t="shared" si="170"/>
        <v xml:space="preserve"> </v>
      </c>
      <c r="AQ311" s="587" t="str">
        <f t="shared" si="168"/>
        <v xml:space="preserve"> </v>
      </c>
      <c r="AR311" s="587" t="str">
        <f t="shared" si="171"/>
        <v xml:space="preserve"> </v>
      </c>
      <c r="AS311" s="587" t="str">
        <f t="shared" si="172"/>
        <v xml:space="preserve"> </v>
      </c>
      <c r="AT311" s="587" t="str">
        <f t="shared" si="173"/>
        <v xml:space="preserve"> </v>
      </c>
      <c r="AU311" s="587" t="str">
        <f t="shared" si="174"/>
        <v xml:space="preserve"> </v>
      </c>
      <c r="AV311" s="588"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6"/>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75" x14ac:dyDescent="0.3">
      <c r="A312" s="203"/>
      <c r="B312" s="204"/>
      <c r="C312" s="197">
        <v>301</v>
      </c>
      <c r="D312" s="624"/>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4" t="str">
        <f t="shared" si="170"/>
        <v xml:space="preserve"> </v>
      </c>
      <c r="AQ312" s="587" t="str">
        <f t="shared" si="168"/>
        <v xml:space="preserve"> </v>
      </c>
      <c r="AR312" s="587" t="str">
        <f t="shared" si="171"/>
        <v xml:space="preserve"> </v>
      </c>
      <c r="AS312" s="587" t="str">
        <f t="shared" si="172"/>
        <v xml:space="preserve"> </v>
      </c>
      <c r="AT312" s="587" t="str">
        <f t="shared" si="173"/>
        <v xml:space="preserve"> </v>
      </c>
      <c r="AU312" s="587" t="str">
        <f t="shared" si="174"/>
        <v xml:space="preserve"> </v>
      </c>
      <c r="AV312" s="588"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6"/>
      <c r="BQ312" s="52" t="s">
        <v>2118</v>
      </c>
      <c r="BV312" s="52" t="s">
        <v>2119</v>
      </c>
      <c r="BW312" s="52"/>
      <c r="CC312" s="52" t="s">
        <v>2120</v>
      </c>
    </row>
    <row r="313" spans="1:140" ht="18.75" x14ac:dyDescent="0.3">
      <c r="A313" s="203"/>
      <c r="B313" s="204"/>
      <c r="C313" s="197">
        <v>302</v>
      </c>
      <c r="D313" s="624"/>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4" t="str">
        <f t="shared" si="170"/>
        <v xml:space="preserve"> </v>
      </c>
      <c r="AQ313" s="587" t="str">
        <f t="shared" si="168"/>
        <v xml:space="preserve"> </v>
      </c>
      <c r="AR313" s="587" t="str">
        <f t="shared" si="171"/>
        <v xml:space="preserve"> </v>
      </c>
      <c r="AS313" s="587" t="str">
        <f t="shared" si="172"/>
        <v xml:space="preserve"> </v>
      </c>
      <c r="AT313" s="587" t="str">
        <f t="shared" si="173"/>
        <v xml:space="preserve"> </v>
      </c>
      <c r="AU313" s="587" t="str">
        <f t="shared" si="174"/>
        <v xml:space="preserve"> </v>
      </c>
      <c r="AV313" s="588"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6"/>
      <c r="BQ313" s="52" t="s">
        <v>2121</v>
      </c>
      <c r="BV313" s="52" t="s">
        <v>2122</v>
      </c>
      <c r="BW313" s="52"/>
      <c r="CC313" s="52" t="s">
        <v>2123</v>
      </c>
    </row>
    <row r="314" spans="1:140" ht="18.75" x14ac:dyDescent="0.3">
      <c r="A314" s="203"/>
      <c r="B314" s="204"/>
      <c r="C314" s="197">
        <v>303</v>
      </c>
      <c r="D314" s="624"/>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4" t="str">
        <f t="shared" si="170"/>
        <v xml:space="preserve"> </v>
      </c>
      <c r="AQ314" s="587" t="str">
        <f t="shared" si="168"/>
        <v xml:space="preserve"> </v>
      </c>
      <c r="AR314" s="587" t="str">
        <f t="shared" si="171"/>
        <v xml:space="preserve"> </v>
      </c>
      <c r="AS314" s="587" t="str">
        <f t="shared" si="172"/>
        <v xml:space="preserve"> </v>
      </c>
      <c r="AT314" s="587" t="str">
        <f t="shared" si="173"/>
        <v xml:space="preserve"> </v>
      </c>
      <c r="AU314" s="587" t="str">
        <f t="shared" si="174"/>
        <v xml:space="preserve"> </v>
      </c>
      <c r="AV314" s="588"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6"/>
      <c r="BQ314" s="52" t="s">
        <v>2124</v>
      </c>
      <c r="BV314" s="52" t="s">
        <v>2125</v>
      </c>
      <c r="BW314" s="52"/>
      <c r="CC314" s="52" t="s">
        <v>2126</v>
      </c>
    </row>
    <row r="315" spans="1:140" ht="18.75" x14ac:dyDescent="0.3">
      <c r="A315" s="203"/>
      <c r="B315" s="204"/>
      <c r="C315" s="197">
        <v>304</v>
      </c>
      <c r="D315" s="624"/>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4" t="str">
        <f t="shared" si="170"/>
        <v xml:space="preserve"> </v>
      </c>
      <c r="AQ315" s="587" t="str">
        <f t="shared" si="168"/>
        <v xml:space="preserve"> </v>
      </c>
      <c r="AR315" s="587" t="str">
        <f t="shared" si="171"/>
        <v xml:space="preserve"> </v>
      </c>
      <c r="AS315" s="587" t="str">
        <f t="shared" si="172"/>
        <v xml:space="preserve"> </v>
      </c>
      <c r="AT315" s="587" t="str">
        <f t="shared" si="173"/>
        <v xml:space="preserve"> </v>
      </c>
      <c r="AU315" s="587" t="str">
        <f t="shared" si="174"/>
        <v xml:space="preserve"> </v>
      </c>
      <c r="AV315" s="588"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6"/>
      <c r="BQ315" s="52" t="s">
        <v>2127</v>
      </c>
      <c r="BV315" s="52" t="s">
        <v>2128</v>
      </c>
      <c r="BW315" s="52"/>
      <c r="CC315" s="52" t="s">
        <v>2129</v>
      </c>
    </row>
    <row r="316" spans="1:140" ht="18.75" x14ac:dyDescent="0.3">
      <c r="A316" s="205"/>
      <c r="B316" s="206"/>
      <c r="C316" s="198">
        <v>305</v>
      </c>
      <c r="D316" s="625"/>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4" t="str">
        <f t="shared" si="170"/>
        <v xml:space="preserve"> </v>
      </c>
      <c r="AQ316" s="587" t="str">
        <f t="shared" si="168"/>
        <v xml:space="preserve"> </v>
      </c>
      <c r="AR316" s="587" t="str">
        <f t="shared" si="171"/>
        <v xml:space="preserve"> </v>
      </c>
      <c r="AS316" s="587" t="str">
        <f t="shared" si="172"/>
        <v xml:space="preserve"> </v>
      </c>
      <c r="AT316" s="587" t="str">
        <f t="shared" si="173"/>
        <v xml:space="preserve"> </v>
      </c>
      <c r="AU316" s="587" t="str">
        <f t="shared" si="174"/>
        <v xml:space="preserve"> </v>
      </c>
      <c r="AV316" s="588"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6"/>
      <c r="BQ316" s="52" t="s">
        <v>2130</v>
      </c>
      <c r="BV316" s="52" t="s">
        <v>2131</v>
      </c>
      <c r="BW316" s="52"/>
      <c r="CC316" s="52" t="s">
        <v>2132</v>
      </c>
    </row>
    <row r="317" spans="1:140" ht="18.75" x14ac:dyDescent="0.3">
      <c r="A317" s="205"/>
      <c r="B317" s="206"/>
      <c r="C317" s="197">
        <v>306</v>
      </c>
      <c r="D317" s="625"/>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4" t="str">
        <f t="shared" si="170"/>
        <v xml:space="preserve"> </v>
      </c>
      <c r="AQ317" s="587" t="str">
        <f t="shared" si="168"/>
        <v xml:space="preserve"> </v>
      </c>
      <c r="AR317" s="587" t="str">
        <f t="shared" si="171"/>
        <v xml:space="preserve"> </v>
      </c>
      <c r="AS317" s="587" t="str">
        <f t="shared" si="172"/>
        <v xml:space="preserve"> </v>
      </c>
      <c r="AT317" s="587" t="str">
        <f t="shared" si="173"/>
        <v xml:space="preserve"> </v>
      </c>
      <c r="AU317" s="587" t="str">
        <f t="shared" si="174"/>
        <v xml:space="preserve"> </v>
      </c>
      <c r="AV317" s="588"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6"/>
      <c r="BQ317" s="52" t="s">
        <v>2133</v>
      </c>
      <c r="BV317" s="52" t="s">
        <v>2134</v>
      </c>
      <c r="BW317" s="52"/>
      <c r="CC317" s="52" t="s">
        <v>2135</v>
      </c>
    </row>
    <row r="318" spans="1:140" ht="18.75" x14ac:dyDescent="0.3">
      <c r="A318" s="205"/>
      <c r="B318" s="206"/>
      <c r="C318" s="198">
        <v>307</v>
      </c>
      <c r="D318" s="625"/>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4" t="str">
        <f t="shared" si="170"/>
        <v xml:space="preserve"> </v>
      </c>
      <c r="AQ318" s="587" t="str">
        <f t="shared" si="168"/>
        <v xml:space="preserve"> </v>
      </c>
      <c r="AR318" s="587" t="str">
        <f t="shared" si="171"/>
        <v xml:space="preserve"> </v>
      </c>
      <c r="AS318" s="587" t="str">
        <f t="shared" si="172"/>
        <v xml:space="preserve"> </v>
      </c>
      <c r="AT318" s="587" t="str">
        <f t="shared" si="173"/>
        <v xml:space="preserve"> </v>
      </c>
      <c r="AU318" s="587" t="str">
        <f t="shared" si="174"/>
        <v xml:space="preserve"> </v>
      </c>
      <c r="AV318" s="588"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6"/>
      <c r="BQ318" s="52" t="s">
        <v>2136</v>
      </c>
      <c r="BV318" s="52" t="s">
        <v>2137</v>
      </c>
      <c r="BW318" s="52"/>
      <c r="CC318" s="52" t="s">
        <v>2138</v>
      </c>
    </row>
    <row r="319" spans="1:140" ht="18.75" x14ac:dyDescent="0.3">
      <c r="A319" s="205"/>
      <c r="B319" s="206"/>
      <c r="C319" s="198">
        <v>308</v>
      </c>
      <c r="D319" s="628"/>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4" t="str">
        <f t="shared" si="170"/>
        <v xml:space="preserve"> </v>
      </c>
      <c r="AQ319" s="587" t="str">
        <f t="shared" si="168"/>
        <v xml:space="preserve"> </v>
      </c>
      <c r="AR319" s="587" t="str">
        <f t="shared" si="171"/>
        <v xml:space="preserve"> </v>
      </c>
      <c r="AS319" s="587" t="str">
        <f t="shared" si="172"/>
        <v xml:space="preserve"> </v>
      </c>
      <c r="AT319" s="587" t="str">
        <f t="shared" si="173"/>
        <v xml:space="preserve"> </v>
      </c>
      <c r="AU319" s="587" t="str">
        <f t="shared" si="174"/>
        <v xml:space="preserve"> </v>
      </c>
      <c r="AV319" s="588"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6"/>
      <c r="BQ319" s="52" t="s">
        <v>2139</v>
      </c>
      <c r="BV319" s="52" t="s">
        <v>2140</v>
      </c>
      <c r="BW319" s="52"/>
      <c r="CC319" s="52" t="s">
        <v>2141</v>
      </c>
    </row>
    <row r="320" spans="1:140" ht="18.75" x14ac:dyDescent="0.3">
      <c r="A320" s="205"/>
      <c r="B320" s="206"/>
      <c r="C320" s="197">
        <v>309</v>
      </c>
      <c r="D320" s="629"/>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4" t="str">
        <f t="shared" si="170"/>
        <v xml:space="preserve"> </v>
      </c>
      <c r="AQ320" s="587" t="str">
        <f t="shared" si="168"/>
        <v xml:space="preserve"> </v>
      </c>
      <c r="AR320" s="587" t="str">
        <f t="shared" si="171"/>
        <v xml:space="preserve"> </v>
      </c>
      <c r="AS320" s="587" t="str">
        <f t="shared" si="172"/>
        <v xml:space="preserve"> </v>
      </c>
      <c r="AT320" s="587" t="str">
        <f t="shared" si="173"/>
        <v xml:space="preserve"> </v>
      </c>
      <c r="AU320" s="587" t="str">
        <f t="shared" si="174"/>
        <v xml:space="preserve"> </v>
      </c>
      <c r="AV320" s="588"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6"/>
      <c r="BQ320" s="52" t="s">
        <v>2142</v>
      </c>
      <c r="BV320" s="52" t="s">
        <v>2143</v>
      </c>
      <c r="BW320" s="52"/>
      <c r="CC320" s="52" t="s">
        <v>2144</v>
      </c>
    </row>
    <row r="321" spans="1:81" ht="18.75" x14ac:dyDescent="0.3">
      <c r="A321" s="205"/>
      <c r="B321" s="206"/>
      <c r="C321" s="198">
        <v>310</v>
      </c>
      <c r="D321" s="625"/>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4" t="str">
        <f t="shared" si="170"/>
        <v xml:space="preserve"> </v>
      </c>
      <c r="AQ321" s="587" t="str">
        <f t="shared" si="168"/>
        <v xml:space="preserve"> </v>
      </c>
      <c r="AR321" s="587" t="str">
        <f t="shared" si="171"/>
        <v xml:space="preserve"> </v>
      </c>
      <c r="AS321" s="587" t="str">
        <f t="shared" si="172"/>
        <v xml:space="preserve"> </v>
      </c>
      <c r="AT321" s="587" t="str">
        <f t="shared" si="173"/>
        <v xml:space="preserve"> </v>
      </c>
      <c r="AU321" s="587" t="str">
        <f t="shared" si="174"/>
        <v xml:space="preserve"> </v>
      </c>
      <c r="AV321" s="588"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6"/>
      <c r="BQ321" s="52" t="s">
        <v>2145</v>
      </c>
      <c r="BV321" s="52" t="s">
        <v>2146</v>
      </c>
      <c r="BW321" s="52"/>
      <c r="CC321" s="52" t="s">
        <v>2147</v>
      </c>
    </row>
    <row r="322" spans="1:81" ht="18.75" x14ac:dyDescent="0.3">
      <c r="A322" s="205"/>
      <c r="B322" s="206"/>
      <c r="C322" s="197">
        <v>311</v>
      </c>
      <c r="D322" s="625"/>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4" t="str">
        <f t="shared" si="170"/>
        <v xml:space="preserve"> </v>
      </c>
      <c r="AQ322" s="587" t="str">
        <f t="shared" si="168"/>
        <v xml:space="preserve"> </v>
      </c>
      <c r="AR322" s="587" t="str">
        <f t="shared" si="171"/>
        <v xml:space="preserve"> </v>
      </c>
      <c r="AS322" s="587" t="str">
        <f t="shared" si="172"/>
        <v xml:space="preserve"> </v>
      </c>
      <c r="AT322" s="587" t="str">
        <f t="shared" si="173"/>
        <v xml:space="preserve"> </v>
      </c>
      <c r="AU322" s="587" t="str">
        <f t="shared" si="174"/>
        <v xml:space="preserve"> </v>
      </c>
      <c r="AV322" s="588"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6"/>
      <c r="BQ322" s="52" t="s">
        <v>2148</v>
      </c>
      <c r="BV322" s="52" t="s">
        <v>2149</v>
      </c>
      <c r="BW322" s="52"/>
      <c r="CC322" s="52" t="s">
        <v>2150</v>
      </c>
    </row>
    <row r="323" spans="1:81" ht="18.75" x14ac:dyDescent="0.3">
      <c r="A323" s="205"/>
      <c r="B323" s="206"/>
      <c r="C323" s="198">
        <v>312</v>
      </c>
      <c r="D323" s="628"/>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4" t="str">
        <f t="shared" si="170"/>
        <v xml:space="preserve"> </v>
      </c>
      <c r="AQ323" s="587" t="str">
        <f t="shared" si="168"/>
        <v xml:space="preserve"> </v>
      </c>
      <c r="AR323" s="587" t="str">
        <f t="shared" si="171"/>
        <v xml:space="preserve"> </v>
      </c>
      <c r="AS323" s="587" t="str">
        <f t="shared" si="172"/>
        <v xml:space="preserve"> </v>
      </c>
      <c r="AT323" s="587" t="str">
        <f t="shared" si="173"/>
        <v xml:space="preserve"> </v>
      </c>
      <c r="AU323" s="587" t="str">
        <f t="shared" si="174"/>
        <v xml:space="preserve"> </v>
      </c>
      <c r="AV323" s="588"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6"/>
      <c r="BQ323" s="52" t="s">
        <v>2151</v>
      </c>
      <c r="BV323" s="52" t="s">
        <v>2152</v>
      </c>
      <c r="BW323" s="52"/>
      <c r="CC323" s="52" t="s">
        <v>2153</v>
      </c>
    </row>
    <row r="324" spans="1:81" ht="18.75" x14ac:dyDescent="0.3">
      <c r="A324" s="205"/>
      <c r="B324" s="206"/>
      <c r="C324" s="198">
        <v>313</v>
      </c>
      <c r="D324" s="625"/>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4" t="str">
        <f t="shared" si="170"/>
        <v xml:space="preserve"> </v>
      </c>
      <c r="AQ324" s="587" t="str">
        <f t="shared" si="168"/>
        <v xml:space="preserve"> </v>
      </c>
      <c r="AR324" s="587" t="str">
        <f t="shared" si="171"/>
        <v xml:space="preserve"> </v>
      </c>
      <c r="AS324" s="587" t="str">
        <f t="shared" si="172"/>
        <v xml:space="preserve"> </v>
      </c>
      <c r="AT324" s="587" t="str">
        <f t="shared" si="173"/>
        <v xml:space="preserve"> </v>
      </c>
      <c r="AU324" s="587" t="str">
        <f t="shared" si="174"/>
        <v xml:space="preserve"> </v>
      </c>
      <c r="AV324" s="588"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6"/>
      <c r="BQ324" s="52" t="s">
        <v>2154</v>
      </c>
      <c r="BV324" s="52" t="s">
        <v>2155</v>
      </c>
      <c r="BW324" s="52"/>
      <c r="CC324" s="52" t="s">
        <v>2156</v>
      </c>
    </row>
    <row r="325" spans="1:81" ht="18.75" x14ac:dyDescent="0.3">
      <c r="A325" s="205"/>
      <c r="B325" s="206"/>
      <c r="C325" s="197">
        <v>314</v>
      </c>
      <c r="D325" s="625"/>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4" t="str">
        <f t="shared" si="170"/>
        <v xml:space="preserve"> </v>
      </c>
      <c r="AQ325" s="587" t="str">
        <f t="shared" si="168"/>
        <v xml:space="preserve"> </v>
      </c>
      <c r="AR325" s="587" t="str">
        <f t="shared" si="171"/>
        <v xml:space="preserve"> </v>
      </c>
      <c r="AS325" s="587" t="str">
        <f t="shared" si="172"/>
        <v xml:space="preserve"> </v>
      </c>
      <c r="AT325" s="587" t="str">
        <f t="shared" si="173"/>
        <v xml:space="preserve"> </v>
      </c>
      <c r="AU325" s="587" t="str">
        <f t="shared" si="174"/>
        <v xml:space="preserve"> </v>
      </c>
      <c r="AV325" s="588"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6"/>
      <c r="BQ325" s="52" t="s">
        <v>2157</v>
      </c>
      <c r="BV325" s="52" t="s">
        <v>2158</v>
      </c>
      <c r="BW325" s="52"/>
      <c r="CC325" s="52" t="s">
        <v>2159</v>
      </c>
    </row>
    <row r="326" spans="1:81" ht="18.75" x14ac:dyDescent="0.3">
      <c r="A326" s="205"/>
      <c r="B326" s="206"/>
      <c r="C326" s="198">
        <v>315</v>
      </c>
      <c r="D326" s="625"/>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4" t="str">
        <f t="shared" si="170"/>
        <v xml:space="preserve"> </v>
      </c>
      <c r="AQ326" s="587" t="str">
        <f t="shared" si="168"/>
        <v xml:space="preserve"> </v>
      </c>
      <c r="AR326" s="587" t="str">
        <f t="shared" si="171"/>
        <v xml:space="preserve"> </v>
      </c>
      <c r="AS326" s="587" t="str">
        <f t="shared" si="172"/>
        <v xml:space="preserve"> </v>
      </c>
      <c r="AT326" s="587" t="str">
        <f t="shared" si="173"/>
        <v xml:space="preserve"> </v>
      </c>
      <c r="AU326" s="587" t="str">
        <f t="shared" si="174"/>
        <v xml:space="preserve"> </v>
      </c>
      <c r="AV326" s="588"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6"/>
      <c r="BQ326" s="52" t="s">
        <v>2160</v>
      </c>
      <c r="BV326" s="52" t="s">
        <v>2161</v>
      </c>
      <c r="BW326" s="52"/>
      <c r="CC326" s="52" t="s">
        <v>2162</v>
      </c>
    </row>
    <row r="327" spans="1:81" ht="18.75" x14ac:dyDescent="0.3">
      <c r="A327" s="205"/>
      <c r="B327" s="206"/>
      <c r="C327" s="197">
        <v>316</v>
      </c>
      <c r="D327" s="628"/>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4" t="str">
        <f t="shared" si="170"/>
        <v xml:space="preserve"> </v>
      </c>
      <c r="AQ327" s="587" t="str">
        <f t="shared" si="168"/>
        <v xml:space="preserve"> </v>
      </c>
      <c r="AR327" s="587" t="str">
        <f t="shared" si="171"/>
        <v xml:space="preserve"> </v>
      </c>
      <c r="AS327" s="587" t="str">
        <f t="shared" si="172"/>
        <v xml:space="preserve"> </v>
      </c>
      <c r="AT327" s="587" t="str">
        <f t="shared" si="173"/>
        <v xml:space="preserve"> </v>
      </c>
      <c r="AU327" s="587" t="str">
        <f t="shared" si="174"/>
        <v xml:space="preserve"> </v>
      </c>
      <c r="AV327" s="588"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6"/>
      <c r="BQ327" s="52" t="s">
        <v>2163</v>
      </c>
      <c r="BV327" s="52" t="s">
        <v>2164</v>
      </c>
      <c r="BW327" s="52"/>
      <c r="CC327" s="52" t="s">
        <v>2165</v>
      </c>
    </row>
    <row r="328" spans="1:81" ht="18.75" x14ac:dyDescent="0.3">
      <c r="A328" s="205"/>
      <c r="B328" s="206"/>
      <c r="C328" s="198">
        <v>317</v>
      </c>
      <c r="D328" s="625"/>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4" t="str">
        <f t="shared" si="170"/>
        <v xml:space="preserve"> </v>
      </c>
      <c r="AQ328" s="587" t="str">
        <f t="shared" si="168"/>
        <v xml:space="preserve"> </v>
      </c>
      <c r="AR328" s="587" t="str">
        <f t="shared" si="171"/>
        <v xml:space="preserve"> </v>
      </c>
      <c r="AS328" s="587" t="str">
        <f t="shared" si="172"/>
        <v xml:space="preserve"> </v>
      </c>
      <c r="AT328" s="587" t="str">
        <f t="shared" si="173"/>
        <v xml:space="preserve"> </v>
      </c>
      <c r="AU328" s="587" t="str">
        <f t="shared" si="174"/>
        <v xml:space="preserve"> </v>
      </c>
      <c r="AV328" s="588"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6"/>
      <c r="BQ328" s="52" t="s">
        <v>2166</v>
      </c>
      <c r="BV328" s="52" t="s">
        <v>2167</v>
      </c>
      <c r="BW328" s="52"/>
      <c r="CC328" s="52" t="s">
        <v>2168</v>
      </c>
    </row>
    <row r="329" spans="1:81" ht="18.75" x14ac:dyDescent="0.3">
      <c r="A329" s="205"/>
      <c r="B329" s="206"/>
      <c r="C329" s="198">
        <v>318</v>
      </c>
      <c r="D329" s="625"/>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4" t="str">
        <f t="shared" si="170"/>
        <v xml:space="preserve"> </v>
      </c>
      <c r="AQ329" s="587" t="str">
        <f t="shared" si="168"/>
        <v xml:space="preserve"> </v>
      </c>
      <c r="AR329" s="587" t="str">
        <f t="shared" si="171"/>
        <v xml:space="preserve"> </v>
      </c>
      <c r="AS329" s="587" t="str">
        <f t="shared" si="172"/>
        <v xml:space="preserve"> </v>
      </c>
      <c r="AT329" s="587" t="str">
        <f t="shared" si="173"/>
        <v xml:space="preserve"> </v>
      </c>
      <c r="AU329" s="587" t="str">
        <f t="shared" si="174"/>
        <v xml:space="preserve"> </v>
      </c>
      <c r="AV329" s="588"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6"/>
      <c r="BQ329" s="52" t="s">
        <v>2169</v>
      </c>
      <c r="BV329" s="52" t="s">
        <v>2170</v>
      </c>
      <c r="BW329" s="52"/>
      <c r="CC329" s="52" t="s">
        <v>2171</v>
      </c>
    </row>
    <row r="330" spans="1:81" ht="18.75" x14ac:dyDescent="0.3">
      <c r="A330" s="205"/>
      <c r="B330" s="206"/>
      <c r="C330" s="197">
        <v>319</v>
      </c>
      <c r="D330" s="625"/>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4" t="str">
        <f t="shared" si="170"/>
        <v xml:space="preserve"> </v>
      </c>
      <c r="AQ330" s="587" t="str">
        <f t="shared" si="168"/>
        <v xml:space="preserve"> </v>
      </c>
      <c r="AR330" s="587" t="str">
        <f t="shared" si="171"/>
        <v xml:space="preserve"> </v>
      </c>
      <c r="AS330" s="587" t="str">
        <f t="shared" si="172"/>
        <v xml:space="preserve"> </v>
      </c>
      <c r="AT330" s="587" t="str">
        <f t="shared" si="173"/>
        <v xml:space="preserve"> </v>
      </c>
      <c r="AU330" s="587" t="str">
        <f t="shared" si="174"/>
        <v xml:space="preserve"> </v>
      </c>
      <c r="AV330" s="588"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6"/>
      <c r="BQ330" s="52" t="s">
        <v>2172</v>
      </c>
      <c r="BV330" s="52" t="s">
        <v>2173</v>
      </c>
      <c r="BW330" s="52"/>
      <c r="CC330" s="52" t="s">
        <v>2174</v>
      </c>
    </row>
    <row r="331" spans="1:81" ht="18.75" x14ac:dyDescent="0.3">
      <c r="A331" s="205"/>
      <c r="B331" s="206"/>
      <c r="C331" s="198">
        <v>320</v>
      </c>
      <c r="D331" s="628"/>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4" t="str">
        <f t="shared" si="170"/>
        <v xml:space="preserve"> </v>
      </c>
      <c r="AQ331" s="587" t="str">
        <f t="shared" si="168"/>
        <v xml:space="preserve"> </v>
      </c>
      <c r="AR331" s="587" t="str">
        <f t="shared" si="171"/>
        <v xml:space="preserve"> </v>
      </c>
      <c r="AS331" s="587" t="str">
        <f t="shared" si="172"/>
        <v xml:space="preserve"> </v>
      </c>
      <c r="AT331" s="587" t="str">
        <f t="shared" si="173"/>
        <v xml:space="preserve"> </v>
      </c>
      <c r="AU331" s="587" t="str">
        <f t="shared" si="174"/>
        <v xml:space="preserve"> </v>
      </c>
      <c r="AV331" s="588"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6"/>
      <c r="BQ331" s="52" t="s">
        <v>2175</v>
      </c>
      <c r="BV331" s="52" t="s">
        <v>2176</v>
      </c>
      <c r="BW331" s="52"/>
      <c r="CC331" s="52" t="s">
        <v>2177</v>
      </c>
    </row>
    <row r="332" spans="1:81" ht="18.75" x14ac:dyDescent="0.3">
      <c r="A332" s="205"/>
      <c r="B332" s="206"/>
      <c r="C332" s="197">
        <v>321</v>
      </c>
      <c r="D332" s="625"/>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4" t="str">
        <f t="shared" si="170"/>
        <v xml:space="preserve"> </v>
      </c>
      <c r="AQ332" s="587" t="str">
        <f t="shared" si="168"/>
        <v xml:space="preserve"> </v>
      </c>
      <c r="AR332" s="587" t="str">
        <f t="shared" si="171"/>
        <v xml:space="preserve"> </v>
      </c>
      <c r="AS332" s="587" t="str">
        <f t="shared" si="172"/>
        <v xml:space="preserve"> </v>
      </c>
      <c r="AT332" s="587" t="str">
        <f t="shared" si="173"/>
        <v xml:space="preserve"> </v>
      </c>
      <c r="AU332" s="587" t="str">
        <f t="shared" si="174"/>
        <v xml:space="preserve"> </v>
      </c>
      <c r="AV332" s="588"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6"/>
      <c r="BQ332" s="52" t="s">
        <v>2178</v>
      </c>
      <c r="BV332" s="52" t="s">
        <v>2179</v>
      </c>
      <c r="BW332" s="52"/>
      <c r="CC332" s="52" t="s">
        <v>2180</v>
      </c>
    </row>
    <row r="333" spans="1:81" ht="18.75" x14ac:dyDescent="0.3">
      <c r="A333" s="205"/>
      <c r="B333" s="206"/>
      <c r="C333" s="198">
        <v>322</v>
      </c>
      <c r="D333" s="625"/>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4" t="str">
        <f t="shared" si="170"/>
        <v xml:space="preserve"> </v>
      </c>
      <c r="AQ333" s="587" t="str">
        <f t="shared" ref="AQ333:AQ396" si="200">IF(AND(AH333&gt;4.99,AH333&lt;50),AH333," ")</f>
        <v xml:space="preserve"> </v>
      </c>
      <c r="AR333" s="587" t="str">
        <f t="shared" si="171"/>
        <v xml:space="preserve"> </v>
      </c>
      <c r="AS333" s="587" t="str">
        <f t="shared" si="172"/>
        <v xml:space="preserve"> </v>
      </c>
      <c r="AT333" s="587" t="str">
        <f t="shared" si="173"/>
        <v xml:space="preserve"> </v>
      </c>
      <c r="AU333" s="587" t="str">
        <f t="shared" si="174"/>
        <v xml:space="preserve"> </v>
      </c>
      <c r="AV333" s="588"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6"/>
      <c r="BQ333" s="52" t="s">
        <v>2181</v>
      </c>
      <c r="BV333" s="52" t="s">
        <v>2182</v>
      </c>
      <c r="BW333" s="52"/>
      <c r="CC333" s="52" t="s">
        <v>2183</v>
      </c>
    </row>
    <row r="334" spans="1:81" ht="18.75" x14ac:dyDescent="0.3">
      <c r="A334" s="205"/>
      <c r="B334" s="206"/>
      <c r="C334" s="198">
        <v>323</v>
      </c>
      <c r="D334" s="625"/>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4" t="str">
        <f t="shared" ref="AP334:AP397" si="202">IF(AND(AH334&gt;0,AH334&lt;5),AH334," ")</f>
        <v xml:space="preserve"> </v>
      </c>
      <c r="AQ334" s="587" t="str">
        <f t="shared" si="200"/>
        <v xml:space="preserve"> </v>
      </c>
      <c r="AR334" s="587" t="str">
        <f t="shared" ref="AR334:AR397" si="203">IF(AND(AH334&gt;49.99,AH334&lt;100),AH334," ")</f>
        <v xml:space="preserve"> </v>
      </c>
      <c r="AS334" s="587" t="str">
        <f t="shared" ref="AS334:AS397" si="204">IF(AND(AH334&gt;99.99,AH334&lt;500),AH334," ")</f>
        <v xml:space="preserve"> </v>
      </c>
      <c r="AT334" s="587" t="str">
        <f t="shared" ref="AT334:AT397" si="205">IF(AND(AH334&gt;499.99,AH334&lt;1000),AH334," ")</f>
        <v xml:space="preserve"> </v>
      </c>
      <c r="AU334" s="587" t="str">
        <f t="shared" ref="AU334:AU397" si="206">IF(AND(AH334&gt;999.99,AH334&lt;10000),AH334," ")</f>
        <v xml:space="preserve"> </v>
      </c>
      <c r="AV334" s="588"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6"/>
      <c r="BQ334" s="52" t="s">
        <v>2184</v>
      </c>
      <c r="BV334" s="52" t="s">
        <v>2185</v>
      </c>
      <c r="BW334" s="52"/>
      <c r="CC334" s="52" t="s">
        <v>2186</v>
      </c>
    </row>
    <row r="335" spans="1:81" ht="18.75" x14ac:dyDescent="0.3">
      <c r="A335" s="205"/>
      <c r="B335" s="206"/>
      <c r="C335" s="197">
        <v>324</v>
      </c>
      <c r="D335" s="628"/>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4" t="str">
        <f t="shared" si="202"/>
        <v xml:space="preserve"> </v>
      </c>
      <c r="AQ335" s="587" t="str">
        <f t="shared" si="200"/>
        <v xml:space="preserve"> </v>
      </c>
      <c r="AR335" s="587" t="str">
        <f t="shared" si="203"/>
        <v xml:space="preserve"> </v>
      </c>
      <c r="AS335" s="587" t="str">
        <f t="shared" si="204"/>
        <v xml:space="preserve"> </v>
      </c>
      <c r="AT335" s="587" t="str">
        <f t="shared" si="205"/>
        <v xml:space="preserve"> </v>
      </c>
      <c r="AU335" s="587" t="str">
        <f t="shared" si="206"/>
        <v xml:space="preserve"> </v>
      </c>
      <c r="AV335" s="588"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6"/>
      <c r="BQ335" s="52" t="s">
        <v>2187</v>
      </c>
      <c r="BV335" s="52" t="s">
        <v>2188</v>
      </c>
      <c r="BW335" s="52"/>
      <c r="CC335" s="52" t="s">
        <v>2189</v>
      </c>
    </row>
    <row r="336" spans="1:81" ht="18.75" x14ac:dyDescent="0.3">
      <c r="A336" s="205"/>
      <c r="B336" s="206"/>
      <c r="C336" s="198">
        <v>325</v>
      </c>
      <c r="D336" s="625"/>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4" t="str">
        <f t="shared" si="202"/>
        <v xml:space="preserve"> </v>
      </c>
      <c r="AQ336" s="587" t="str">
        <f t="shared" si="200"/>
        <v xml:space="preserve"> </v>
      </c>
      <c r="AR336" s="587" t="str">
        <f t="shared" si="203"/>
        <v xml:space="preserve"> </v>
      </c>
      <c r="AS336" s="587" t="str">
        <f t="shared" si="204"/>
        <v xml:space="preserve"> </v>
      </c>
      <c r="AT336" s="587" t="str">
        <f t="shared" si="205"/>
        <v xml:space="preserve"> </v>
      </c>
      <c r="AU336" s="587" t="str">
        <f t="shared" si="206"/>
        <v xml:space="preserve"> </v>
      </c>
      <c r="AV336" s="588"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6"/>
      <c r="BQ336" s="52" t="s">
        <v>2190</v>
      </c>
      <c r="BV336" s="52" t="s">
        <v>2191</v>
      </c>
      <c r="BW336" s="52"/>
      <c r="CC336" s="52" t="s">
        <v>2192</v>
      </c>
    </row>
    <row r="337" spans="1:81" ht="18.75" x14ac:dyDescent="0.3">
      <c r="A337" s="205"/>
      <c r="B337" s="206"/>
      <c r="C337" s="197">
        <v>326</v>
      </c>
      <c r="D337" s="625"/>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4" t="str">
        <f t="shared" si="202"/>
        <v xml:space="preserve"> </v>
      </c>
      <c r="AQ337" s="587" t="str">
        <f t="shared" si="200"/>
        <v xml:space="preserve"> </v>
      </c>
      <c r="AR337" s="587" t="str">
        <f t="shared" si="203"/>
        <v xml:space="preserve"> </v>
      </c>
      <c r="AS337" s="587" t="str">
        <f t="shared" si="204"/>
        <v xml:space="preserve"> </v>
      </c>
      <c r="AT337" s="587" t="str">
        <f t="shared" si="205"/>
        <v xml:space="preserve"> </v>
      </c>
      <c r="AU337" s="587" t="str">
        <f t="shared" si="206"/>
        <v xml:space="preserve"> </v>
      </c>
      <c r="AV337" s="588"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6"/>
      <c r="BQ337" s="52" t="s">
        <v>2193</v>
      </c>
      <c r="BV337" s="52" t="s">
        <v>2194</v>
      </c>
      <c r="BW337" s="52"/>
      <c r="CC337" s="52" t="s">
        <v>2195</v>
      </c>
    </row>
    <row r="338" spans="1:81" ht="18.75" x14ac:dyDescent="0.3">
      <c r="A338" s="205"/>
      <c r="B338" s="206"/>
      <c r="C338" s="198">
        <v>327</v>
      </c>
      <c r="D338" s="625"/>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4" t="str">
        <f t="shared" si="202"/>
        <v xml:space="preserve"> </v>
      </c>
      <c r="AQ338" s="587" t="str">
        <f t="shared" si="200"/>
        <v xml:space="preserve"> </v>
      </c>
      <c r="AR338" s="587" t="str">
        <f t="shared" si="203"/>
        <v xml:space="preserve"> </v>
      </c>
      <c r="AS338" s="587" t="str">
        <f t="shared" si="204"/>
        <v xml:space="preserve"> </v>
      </c>
      <c r="AT338" s="587" t="str">
        <f t="shared" si="205"/>
        <v xml:space="preserve"> </v>
      </c>
      <c r="AU338" s="587" t="str">
        <f t="shared" si="206"/>
        <v xml:space="preserve"> </v>
      </c>
      <c r="AV338" s="588"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6"/>
      <c r="BQ338" s="52" t="s">
        <v>2196</v>
      </c>
      <c r="BV338" s="52" t="s">
        <v>2197</v>
      </c>
      <c r="BW338" s="52"/>
      <c r="CC338" s="52" t="s">
        <v>2198</v>
      </c>
    </row>
    <row r="339" spans="1:81" ht="18.75" x14ac:dyDescent="0.3">
      <c r="A339" s="205"/>
      <c r="B339" s="206"/>
      <c r="C339" s="198">
        <v>328</v>
      </c>
      <c r="D339" s="628"/>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4" t="str">
        <f t="shared" si="202"/>
        <v xml:space="preserve"> </v>
      </c>
      <c r="AQ339" s="587" t="str">
        <f t="shared" si="200"/>
        <v xml:space="preserve"> </v>
      </c>
      <c r="AR339" s="587" t="str">
        <f t="shared" si="203"/>
        <v xml:space="preserve"> </v>
      </c>
      <c r="AS339" s="587" t="str">
        <f t="shared" si="204"/>
        <v xml:space="preserve"> </v>
      </c>
      <c r="AT339" s="587" t="str">
        <f t="shared" si="205"/>
        <v xml:space="preserve"> </v>
      </c>
      <c r="AU339" s="587" t="str">
        <f t="shared" si="206"/>
        <v xml:space="preserve"> </v>
      </c>
      <c r="AV339" s="588"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6"/>
      <c r="BQ339" s="52" t="s">
        <v>2199</v>
      </c>
      <c r="BV339" s="52" t="s">
        <v>2200</v>
      </c>
      <c r="BW339" s="52"/>
      <c r="CC339" s="52" t="s">
        <v>2201</v>
      </c>
    </row>
    <row r="340" spans="1:81" ht="18.75" x14ac:dyDescent="0.3">
      <c r="A340" s="205"/>
      <c r="B340" s="206"/>
      <c r="C340" s="197">
        <v>329</v>
      </c>
      <c r="D340" s="625"/>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4" t="str">
        <f t="shared" si="202"/>
        <v xml:space="preserve"> </v>
      </c>
      <c r="AQ340" s="587" t="str">
        <f t="shared" si="200"/>
        <v xml:space="preserve"> </v>
      </c>
      <c r="AR340" s="587" t="str">
        <f t="shared" si="203"/>
        <v xml:space="preserve"> </v>
      </c>
      <c r="AS340" s="587" t="str">
        <f t="shared" si="204"/>
        <v xml:space="preserve"> </v>
      </c>
      <c r="AT340" s="587" t="str">
        <f t="shared" si="205"/>
        <v xml:space="preserve"> </v>
      </c>
      <c r="AU340" s="587" t="str">
        <f t="shared" si="206"/>
        <v xml:space="preserve"> </v>
      </c>
      <c r="AV340" s="588"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6"/>
      <c r="BQ340" s="52" t="s">
        <v>2202</v>
      </c>
      <c r="BV340" s="52" t="s">
        <v>2203</v>
      </c>
      <c r="BW340" s="52"/>
      <c r="CC340" s="52" t="s">
        <v>2204</v>
      </c>
    </row>
    <row r="341" spans="1:81" ht="18.75" x14ac:dyDescent="0.3">
      <c r="A341" s="205"/>
      <c r="B341" s="206"/>
      <c r="C341" s="198">
        <v>330</v>
      </c>
      <c r="D341" s="625"/>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4" t="str">
        <f t="shared" si="202"/>
        <v xml:space="preserve"> </v>
      </c>
      <c r="AQ341" s="587" t="str">
        <f t="shared" si="200"/>
        <v xml:space="preserve"> </v>
      </c>
      <c r="AR341" s="587" t="str">
        <f t="shared" si="203"/>
        <v xml:space="preserve"> </v>
      </c>
      <c r="AS341" s="587" t="str">
        <f t="shared" si="204"/>
        <v xml:space="preserve"> </v>
      </c>
      <c r="AT341" s="587" t="str">
        <f t="shared" si="205"/>
        <v xml:space="preserve"> </v>
      </c>
      <c r="AU341" s="587" t="str">
        <f t="shared" si="206"/>
        <v xml:space="preserve"> </v>
      </c>
      <c r="AV341" s="588"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6"/>
      <c r="BQ341" s="52" t="s">
        <v>2205</v>
      </c>
      <c r="BV341" s="52" t="s">
        <v>2206</v>
      </c>
      <c r="BW341" s="52"/>
      <c r="CC341" s="52" t="s">
        <v>2207</v>
      </c>
    </row>
    <row r="342" spans="1:81" ht="18.75" x14ac:dyDescent="0.3">
      <c r="A342" s="205"/>
      <c r="B342" s="206"/>
      <c r="C342" s="197">
        <v>331</v>
      </c>
      <c r="D342" s="625"/>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4" t="str">
        <f t="shared" si="202"/>
        <v xml:space="preserve"> </v>
      </c>
      <c r="AQ342" s="587" t="str">
        <f t="shared" si="200"/>
        <v xml:space="preserve"> </v>
      </c>
      <c r="AR342" s="587" t="str">
        <f t="shared" si="203"/>
        <v xml:space="preserve"> </v>
      </c>
      <c r="AS342" s="587" t="str">
        <f t="shared" si="204"/>
        <v xml:space="preserve"> </v>
      </c>
      <c r="AT342" s="587" t="str">
        <f t="shared" si="205"/>
        <v xml:space="preserve"> </v>
      </c>
      <c r="AU342" s="587" t="str">
        <f t="shared" si="206"/>
        <v xml:space="preserve"> </v>
      </c>
      <c r="AV342" s="588"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6"/>
      <c r="BQ342" s="52" t="s">
        <v>2208</v>
      </c>
      <c r="BV342" s="52" t="s">
        <v>2209</v>
      </c>
      <c r="BW342" s="52"/>
      <c r="CC342" s="52" t="s">
        <v>2210</v>
      </c>
    </row>
    <row r="343" spans="1:81" ht="18.75" x14ac:dyDescent="0.3">
      <c r="A343" s="205"/>
      <c r="B343" s="206"/>
      <c r="C343" s="198">
        <v>332</v>
      </c>
      <c r="D343" s="628"/>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4" t="str">
        <f t="shared" si="202"/>
        <v xml:space="preserve"> </v>
      </c>
      <c r="AQ343" s="587" t="str">
        <f t="shared" si="200"/>
        <v xml:space="preserve"> </v>
      </c>
      <c r="AR343" s="587" t="str">
        <f t="shared" si="203"/>
        <v xml:space="preserve"> </v>
      </c>
      <c r="AS343" s="587" t="str">
        <f t="shared" si="204"/>
        <v xml:space="preserve"> </v>
      </c>
      <c r="AT343" s="587" t="str">
        <f t="shared" si="205"/>
        <v xml:space="preserve"> </v>
      </c>
      <c r="AU343" s="587" t="str">
        <f t="shared" si="206"/>
        <v xml:space="preserve"> </v>
      </c>
      <c r="AV343" s="588"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6"/>
      <c r="BQ343" s="52" t="s">
        <v>2211</v>
      </c>
      <c r="BV343" s="52" t="s">
        <v>2212</v>
      </c>
      <c r="BW343" s="52"/>
      <c r="CC343" s="52" t="s">
        <v>2213</v>
      </c>
    </row>
    <row r="344" spans="1:81" ht="18.75" x14ac:dyDescent="0.3">
      <c r="A344" s="205"/>
      <c r="B344" s="206"/>
      <c r="C344" s="198">
        <v>333</v>
      </c>
      <c r="D344" s="625"/>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4" t="str">
        <f t="shared" si="202"/>
        <v xml:space="preserve"> </v>
      </c>
      <c r="AQ344" s="587" t="str">
        <f t="shared" si="200"/>
        <v xml:space="preserve"> </v>
      </c>
      <c r="AR344" s="587" t="str">
        <f t="shared" si="203"/>
        <v xml:space="preserve"> </v>
      </c>
      <c r="AS344" s="587" t="str">
        <f t="shared" si="204"/>
        <v xml:space="preserve"> </v>
      </c>
      <c r="AT344" s="587" t="str">
        <f t="shared" si="205"/>
        <v xml:space="preserve"> </v>
      </c>
      <c r="AU344" s="587" t="str">
        <f t="shared" si="206"/>
        <v xml:space="preserve"> </v>
      </c>
      <c r="AV344" s="588"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6"/>
      <c r="BQ344" s="52" t="s">
        <v>2214</v>
      </c>
      <c r="BV344" s="52" t="s">
        <v>2215</v>
      </c>
      <c r="BW344" s="52"/>
      <c r="CC344" s="52" t="s">
        <v>2216</v>
      </c>
    </row>
    <row r="345" spans="1:81" ht="18.75" x14ac:dyDescent="0.3">
      <c r="A345" s="205"/>
      <c r="B345" s="206"/>
      <c r="C345" s="197">
        <v>334</v>
      </c>
      <c r="D345" s="625"/>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4" t="str">
        <f t="shared" si="202"/>
        <v xml:space="preserve"> </v>
      </c>
      <c r="AQ345" s="587" t="str">
        <f t="shared" si="200"/>
        <v xml:space="preserve"> </v>
      </c>
      <c r="AR345" s="587" t="str">
        <f t="shared" si="203"/>
        <v xml:space="preserve"> </v>
      </c>
      <c r="AS345" s="587" t="str">
        <f t="shared" si="204"/>
        <v xml:space="preserve"> </v>
      </c>
      <c r="AT345" s="587" t="str">
        <f t="shared" si="205"/>
        <v xml:space="preserve"> </v>
      </c>
      <c r="AU345" s="587" t="str">
        <f t="shared" si="206"/>
        <v xml:space="preserve"> </v>
      </c>
      <c r="AV345" s="588"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6"/>
      <c r="BQ345" s="52" t="s">
        <v>2217</v>
      </c>
      <c r="BV345" s="52" t="s">
        <v>2218</v>
      </c>
      <c r="BW345" s="52"/>
      <c r="CC345" s="52" t="s">
        <v>2219</v>
      </c>
    </row>
    <row r="346" spans="1:81" ht="18.75" x14ac:dyDescent="0.3">
      <c r="A346" s="205"/>
      <c r="B346" s="206"/>
      <c r="C346" s="198">
        <v>335</v>
      </c>
      <c r="D346" s="625"/>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4" t="str">
        <f t="shared" si="202"/>
        <v xml:space="preserve"> </v>
      </c>
      <c r="AQ346" s="587" t="str">
        <f t="shared" si="200"/>
        <v xml:space="preserve"> </v>
      </c>
      <c r="AR346" s="587" t="str">
        <f t="shared" si="203"/>
        <v xml:space="preserve"> </v>
      </c>
      <c r="AS346" s="587" t="str">
        <f t="shared" si="204"/>
        <v xml:space="preserve"> </v>
      </c>
      <c r="AT346" s="587" t="str">
        <f t="shared" si="205"/>
        <v xml:space="preserve"> </v>
      </c>
      <c r="AU346" s="587" t="str">
        <f t="shared" si="206"/>
        <v xml:space="preserve"> </v>
      </c>
      <c r="AV346" s="588"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6"/>
      <c r="BQ346" s="52" t="s">
        <v>2220</v>
      </c>
      <c r="BV346" s="52" t="s">
        <v>2221</v>
      </c>
      <c r="BW346" s="52"/>
      <c r="CC346" s="52" t="s">
        <v>2222</v>
      </c>
    </row>
    <row r="347" spans="1:81" ht="18.75" x14ac:dyDescent="0.3">
      <c r="A347" s="205"/>
      <c r="B347" s="206"/>
      <c r="C347" s="197">
        <v>336</v>
      </c>
      <c r="D347" s="628"/>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4" t="str">
        <f t="shared" si="202"/>
        <v xml:space="preserve"> </v>
      </c>
      <c r="AQ347" s="587" t="str">
        <f t="shared" si="200"/>
        <v xml:space="preserve"> </v>
      </c>
      <c r="AR347" s="587" t="str">
        <f t="shared" si="203"/>
        <v xml:space="preserve"> </v>
      </c>
      <c r="AS347" s="587" t="str">
        <f t="shared" si="204"/>
        <v xml:space="preserve"> </v>
      </c>
      <c r="AT347" s="587" t="str">
        <f t="shared" si="205"/>
        <v xml:space="preserve"> </v>
      </c>
      <c r="AU347" s="587" t="str">
        <f t="shared" si="206"/>
        <v xml:space="preserve"> </v>
      </c>
      <c r="AV347" s="588"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6"/>
      <c r="BQ347" s="52" t="s">
        <v>2223</v>
      </c>
      <c r="BV347" s="52" t="s">
        <v>2224</v>
      </c>
      <c r="BW347" s="52"/>
      <c r="CC347" s="52" t="s">
        <v>2225</v>
      </c>
    </row>
    <row r="348" spans="1:81" ht="18.75" x14ac:dyDescent="0.3">
      <c r="A348" s="205"/>
      <c r="B348" s="206"/>
      <c r="C348" s="198">
        <v>337</v>
      </c>
      <c r="D348" s="625"/>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4" t="str">
        <f t="shared" si="202"/>
        <v xml:space="preserve"> </v>
      </c>
      <c r="AQ348" s="587" t="str">
        <f t="shared" si="200"/>
        <v xml:space="preserve"> </v>
      </c>
      <c r="AR348" s="587" t="str">
        <f t="shared" si="203"/>
        <v xml:space="preserve"> </v>
      </c>
      <c r="AS348" s="587" t="str">
        <f t="shared" si="204"/>
        <v xml:space="preserve"> </v>
      </c>
      <c r="AT348" s="587" t="str">
        <f t="shared" si="205"/>
        <v xml:space="preserve"> </v>
      </c>
      <c r="AU348" s="587" t="str">
        <f t="shared" si="206"/>
        <v xml:space="preserve"> </v>
      </c>
      <c r="AV348" s="588"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6"/>
      <c r="BQ348" s="52" t="s">
        <v>2226</v>
      </c>
      <c r="BV348" s="52" t="s">
        <v>2227</v>
      </c>
      <c r="BW348" s="52"/>
      <c r="CC348" s="52" t="s">
        <v>2228</v>
      </c>
    </row>
    <row r="349" spans="1:81" ht="18.75" x14ac:dyDescent="0.3">
      <c r="A349" s="205"/>
      <c r="B349" s="206"/>
      <c r="C349" s="198">
        <v>338</v>
      </c>
      <c r="D349" s="625"/>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4" t="str">
        <f t="shared" si="202"/>
        <v xml:space="preserve"> </v>
      </c>
      <c r="AQ349" s="587" t="str">
        <f t="shared" si="200"/>
        <v xml:space="preserve"> </v>
      </c>
      <c r="AR349" s="587" t="str">
        <f t="shared" si="203"/>
        <v xml:space="preserve"> </v>
      </c>
      <c r="AS349" s="587" t="str">
        <f t="shared" si="204"/>
        <v xml:space="preserve"> </v>
      </c>
      <c r="AT349" s="587" t="str">
        <f t="shared" si="205"/>
        <v xml:space="preserve"> </v>
      </c>
      <c r="AU349" s="587" t="str">
        <f t="shared" si="206"/>
        <v xml:space="preserve"> </v>
      </c>
      <c r="AV349" s="588"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6"/>
      <c r="BQ349" s="52" t="s">
        <v>2229</v>
      </c>
      <c r="BV349" s="52" t="s">
        <v>2230</v>
      </c>
      <c r="BW349" s="52"/>
      <c r="CC349" s="52" t="s">
        <v>2231</v>
      </c>
    </row>
    <row r="350" spans="1:81" ht="18.75" x14ac:dyDescent="0.3">
      <c r="A350" s="205"/>
      <c r="B350" s="206"/>
      <c r="C350" s="197">
        <v>339</v>
      </c>
      <c r="D350" s="625"/>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4" t="str">
        <f t="shared" si="202"/>
        <v xml:space="preserve"> </v>
      </c>
      <c r="AQ350" s="587" t="str">
        <f t="shared" si="200"/>
        <v xml:space="preserve"> </v>
      </c>
      <c r="AR350" s="587" t="str">
        <f t="shared" si="203"/>
        <v xml:space="preserve"> </v>
      </c>
      <c r="AS350" s="587" t="str">
        <f t="shared" si="204"/>
        <v xml:space="preserve"> </v>
      </c>
      <c r="AT350" s="587" t="str">
        <f t="shared" si="205"/>
        <v xml:space="preserve"> </v>
      </c>
      <c r="AU350" s="587" t="str">
        <f t="shared" si="206"/>
        <v xml:space="preserve"> </v>
      </c>
      <c r="AV350" s="588"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6"/>
      <c r="BQ350" s="52" t="s">
        <v>2232</v>
      </c>
      <c r="BV350" s="52" t="s">
        <v>2233</v>
      </c>
      <c r="BW350" s="52"/>
      <c r="CC350" s="52" t="s">
        <v>2234</v>
      </c>
    </row>
    <row r="351" spans="1:81" ht="18.75" x14ac:dyDescent="0.3">
      <c r="A351" s="205"/>
      <c r="B351" s="206"/>
      <c r="C351" s="198">
        <v>340</v>
      </c>
      <c r="D351" s="628"/>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4" t="str">
        <f t="shared" si="202"/>
        <v xml:space="preserve"> </v>
      </c>
      <c r="AQ351" s="587" t="str">
        <f t="shared" si="200"/>
        <v xml:space="preserve"> </v>
      </c>
      <c r="AR351" s="587" t="str">
        <f t="shared" si="203"/>
        <v xml:space="preserve"> </v>
      </c>
      <c r="AS351" s="587" t="str">
        <f t="shared" si="204"/>
        <v xml:space="preserve"> </v>
      </c>
      <c r="AT351" s="587" t="str">
        <f t="shared" si="205"/>
        <v xml:space="preserve"> </v>
      </c>
      <c r="AU351" s="587" t="str">
        <f t="shared" si="206"/>
        <v xml:space="preserve"> </v>
      </c>
      <c r="AV351" s="588"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6"/>
      <c r="BQ351" s="52" t="s">
        <v>2235</v>
      </c>
      <c r="BV351" s="52" t="s">
        <v>2236</v>
      </c>
      <c r="BW351" s="52"/>
      <c r="CC351" s="52" t="s">
        <v>2237</v>
      </c>
    </row>
    <row r="352" spans="1:81" ht="18.75" x14ac:dyDescent="0.3">
      <c r="A352" s="205"/>
      <c r="B352" s="206"/>
      <c r="C352" s="197">
        <v>341</v>
      </c>
      <c r="D352" s="625"/>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4" t="str">
        <f t="shared" si="202"/>
        <v xml:space="preserve"> </v>
      </c>
      <c r="AQ352" s="587" t="str">
        <f t="shared" si="200"/>
        <v xml:space="preserve"> </v>
      </c>
      <c r="AR352" s="587" t="str">
        <f t="shared" si="203"/>
        <v xml:space="preserve"> </v>
      </c>
      <c r="AS352" s="587" t="str">
        <f t="shared" si="204"/>
        <v xml:space="preserve"> </v>
      </c>
      <c r="AT352" s="587" t="str">
        <f t="shared" si="205"/>
        <v xml:space="preserve"> </v>
      </c>
      <c r="AU352" s="587" t="str">
        <f t="shared" si="206"/>
        <v xml:space="preserve"> </v>
      </c>
      <c r="AV352" s="588"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6"/>
      <c r="BQ352" s="52" t="s">
        <v>2238</v>
      </c>
      <c r="BV352" s="52" t="s">
        <v>2239</v>
      </c>
      <c r="BW352" s="52"/>
      <c r="CC352" s="52" t="s">
        <v>2240</v>
      </c>
    </row>
    <row r="353" spans="1:140" ht="18.75" x14ac:dyDescent="0.3">
      <c r="A353" s="205"/>
      <c r="B353" s="206"/>
      <c r="C353" s="198">
        <v>342</v>
      </c>
      <c r="D353" s="625"/>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4" t="str">
        <f t="shared" si="202"/>
        <v xml:space="preserve"> </v>
      </c>
      <c r="AQ353" s="587" t="str">
        <f t="shared" si="200"/>
        <v xml:space="preserve"> </v>
      </c>
      <c r="AR353" s="587" t="str">
        <f t="shared" si="203"/>
        <v xml:space="preserve"> </v>
      </c>
      <c r="AS353" s="587" t="str">
        <f t="shared" si="204"/>
        <v xml:space="preserve"> </v>
      </c>
      <c r="AT353" s="587" t="str">
        <f t="shared" si="205"/>
        <v xml:space="preserve"> </v>
      </c>
      <c r="AU353" s="587" t="str">
        <f t="shared" si="206"/>
        <v xml:space="preserve"> </v>
      </c>
      <c r="AV353" s="588"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6"/>
      <c r="BQ353" s="52" t="s">
        <v>2241</v>
      </c>
      <c r="BV353" s="52" t="s">
        <v>2242</v>
      </c>
      <c r="BW353" s="52"/>
      <c r="CC353" s="52" t="s">
        <v>2243</v>
      </c>
    </row>
    <row r="354" spans="1:140" ht="18.75" x14ac:dyDescent="0.3">
      <c r="A354" s="205"/>
      <c r="B354" s="206"/>
      <c r="C354" s="198">
        <v>343</v>
      </c>
      <c r="D354" s="625"/>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4" t="str">
        <f t="shared" si="202"/>
        <v xml:space="preserve"> </v>
      </c>
      <c r="AQ354" s="587" t="str">
        <f t="shared" si="200"/>
        <v xml:space="preserve"> </v>
      </c>
      <c r="AR354" s="587" t="str">
        <f t="shared" si="203"/>
        <v xml:space="preserve"> </v>
      </c>
      <c r="AS354" s="587" t="str">
        <f t="shared" si="204"/>
        <v xml:space="preserve"> </v>
      </c>
      <c r="AT354" s="587" t="str">
        <f t="shared" si="205"/>
        <v xml:space="preserve"> </v>
      </c>
      <c r="AU354" s="587" t="str">
        <f t="shared" si="206"/>
        <v xml:space="preserve"> </v>
      </c>
      <c r="AV354" s="588"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6"/>
      <c r="BQ354" s="52" t="s">
        <v>2244</v>
      </c>
      <c r="BV354" s="52" t="s">
        <v>2245</v>
      </c>
      <c r="BW354" s="52"/>
      <c r="CC354" s="52" t="s">
        <v>2246</v>
      </c>
    </row>
    <row r="355" spans="1:140" ht="18.75" x14ac:dyDescent="0.3">
      <c r="A355" s="205"/>
      <c r="B355" s="206"/>
      <c r="C355" s="197">
        <v>344</v>
      </c>
      <c r="D355" s="628"/>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4" t="str">
        <f t="shared" si="202"/>
        <v xml:space="preserve"> </v>
      </c>
      <c r="AQ355" s="587" t="str">
        <f t="shared" si="200"/>
        <v xml:space="preserve"> </v>
      </c>
      <c r="AR355" s="587" t="str">
        <f t="shared" si="203"/>
        <v xml:space="preserve"> </v>
      </c>
      <c r="AS355" s="587" t="str">
        <f t="shared" si="204"/>
        <v xml:space="preserve"> </v>
      </c>
      <c r="AT355" s="587" t="str">
        <f t="shared" si="205"/>
        <v xml:space="preserve"> </v>
      </c>
      <c r="AU355" s="587" t="str">
        <f t="shared" si="206"/>
        <v xml:space="preserve"> </v>
      </c>
      <c r="AV355" s="588"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6"/>
      <c r="BQ355" s="52" t="s">
        <v>2247</v>
      </c>
      <c r="BV355" s="52" t="s">
        <v>2248</v>
      </c>
      <c r="BW355" s="52"/>
      <c r="CC355" s="52" t="s">
        <v>2249</v>
      </c>
    </row>
    <row r="356" spans="1:140" ht="18.75" x14ac:dyDescent="0.3">
      <c r="A356" s="205"/>
      <c r="B356" s="206"/>
      <c r="C356" s="198">
        <v>345</v>
      </c>
      <c r="D356" s="625"/>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4" t="str">
        <f t="shared" si="202"/>
        <v xml:space="preserve"> </v>
      </c>
      <c r="AQ356" s="587" t="str">
        <f t="shared" si="200"/>
        <v xml:space="preserve"> </v>
      </c>
      <c r="AR356" s="587" t="str">
        <f t="shared" si="203"/>
        <v xml:space="preserve"> </v>
      </c>
      <c r="AS356" s="587" t="str">
        <f t="shared" si="204"/>
        <v xml:space="preserve"> </v>
      </c>
      <c r="AT356" s="587" t="str">
        <f t="shared" si="205"/>
        <v xml:space="preserve"> </v>
      </c>
      <c r="AU356" s="587" t="str">
        <f t="shared" si="206"/>
        <v xml:space="preserve"> </v>
      </c>
      <c r="AV356" s="588"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6"/>
      <c r="BQ356" s="52" t="s">
        <v>2250</v>
      </c>
      <c r="BV356" s="52" t="s">
        <v>2251</v>
      </c>
      <c r="BW356" s="52"/>
      <c r="CC356" s="52" t="s">
        <v>2252</v>
      </c>
    </row>
    <row r="357" spans="1:140" ht="18.75" x14ac:dyDescent="0.3">
      <c r="A357" s="205"/>
      <c r="B357" s="206"/>
      <c r="C357" s="197">
        <v>346</v>
      </c>
      <c r="D357" s="625"/>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4" t="str">
        <f t="shared" si="202"/>
        <v xml:space="preserve"> </v>
      </c>
      <c r="AQ357" s="587" t="str">
        <f t="shared" si="200"/>
        <v xml:space="preserve"> </v>
      </c>
      <c r="AR357" s="587" t="str">
        <f t="shared" si="203"/>
        <v xml:space="preserve"> </v>
      </c>
      <c r="AS357" s="587" t="str">
        <f t="shared" si="204"/>
        <v xml:space="preserve"> </v>
      </c>
      <c r="AT357" s="587" t="str">
        <f t="shared" si="205"/>
        <v xml:space="preserve"> </v>
      </c>
      <c r="AU357" s="587" t="str">
        <f t="shared" si="206"/>
        <v xml:space="preserve"> </v>
      </c>
      <c r="AV357" s="588"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6"/>
      <c r="BQ357" s="52" t="s">
        <v>2253</v>
      </c>
      <c r="BV357" s="52" t="s">
        <v>2254</v>
      </c>
      <c r="BW357" s="52"/>
      <c r="CC357" s="52" t="s">
        <v>2255</v>
      </c>
    </row>
    <row r="358" spans="1:140" ht="18.75" x14ac:dyDescent="0.3">
      <c r="A358" s="205"/>
      <c r="B358" s="206"/>
      <c r="C358" s="198">
        <v>347</v>
      </c>
      <c r="D358" s="625"/>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4" t="str">
        <f t="shared" si="202"/>
        <v xml:space="preserve"> </v>
      </c>
      <c r="AQ358" s="587" t="str">
        <f t="shared" si="200"/>
        <v xml:space="preserve"> </v>
      </c>
      <c r="AR358" s="587" t="str">
        <f t="shared" si="203"/>
        <v xml:space="preserve"> </v>
      </c>
      <c r="AS358" s="587" t="str">
        <f t="shared" si="204"/>
        <v xml:space="preserve"> </v>
      </c>
      <c r="AT358" s="587" t="str">
        <f t="shared" si="205"/>
        <v xml:space="preserve"> </v>
      </c>
      <c r="AU358" s="587" t="str">
        <f t="shared" si="206"/>
        <v xml:space="preserve"> </v>
      </c>
      <c r="AV358" s="588"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6"/>
      <c r="BQ358" s="52" t="s">
        <v>2256</v>
      </c>
      <c r="BV358" s="52" t="s">
        <v>2257</v>
      </c>
      <c r="BW358" s="52"/>
      <c r="CC358" s="52" t="s">
        <v>2258</v>
      </c>
    </row>
    <row r="359" spans="1:140" ht="18.75" x14ac:dyDescent="0.3">
      <c r="A359" s="205"/>
      <c r="B359" s="206"/>
      <c r="C359" s="198">
        <v>348</v>
      </c>
      <c r="D359" s="625"/>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4" t="str">
        <f t="shared" si="202"/>
        <v xml:space="preserve"> </v>
      </c>
      <c r="AQ359" s="587" t="str">
        <f t="shared" si="200"/>
        <v xml:space="preserve"> </v>
      </c>
      <c r="AR359" s="587" t="str">
        <f t="shared" si="203"/>
        <v xml:space="preserve"> </v>
      </c>
      <c r="AS359" s="587" t="str">
        <f t="shared" si="204"/>
        <v xml:space="preserve"> </v>
      </c>
      <c r="AT359" s="587" t="str">
        <f t="shared" si="205"/>
        <v xml:space="preserve"> </v>
      </c>
      <c r="AU359" s="587" t="str">
        <f t="shared" si="206"/>
        <v xml:space="preserve"> </v>
      </c>
      <c r="AV359" s="588"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6"/>
      <c r="BQ359" s="52" t="s">
        <v>2259</v>
      </c>
      <c r="BV359" s="52" t="s">
        <v>2260</v>
      </c>
      <c r="BW359" s="52"/>
      <c r="CC359" s="52" t="s">
        <v>2261</v>
      </c>
    </row>
    <row r="360" spans="1:140" ht="18.75" x14ac:dyDescent="0.3">
      <c r="A360" s="205"/>
      <c r="B360" s="206"/>
      <c r="C360" s="197">
        <v>349</v>
      </c>
      <c r="D360" s="630"/>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4" t="str">
        <f t="shared" si="202"/>
        <v xml:space="preserve"> </v>
      </c>
      <c r="AQ360" s="587" t="str">
        <f t="shared" si="200"/>
        <v xml:space="preserve"> </v>
      </c>
      <c r="AR360" s="587" t="str">
        <f t="shared" si="203"/>
        <v xml:space="preserve"> </v>
      </c>
      <c r="AS360" s="587" t="str">
        <f t="shared" si="204"/>
        <v xml:space="preserve"> </v>
      </c>
      <c r="AT360" s="587" t="str">
        <f t="shared" si="205"/>
        <v xml:space="preserve"> </v>
      </c>
      <c r="AU360" s="587" t="str">
        <f t="shared" si="206"/>
        <v xml:space="preserve"> </v>
      </c>
      <c r="AV360" s="588"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6"/>
      <c r="BQ360" s="52" t="s">
        <v>2262</v>
      </c>
      <c r="BV360" s="52" t="s">
        <v>2263</v>
      </c>
      <c r="BW360" s="52"/>
      <c r="CC360" s="52" t="s">
        <v>2264</v>
      </c>
    </row>
    <row r="361" spans="1:140" s="22" customFormat="1" ht="18.75" x14ac:dyDescent="0.3">
      <c r="A361" s="205"/>
      <c r="B361" s="206"/>
      <c r="C361" s="197">
        <v>350</v>
      </c>
      <c r="D361" s="625"/>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4" t="str">
        <f t="shared" si="202"/>
        <v xml:space="preserve"> </v>
      </c>
      <c r="AQ361" s="587" t="str">
        <f t="shared" si="200"/>
        <v xml:space="preserve"> </v>
      </c>
      <c r="AR361" s="587" t="str">
        <f t="shared" si="203"/>
        <v xml:space="preserve"> </v>
      </c>
      <c r="AS361" s="587" t="str">
        <f t="shared" si="204"/>
        <v xml:space="preserve"> </v>
      </c>
      <c r="AT361" s="587" t="str">
        <f t="shared" si="205"/>
        <v xml:space="preserve"> </v>
      </c>
      <c r="AU361" s="587" t="str">
        <f t="shared" si="206"/>
        <v xml:space="preserve"> </v>
      </c>
      <c r="AV361" s="588"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6"/>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624"/>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4" t="str">
        <f t="shared" si="202"/>
        <v xml:space="preserve"> </v>
      </c>
      <c r="AQ362" s="587" t="str">
        <f t="shared" si="200"/>
        <v xml:space="preserve"> </v>
      </c>
      <c r="AR362" s="587" t="str">
        <f t="shared" si="203"/>
        <v xml:space="preserve"> </v>
      </c>
      <c r="AS362" s="587" t="str">
        <f t="shared" si="204"/>
        <v xml:space="preserve"> </v>
      </c>
      <c r="AT362" s="587" t="str">
        <f t="shared" si="205"/>
        <v xml:space="preserve"> </v>
      </c>
      <c r="AU362" s="587" t="str">
        <f t="shared" si="206"/>
        <v xml:space="preserve"> </v>
      </c>
      <c r="AV362" s="588"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6"/>
      <c r="BQ362" s="52" t="s">
        <v>2268</v>
      </c>
      <c r="BV362" s="52" t="s">
        <v>2269</v>
      </c>
      <c r="BW362" s="52"/>
      <c r="CC362" s="52" t="s">
        <v>2270</v>
      </c>
    </row>
    <row r="363" spans="1:140" ht="18.75" x14ac:dyDescent="0.3">
      <c r="A363" s="203"/>
      <c r="B363" s="204"/>
      <c r="C363" s="197">
        <v>352</v>
      </c>
      <c r="D363" s="624"/>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4" t="str">
        <f t="shared" si="202"/>
        <v xml:space="preserve"> </v>
      </c>
      <c r="AQ363" s="587" t="str">
        <f t="shared" si="200"/>
        <v xml:space="preserve"> </v>
      </c>
      <c r="AR363" s="587" t="str">
        <f t="shared" si="203"/>
        <v xml:space="preserve"> </v>
      </c>
      <c r="AS363" s="587" t="str">
        <f t="shared" si="204"/>
        <v xml:space="preserve"> </v>
      </c>
      <c r="AT363" s="587" t="str">
        <f t="shared" si="205"/>
        <v xml:space="preserve"> </v>
      </c>
      <c r="AU363" s="587" t="str">
        <f t="shared" si="206"/>
        <v xml:space="preserve"> </v>
      </c>
      <c r="AV363" s="588"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6"/>
      <c r="BQ363" s="52" t="s">
        <v>2271</v>
      </c>
      <c r="BV363" s="52" t="s">
        <v>2272</v>
      </c>
      <c r="BW363" s="52"/>
      <c r="CC363" s="52" t="s">
        <v>2273</v>
      </c>
    </row>
    <row r="364" spans="1:140" ht="18.75" x14ac:dyDescent="0.3">
      <c r="A364" s="203"/>
      <c r="B364" s="204"/>
      <c r="C364" s="197">
        <v>353</v>
      </c>
      <c r="D364" s="624"/>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4" t="str">
        <f t="shared" si="202"/>
        <v xml:space="preserve"> </v>
      </c>
      <c r="AQ364" s="587" t="str">
        <f t="shared" si="200"/>
        <v xml:space="preserve"> </v>
      </c>
      <c r="AR364" s="587" t="str">
        <f t="shared" si="203"/>
        <v xml:space="preserve"> </v>
      </c>
      <c r="AS364" s="587" t="str">
        <f t="shared" si="204"/>
        <v xml:space="preserve"> </v>
      </c>
      <c r="AT364" s="587" t="str">
        <f t="shared" si="205"/>
        <v xml:space="preserve"> </v>
      </c>
      <c r="AU364" s="587" t="str">
        <f t="shared" si="206"/>
        <v xml:space="preserve"> </v>
      </c>
      <c r="AV364" s="588"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6"/>
      <c r="BQ364" s="52" t="s">
        <v>2274</v>
      </c>
      <c r="BV364" s="52" t="s">
        <v>2275</v>
      </c>
      <c r="BW364" s="52"/>
      <c r="CC364" s="52" t="s">
        <v>2276</v>
      </c>
    </row>
    <row r="365" spans="1:140" ht="18.75" x14ac:dyDescent="0.3">
      <c r="A365" s="203"/>
      <c r="B365" s="204"/>
      <c r="C365" s="197">
        <v>354</v>
      </c>
      <c r="D365" s="624"/>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4" t="str">
        <f t="shared" si="202"/>
        <v xml:space="preserve"> </v>
      </c>
      <c r="AQ365" s="587" t="str">
        <f t="shared" si="200"/>
        <v xml:space="preserve"> </v>
      </c>
      <c r="AR365" s="587" t="str">
        <f t="shared" si="203"/>
        <v xml:space="preserve"> </v>
      </c>
      <c r="AS365" s="587" t="str">
        <f t="shared" si="204"/>
        <v xml:space="preserve"> </v>
      </c>
      <c r="AT365" s="587" t="str">
        <f t="shared" si="205"/>
        <v xml:space="preserve"> </v>
      </c>
      <c r="AU365" s="587" t="str">
        <f t="shared" si="206"/>
        <v xml:space="preserve"> </v>
      </c>
      <c r="AV365" s="588"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6"/>
      <c r="BQ365" s="52" t="s">
        <v>2277</v>
      </c>
      <c r="BV365" s="52" t="s">
        <v>2278</v>
      </c>
      <c r="BW365" s="52"/>
      <c r="CC365" s="52" t="s">
        <v>2279</v>
      </c>
    </row>
    <row r="366" spans="1:140" ht="18.75" x14ac:dyDescent="0.3">
      <c r="A366" s="205"/>
      <c r="B366" s="206"/>
      <c r="C366" s="198">
        <v>355</v>
      </c>
      <c r="D366" s="625"/>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4" t="str">
        <f t="shared" si="202"/>
        <v xml:space="preserve"> </v>
      </c>
      <c r="AQ366" s="587" t="str">
        <f t="shared" si="200"/>
        <v xml:space="preserve"> </v>
      </c>
      <c r="AR366" s="587" t="str">
        <f t="shared" si="203"/>
        <v xml:space="preserve"> </v>
      </c>
      <c r="AS366" s="587" t="str">
        <f t="shared" si="204"/>
        <v xml:space="preserve"> </v>
      </c>
      <c r="AT366" s="587" t="str">
        <f t="shared" si="205"/>
        <v xml:space="preserve"> </v>
      </c>
      <c r="AU366" s="587" t="str">
        <f t="shared" si="206"/>
        <v xml:space="preserve"> </v>
      </c>
      <c r="AV366" s="588"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6"/>
      <c r="BQ366" s="52" t="s">
        <v>2280</v>
      </c>
      <c r="BV366" s="52" t="s">
        <v>2281</v>
      </c>
      <c r="BW366" s="52"/>
      <c r="CC366" s="52" t="s">
        <v>2282</v>
      </c>
    </row>
    <row r="367" spans="1:140" ht="18.75" x14ac:dyDescent="0.3">
      <c r="A367" s="205"/>
      <c r="B367" s="206"/>
      <c r="C367" s="197">
        <v>356</v>
      </c>
      <c r="D367" s="625"/>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4" t="str">
        <f t="shared" si="202"/>
        <v xml:space="preserve"> </v>
      </c>
      <c r="AQ367" s="587" t="str">
        <f t="shared" si="200"/>
        <v xml:space="preserve"> </v>
      </c>
      <c r="AR367" s="587" t="str">
        <f t="shared" si="203"/>
        <v xml:space="preserve"> </v>
      </c>
      <c r="AS367" s="587" t="str">
        <f t="shared" si="204"/>
        <v xml:space="preserve"> </v>
      </c>
      <c r="AT367" s="587" t="str">
        <f t="shared" si="205"/>
        <v xml:space="preserve"> </v>
      </c>
      <c r="AU367" s="587" t="str">
        <f t="shared" si="206"/>
        <v xml:space="preserve"> </v>
      </c>
      <c r="AV367" s="588"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6"/>
      <c r="BQ367" s="52" t="s">
        <v>2283</v>
      </c>
      <c r="BV367" s="52" t="s">
        <v>2284</v>
      </c>
      <c r="BW367" s="52"/>
      <c r="CC367" s="52" t="s">
        <v>2285</v>
      </c>
    </row>
    <row r="368" spans="1:140" ht="18.75" x14ac:dyDescent="0.3">
      <c r="A368" s="205"/>
      <c r="B368" s="206"/>
      <c r="C368" s="198">
        <v>357</v>
      </c>
      <c r="D368" s="625"/>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4" t="str">
        <f t="shared" si="202"/>
        <v xml:space="preserve"> </v>
      </c>
      <c r="AQ368" s="587" t="str">
        <f t="shared" si="200"/>
        <v xml:space="preserve"> </v>
      </c>
      <c r="AR368" s="587" t="str">
        <f t="shared" si="203"/>
        <v xml:space="preserve"> </v>
      </c>
      <c r="AS368" s="587" t="str">
        <f t="shared" si="204"/>
        <v xml:space="preserve"> </v>
      </c>
      <c r="AT368" s="587" t="str">
        <f t="shared" si="205"/>
        <v xml:space="preserve"> </v>
      </c>
      <c r="AU368" s="587" t="str">
        <f t="shared" si="206"/>
        <v xml:space="preserve"> </v>
      </c>
      <c r="AV368" s="588"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6"/>
      <c r="BQ368" s="52" t="s">
        <v>2286</v>
      </c>
      <c r="BV368" s="52" t="s">
        <v>2287</v>
      </c>
      <c r="BW368" s="52"/>
      <c r="CC368" s="52" t="s">
        <v>2288</v>
      </c>
    </row>
    <row r="369" spans="1:81" ht="18.75" x14ac:dyDescent="0.3">
      <c r="A369" s="205"/>
      <c r="B369" s="206"/>
      <c r="C369" s="198">
        <v>358</v>
      </c>
      <c r="D369" s="628"/>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4" t="str">
        <f t="shared" si="202"/>
        <v xml:space="preserve"> </v>
      </c>
      <c r="AQ369" s="587" t="str">
        <f t="shared" si="200"/>
        <v xml:space="preserve"> </v>
      </c>
      <c r="AR369" s="587" t="str">
        <f t="shared" si="203"/>
        <v xml:space="preserve"> </v>
      </c>
      <c r="AS369" s="587" t="str">
        <f t="shared" si="204"/>
        <v xml:space="preserve"> </v>
      </c>
      <c r="AT369" s="587" t="str">
        <f t="shared" si="205"/>
        <v xml:space="preserve"> </v>
      </c>
      <c r="AU369" s="587" t="str">
        <f t="shared" si="206"/>
        <v xml:space="preserve"> </v>
      </c>
      <c r="AV369" s="588"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6"/>
      <c r="BQ369" s="52" t="s">
        <v>2289</v>
      </c>
      <c r="BV369" s="52" t="s">
        <v>2290</v>
      </c>
      <c r="BW369" s="52"/>
      <c r="CC369" s="52" t="s">
        <v>2291</v>
      </c>
    </row>
    <row r="370" spans="1:81" ht="18.75" x14ac:dyDescent="0.3">
      <c r="A370" s="205"/>
      <c r="B370" s="206"/>
      <c r="C370" s="197">
        <v>359</v>
      </c>
      <c r="D370" s="629"/>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4" t="str">
        <f t="shared" si="202"/>
        <v xml:space="preserve"> </v>
      </c>
      <c r="AQ370" s="587" t="str">
        <f t="shared" si="200"/>
        <v xml:space="preserve"> </v>
      </c>
      <c r="AR370" s="587" t="str">
        <f t="shared" si="203"/>
        <v xml:space="preserve"> </v>
      </c>
      <c r="AS370" s="587" t="str">
        <f t="shared" si="204"/>
        <v xml:space="preserve"> </v>
      </c>
      <c r="AT370" s="587" t="str">
        <f t="shared" si="205"/>
        <v xml:space="preserve"> </v>
      </c>
      <c r="AU370" s="587" t="str">
        <f t="shared" si="206"/>
        <v xml:space="preserve"> </v>
      </c>
      <c r="AV370" s="588"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6"/>
      <c r="BQ370" s="52" t="s">
        <v>2292</v>
      </c>
      <c r="BV370" s="52" t="s">
        <v>2293</v>
      </c>
      <c r="BW370" s="52"/>
      <c r="CC370" s="52" t="s">
        <v>2294</v>
      </c>
    </row>
    <row r="371" spans="1:81" ht="18.75" x14ac:dyDescent="0.3">
      <c r="A371" s="205"/>
      <c r="B371" s="206"/>
      <c r="C371" s="198">
        <v>360</v>
      </c>
      <c r="D371" s="625"/>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4" t="str">
        <f t="shared" si="202"/>
        <v xml:space="preserve"> </v>
      </c>
      <c r="AQ371" s="587" t="str">
        <f t="shared" si="200"/>
        <v xml:space="preserve"> </v>
      </c>
      <c r="AR371" s="587" t="str">
        <f t="shared" si="203"/>
        <v xml:space="preserve"> </v>
      </c>
      <c r="AS371" s="587" t="str">
        <f t="shared" si="204"/>
        <v xml:space="preserve"> </v>
      </c>
      <c r="AT371" s="587" t="str">
        <f t="shared" si="205"/>
        <v xml:space="preserve"> </v>
      </c>
      <c r="AU371" s="587" t="str">
        <f t="shared" si="206"/>
        <v xml:space="preserve"> </v>
      </c>
      <c r="AV371" s="588"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6"/>
      <c r="BQ371" s="52" t="s">
        <v>2295</v>
      </c>
      <c r="BV371" s="52" t="s">
        <v>2296</v>
      </c>
      <c r="BW371" s="52"/>
      <c r="CC371" s="52" t="s">
        <v>2297</v>
      </c>
    </row>
    <row r="372" spans="1:81" ht="18.75" x14ac:dyDescent="0.3">
      <c r="A372" s="205"/>
      <c r="B372" s="206"/>
      <c r="C372" s="197">
        <v>361</v>
      </c>
      <c r="D372" s="625"/>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4" t="str">
        <f t="shared" si="202"/>
        <v xml:space="preserve"> </v>
      </c>
      <c r="AQ372" s="587" t="str">
        <f t="shared" si="200"/>
        <v xml:space="preserve"> </v>
      </c>
      <c r="AR372" s="587" t="str">
        <f t="shared" si="203"/>
        <v xml:space="preserve"> </v>
      </c>
      <c r="AS372" s="587" t="str">
        <f t="shared" si="204"/>
        <v xml:space="preserve"> </v>
      </c>
      <c r="AT372" s="587" t="str">
        <f t="shared" si="205"/>
        <v xml:space="preserve"> </v>
      </c>
      <c r="AU372" s="587" t="str">
        <f t="shared" si="206"/>
        <v xml:space="preserve"> </v>
      </c>
      <c r="AV372" s="588"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6"/>
      <c r="BQ372" s="52" t="s">
        <v>2298</v>
      </c>
      <c r="BV372" s="52" t="s">
        <v>2299</v>
      </c>
      <c r="BW372" s="52"/>
      <c r="CC372" s="52" t="s">
        <v>1809</v>
      </c>
    </row>
    <row r="373" spans="1:81" ht="18.75" x14ac:dyDescent="0.3">
      <c r="A373" s="205"/>
      <c r="B373" s="206"/>
      <c r="C373" s="198">
        <v>362</v>
      </c>
      <c r="D373" s="628"/>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4" t="str">
        <f t="shared" si="202"/>
        <v xml:space="preserve"> </v>
      </c>
      <c r="AQ373" s="587" t="str">
        <f t="shared" si="200"/>
        <v xml:space="preserve"> </v>
      </c>
      <c r="AR373" s="587" t="str">
        <f t="shared" si="203"/>
        <v xml:space="preserve"> </v>
      </c>
      <c r="AS373" s="587" t="str">
        <f t="shared" si="204"/>
        <v xml:space="preserve"> </v>
      </c>
      <c r="AT373" s="587" t="str">
        <f t="shared" si="205"/>
        <v xml:space="preserve"> </v>
      </c>
      <c r="AU373" s="587" t="str">
        <f t="shared" si="206"/>
        <v xml:space="preserve"> </v>
      </c>
      <c r="AV373" s="588"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6"/>
      <c r="BQ373" s="52" t="s">
        <v>2300</v>
      </c>
      <c r="BV373" s="52" t="s">
        <v>2301</v>
      </c>
      <c r="BW373" s="52"/>
      <c r="CC373" s="52" t="s">
        <v>2302</v>
      </c>
    </row>
    <row r="374" spans="1:81" ht="18.75" x14ac:dyDescent="0.3">
      <c r="A374" s="205"/>
      <c r="B374" s="206"/>
      <c r="C374" s="198">
        <v>363</v>
      </c>
      <c r="D374" s="625"/>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4" t="str">
        <f t="shared" si="202"/>
        <v xml:space="preserve"> </v>
      </c>
      <c r="AQ374" s="587" t="str">
        <f t="shared" si="200"/>
        <v xml:space="preserve"> </v>
      </c>
      <c r="AR374" s="587" t="str">
        <f t="shared" si="203"/>
        <v xml:space="preserve"> </v>
      </c>
      <c r="AS374" s="587" t="str">
        <f t="shared" si="204"/>
        <v xml:space="preserve"> </v>
      </c>
      <c r="AT374" s="587" t="str">
        <f t="shared" si="205"/>
        <v xml:space="preserve"> </v>
      </c>
      <c r="AU374" s="587" t="str">
        <f t="shared" si="206"/>
        <v xml:space="preserve"> </v>
      </c>
      <c r="AV374" s="588"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6"/>
      <c r="BQ374" s="52" t="s">
        <v>2303</v>
      </c>
      <c r="BV374" s="52" t="s">
        <v>2304</v>
      </c>
      <c r="BW374" s="52"/>
      <c r="CC374" s="52" t="s">
        <v>2002</v>
      </c>
    </row>
    <row r="375" spans="1:81" ht="18.75" x14ac:dyDescent="0.3">
      <c r="A375" s="205"/>
      <c r="B375" s="206"/>
      <c r="C375" s="197">
        <v>364</v>
      </c>
      <c r="D375" s="625"/>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4" t="str">
        <f t="shared" si="202"/>
        <v xml:space="preserve"> </v>
      </c>
      <c r="AQ375" s="587" t="str">
        <f t="shared" si="200"/>
        <v xml:space="preserve"> </v>
      </c>
      <c r="AR375" s="587" t="str">
        <f t="shared" si="203"/>
        <v xml:space="preserve"> </v>
      </c>
      <c r="AS375" s="587" t="str">
        <f t="shared" si="204"/>
        <v xml:space="preserve"> </v>
      </c>
      <c r="AT375" s="587" t="str">
        <f t="shared" si="205"/>
        <v xml:space="preserve"> </v>
      </c>
      <c r="AU375" s="587" t="str">
        <f t="shared" si="206"/>
        <v xml:space="preserve"> </v>
      </c>
      <c r="AV375" s="588"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6"/>
      <c r="BQ375" s="52" t="s">
        <v>2305</v>
      </c>
      <c r="BV375" s="52" t="s">
        <v>2306</v>
      </c>
      <c r="BW375" s="52"/>
      <c r="CC375" s="52" t="s">
        <v>1993</v>
      </c>
    </row>
    <row r="376" spans="1:81" ht="18.75" x14ac:dyDescent="0.3">
      <c r="A376" s="205"/>
      <c r="B376" s="206"/>
      <c r="C376" s="198">
        <v>365</v>
      </c>
      <c r="D376" s="625"/>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4" t="str">
        <f t="shared" si="202"/>
        <v xml:space="preserve"> </v>
      </c>
      <c r="AQ376" s="587" t="str">
        <f t="shared" si="200"/>
        <v xml:space="preserve"> </v>
      </c>
      <c r="AR376" s="587" t="str">
        <f t="shared" si="203"/>
        <v xml:space="preserve"> </v>
      </c>
      <c r="AS376" s="587" t="str">
        <f t="shared" si="204"/>
        <v xml:space="preserve"> </v>
      </c>
      <c r="AT376" s="587" t="str">
        <f t="shared" si="205"/>
        <v xml:space="preserve"> </v>
      </c>
      <c r="AU376" s="587" t="str">
        <f t="shared" si="206"/>
        <v xml:space="preserve"> </v>
      </c>
      <c r="AV376" s="588"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6"/>
      <c r="BQ376" s="52" t="s">
        <v>2307</v>
      </c>
      <c r="BV376" s="52" t="s">
        <v>2308</v>
      </c>
      <c r="BW376" s="52"/>
      <c r="CC376" s="52" t="s">
        <v>2309</v>
      </c>
    </row>
    <row r="377" spans="1:81" ht="18.75" x14ac:dyDescent="0.3">
      <c r="A377" s="205"/>
      <c r="B377" s="206"/>
      <c r="C377" s="197">
        <v>366</v>
      </c>
      <c r="D377" s="628"/>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4" t="str">
        <f t="shared" si="202"/>
        <v xml:space="preserve"> </v>
      </c>
      <c r="AQ377" s="587" t="str">
        <f t="shared" si="200"/>
        <v xml:space="preserve"> </v>
      </c>
      <c r="AR377" s="587" t="str">
        <f t="shared" si="203"/>
        <v xml:space="preserve"> </v>
      </c>
      <c r="AS377" s="587" t="str">
        <f t="shared" si="204"/>
        <v xml:space="preserve"> </v>
      </c>
      <c r="AT377" s="587" t="str">
        <f t="shared" si="205"/>
        <v xml:space="preserve"> </v>
      </c>
      <c r="AU377" s="587" t="str">
        <f t="shared" si="206"/>
        <v xml:space="preserve"> </v>
      </c>
      <c r="AV377" s="588"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6"/>
      <c r="BQ377" s="52" t="s">
        <v>2310</v>
      </c>
      <c r="BV377" s="52" t="s">
        <v>2311</v>
      </c>
      <c r="BW377" s="52"/>
      <c r="CC377" s="52" t="s">
        <v>2312</v>
      </c>
    </row>
    <row r="378" spans="1:81" ht="18.75" x14ac:dyDescent="0.3">
      <c r="A378" s="205"/>
      <c r="B378" s="206"/>
      <c r="C378" s="198">
        <v>367</v>
      </c>
      <c r="D378" s="625"/>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4" t="str">
        <f t="shared" si="202"/>
        <v xml:space="preserve"> </v>
      </c>
      <c r="AQ378" s="587" t="str">
        <f t="shared" si="200"/>
        <v xml:space="preserve"> </v>
      </c>
      <c r="AR378" s="587" t="str">
        <f t="shared" si="203"/>
        <v xml:space="preserve"> </v>
      </c>
      <c r="AS378" s="587" t="str">
        <f t="shared" si="204"/>
        <v xml:space="preserve"> </v>
      </c>
      <c r="AT378" s="587" t="str">
        <f t="shared" si="205"/>
        <v xml:space="preserve"> </v>
      </c>
      <c r="AU378" s="587" t="str">
        <f t="shared" si="206"/>
        <v xml:space="preserve"> </v>
      </c>
      <c r="AV378" s="588"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6"/>
      <c r="BQ378" s="52" t="s">
        <v>2313</v>
      </c>
      <c r="BV378" s="52" t="s">
        <v>2314</v>
      </c>
      <c r="BW378" s="52"/>
      <c r="CC378" s="52" t="s">
        <v>2315</v>
      </c>
    </row>
    <row r="379" spans="1:81" ht="18.75" x14ac:dyDescent="0.3">
      <c r="A379" s="205"/>
      <c r="B379" s="206"/>
      <c r="C379" s="198">
        <v>368</v>
      </c>
      <c r="D379" s="625"/>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4" t="str">
        <f t="shared" si="202"/>
        <v xml:space="preserve"> </v>
      </c>
      <c r="AQ379" s="587" t="str">
        <f t="shared" si="200"/>
        <v xml:space="preserve"> </v>
      </c>
      <c r="AR379" s="587" t="str">
        <f t="shared" si="203"/>
        <v xml:space="preserve"> </v>
      </c>
      <c r="AS379" s="587" t="str">
        <f t="shared" si="204"/>
        <v xml:space="preserve"> </v>
      </c>
      <c r="AT379" s="587" t="str">
        <f t="shared" si="205"/>
        <v xml:space="preserve"> </v>
      </c>
      <c r="AU379" s="587" t="str">
        <f t="shared" si="206"/>
        <v xml:space="preserve"> </v>
      </c>
      <c r="AV379" s="588"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6"/>
      <c r="BQ379" s="52" t="s">
        <v>1565</v>
      </c>
      <c r="BV379" s="52" t="s">
        <v>2316</v>
      </c>
      <c r="BW379" s="52"/>
      <c r="CC379" s="52" t="s">
        <v>2317</v>
      </c>
    </row>
    <row r="380" spans="1:81" ht="18.75" x14ac:dyDescent="0.3">
      <c r="A380" s="205"/>
      <c r="B380" s="206"/>
      <c r="C380" s="197">
        <v>369</v>
      </c>
      <c r="D380" s="625"/>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4" t="str">
        <f t="shared" si="202"/>
        <v xml:space="preserve"> </v>
      </c>
      <c r="AQ380" s="587" t="str">
        <f t="shared" si="200"/>
        <v xml:space="preserve"> </v>
      </c>
      <c r="AR380" s="587" t="str">
        <f t="shared" si="203"/>
        <v xml:space="preserve"> </v>
      </c>
      <c r="AS380" s="587" t="str">
        <f t="shared" si="204"/>
        <v xml:space="preserve"> </v>
      </c>
      <c r="AT380" s="587" t="str">
        <f t="shared" si="205"/>
        <v xml:space="preserve"> </v>
      </c>
      <c r="AU380" s="587" t="str">
        <f t="shared" si="206"/>
        <v xml:space="preserve"> </v>
      </c>
      <c r="AV380" s="588"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6"/>
      <c r="BQ380" s="52" t="s">
        <v>2318</v>
      </c>
      <c r="BV380" s="52" t="s">
        <v>2319</v>
      </c>
      <c r="BW380" s="52"/>
      <c r="CC380" s="52" t="s">
        <v>2320</v>
      </c>
    </row>
    <row r="381" spans="1:81" ht="18.75" x14ac:dyDescent="0.3">
      <c r="A381" s="205"/>
      <c r="B381" s="206"/>
      <c r="C381" s="198">
        <v>370</v>
      </c>
      <c r="D381" s="628"/>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4" t="str">
        <f t="shared" si="202"/>
        <v xml:space="preserve"> </v>
      </c>
      <c r="AQ381" s="587" t="str">
        <f t="shared" si="200"/>
        <v xml:space="preserve"> </v>
      </c>
      <c r="AR381" s="587" t="str">
        <f t="shared" si="203"/>
        <v xml:space="preserve"> </v>
      </c>
      <c r="AS381" s="587" t="str">
        <f t="shared" si="204"/>
        <v xml:space="preserve"> </v>
      </c>
      <c r="AT381" s="587" t="str">
        <f t="shared" si="205"/>
        <v xml:space="preserve"> </v>
      </c>
      <c r="AU381" s="587" t="str">
        <f t="shared" si="206"/>
        <v xml:space="preserve"> </v>
      </c>
      <c r="AV381" s="588"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6"/>
      <c r="BQ381" s="52" t="s">
        <v>2321</v>
      </c>
      <c r="BV381" s="52" t="s">
        <v>2322</v>
      </c>
      <c r="BW381" s="52"/>
      <c r="CC381" s="52" t="s">
        <v>2323</v>
      </c>
    </row>
    <row r="382" spans="1:81" ht="18.75" x14ac:dyDescent="0.3">
      <c r="A382" s="205"/>
      <c r="B382" s="206"/>
      <c r="C382" s="197">
        <v>371</v>
      </c>
      <c r="D382" s="625"/>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4" t="str">
        <f t="shared" si="202"/>
        <v xml:space="preserve"> </v>
      </c>
      <c r="AQ382" s="587" t="str">
        <f t="shared" si="200"/>
        <v xml:space="preserve"> </v>
      </c>
      <c r="AR382" s="587" t="str">
        <f t="shared" si="203"/>
        <v xml:space="preserve"> </v>
      </c>
      <c r="AS382" s="587" t="str">
        <f t="shared" si="204"/>
        <v xml:space="preserve"> </v>
      </c>
      <c r="AT382" s="587" t="str">
        <f t="shared" si="205"/>
        <v xml:space="preserve"> </v>
      </c>
      <c r="AU382" s="587" t="str">
        <f t="shared" si="206"/>
        <v xml:space="preserve"> </v>
      </c>
      <c r="AV382" s="588"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6"/>
      <c r="BQ382" s="52" t="s">
        <v>2324</v>
      </c>
      <c r="BV382" s="52" t="s">
        <v>2325</v>
      </c>
      <c r="BW382" s="52"/>
      <c r="CC382" s="52" t="s">
        <v>2326</v>
      </c>
    </row>
    <row r="383" spans="1:81" ht="18.75" x14ac:dyDescent="0.3">
      <c r="A383" s="205"/>
      <c r="B383" s="206"/>
      <c r="C383" s="198">
        <v>372</v>
      </c>
      <c r="D383" s="625"/>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4" t="str">
        <f t="shared" si="202"/>
        <v xml:space="preserve"> </v>
      </c>
      <c r="AQ383" s="587" t="str">
        <f t="shared" si="200"/>
        <v xml:space="preserve"> </v>
      </c>
      <c r="AR383" s="587" t="str">
        <f t="shared" si="203"/>
        <v xml:space="preserve"> </v>
      </c>
      <c r="AS383" s="587" t="str">
        <f t="shared" si="204"/>
        <v xml:space="preserve"> </v>
      </c>
      <c r="AT383" s="587" t="str">
        <f t="shared" si="205"/>
        <v xml:space="preserve"> </v>
      </c>
      <c r="AU383" s="587" t="str">
        <f t="shared" si="206"/>
        <v xml:space="preserve"> </v>
      </c>
      <c r="AV383" s="588"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6"/>
      <c r="BQ383" s="52" t="s">
        <v>2327</v>
      </c>
      <c r="BV383" s="52" t="s">
        <v>2328</v>
      </c>
      <c r="BW383" s="52"/>
      <c r="CC383" s="52" t="s">
        <v>2329</v>
      </c>
    </row>
    <row r="384" spans="1:81" ht="18.75" x14ac:dyDescent="0.3">
      <c r="A384" s="205"/>
      <c r="B384" s="206"/>
      <c r="C384" s="198">
        <v>373</v>
      </c>
      <c r="D384" s="625"/>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4" t="str">
        <f t="shared" si="202"/>
        <v xml:space="preserve"> </v>
      </c>
      <c r="AQ384" s="587" t="str">
        <f t="shared" si="200"/>
        <v xml:space="preserve"> </v>
      </c>
      <c r="AR384" s="587" t="str">
        <f t="shared" si="203"/>
        <v xml:space="preserve"> </v>
      </c>
      <c r="AS384" s="587" t="str">
        <f t="shared" si="204"/>
        <v xml:space="preserve"> </v>
      </c>
      <c r="AT384" s="587" t="str">
        <f t="shared" si="205"/>
        <v xml:space="preserve"> </v>
      </c>
      <c r="AU384" s="587" t="str">
        <f t="shared" si="206"/>
        <v xml:space="preserve"> </v>
      </c>
      <c r="AV384" s="588"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6"/>
      <c r="BQ384" s="52" t="s">
        <v>2330</v>
      </c>
      <c r="BV384" s="52" t="s">
        <v>2331</v>
      </c>
      <c r="BW384" s="52"/>
      <c r="CC384" s="52" t="s">
        <v>2332</v>
      </c>
    </row>
    <row r="385" spans="1:81" ht="18.75" x14ac:dyDescent="0.3">
      <c r="A385" s="205"/>
      <c r="B385" s="206"/>
      <c r="C385" s="197">
        <v>374</v>
      </c>
      <c r="D385" s="628"/>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4" t="str">
        <f t="shared" si="202"/>
        <v xml:space="preserve"> </v>
      </c>
      <c r="AQ385" s="587" t="str">
        <f t="shared" si="200"/>
        <v xml:space="preserve"> </v>
      </c>
      <c r="AR385" s="587" t="str">
        <f t="shared" si="203"/>
        <v xml:space="preserve"> </v>
      </c>
      <c r="AS385" s="587" t="str">
        <f t="shared" si="204"/>
        <v xml:space="preserve"> </v>
      </c>
      <c r="AT385" s="587" t="str">
        <f t="shared" si="205"/>
        <v xml:space="preserve"> </v>
      </c>
      <c r="AU385" s="587" t="str">
        <f t="shared" si="206"/>
        <v xml:space="preserve"> </v>
      </c>
      <c r="AV385" s="588"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6"/>
      <c r="BQ385" s="52" t="s">
        <v>2333</v>
      </c>
      <c r="BV385" s="52" t="s">
        <v>2334</v>
      </c>
      <c r="BW385" s="52"/>
      <c r="CC385" s="52" t="s">
        <v>2335</v>
      </c>
    </row>
    <row r="386" spans="1:81" ht="18.75" x14ac:dyDescent="0.3">
      <c r="A386" s="205"/>
      <c r="B386" s="206"/>
      <c r="C386" s="198">
        <v>375</v>
      </c>
      <c r="D386" s="625"/>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4" t="str">
        <f t="shared" si="202"/>
        <v xml:space="preserve"> </v>
      </c>
      <c r="AQ386" s="587" t="str">
        <f t="shared" si="200"/>
        <v xml:space="preserve"> </v>
      </c>
      <c r="AR386" s="587" t="str">
        <f t="shared" si="203"/>
        <v xml:space="preserve"> </v>
      </c>
      <c r="AS386" s="587" t="str">
        <f t="shared" si="204"/>
        <v xml:space="preserve"> </v>
      </c>
      <c r="AT386" s="587" t="str">
        <f t="shared" si="205"/>
        <v xml:space="preserve"> </v>
      </c>
      <c r="AU386" s="587" t="str">
        <f t="shared" si="206"/>
        <v xml:space="preserve"> </v>
      </c>
      <c r="AV386" s="588"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6"/>
      <c r="BQ386" s="52" t="s">
        <v>2336</v>
      </c>
      <c r="BV386" s="52" t="s">
        <v>2337</v>
      </c>
      <c r="BW386" s="52"/>
      <c r="CC386" s="52" t="s">
        <v>2338</v>
      </c>
    </row>
    <row r="387" spans="1:81" ht="18.75" x14ac:dyDescent="0.3">
      <c r="A387" s="205"/>
      <c r="B387" s="206"/>
      <c r="C387" s="197">
        <v>376</v>
      </c>
      <c r="D387" s="625"/>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4" t="str">
        <f t="shared" si="202"/>
        <v xml:space="preserve"> </v>
      </c>
      <c r="AQ387" s="587" t="str">
        <f t="shared" si="200"/>
        <v xml:space="preserve"> </v>
      </c>
      <c r="AR387" s="587" t="str">
        <f t="shared" si="203"/>
        <v xml:space="preserve"> </v>
      </c>
      <c r="AS387" s="587" t="str">
        <f t="shared" si="204"/>
        <v xml:space="preserve"> </v>
      </c>
      <c r="AT387" s="587" t="str">
        <f t="shared" si="205"/>
        <v xml:space="preserve"> </v>
      </c>
      <c r="AU387" s="587" t="str">
        <f t="shared" si="206"/>
        <v xml:space="preserve"> </v>
      </c>
      <c r="AV387" s="588"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6"/>
      <c r="BQ387" s="52" t="s">
        <v>2339</v>
      </c>
      <c r="BV387" s="52" t="s">
        <v>2340</v>
      </c>
      <c r="BW387" s="52"/>
      <c r="CC387" s="52" t="s">
        <v>2341</v>
      </c>
    </row>
    <row r="388" spans="1:81" ht="18.75" x14ac:dyDescent="0.3">
      <c r="A388" s="205"/>
      <c r="B388" s="206"/>
      <c r="C388" s="198">
        <v>377</v>
      </c>
      <c r="D388" s="625"/>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4" t="str">
        <f t="shared" si="202"/>
        <v xml:space="preserve"> </v>
      </c>
      <c r="AQ388" s="587" t="str">
        <f t="shared" si="200"/>
        <v xml:space="preserve"> </v>
      </c>
      <c r="AR388" s="587" t="str">
        <f t="shared" si="203"/>
        <v xml:space="preserve"> </v>
      </c>
      <c r="AS388" s="587" t="str">
        <f t="shared" si="204"/>
        <v xml:space="preserve"> </v>
      </c>
      <c r="AT388" s="587" t="str">
        <f t="shared" si="205"/>
        <v xml:space="preserve"> </v>
      </c>
      <c r="AU388" s="587" t="str">
        <f t="shared" si="206"/>
        <v xml:space="preserve"> </v>
      </c>
      <c r="AV388" s="588"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6"/>
      <c r="BQ388" s="52" t="s">
        <v>2342</v>
      </c>
      <c r="BV388" s="52" t="s">
        <v>2343</v>
      </c>
      <c r="BW388" s="52"/>
      <c r="CC388" s="52" t="s">
        <v>2344</v>
      </c>
    </row>
    <row r="389" spans="1:81" ht="18.75" x14ac:dyDescent="0.3">
      <c r="A389" s="205"/>
      <c r="B389" s="206"/>
      <c r="C389" s="198">
        <v>378</v>
      </c>
      <c r="D389" s="628"/>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4" t="str">
        <f t="shared" si="202"/>
        <v xml:space="preserve"> </v>
      </c>
      <c r="AQ389" s="587" t="str">
        <f t="shared" si="200"/>
        <v xml:space="preserve"> </v>
      </c>
      <c r="AR389" s="587" t="str">
        <f t="shared" si="203"/>
        <v xml:space="preserve"> </v>
      </c>
      <c r="AS389" s="587" t="str">
        <f t="shared" si="204"/>
        <v xml:space="preserve"> </v>
      </c>
      <c r="AT389" s="587" t="str">
        <f t="shared" si="205"/>
        <v xml:space="preserve"> </v>
      </c>
      <c r="AU389" s="587" t="str">
        <f t="shared" si="206"/>
        <v xml:space="preserve"> </v>
      </c>
      <c r="AV389" s="588"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6"/>
      <c r="BQ389" s="52" t="s">
        <v>2345</v>
      </c>
      <c r="BV389" s="52" t="s">
        <v>2346</v>
      </c>
      <c r="BW389" s="52"/>
      <c r="CC389" s="52" t="s">
        <v>2347</v>
      </c>
    </row>
    <row r="390" spans="1:81" ht="18.75" x14ac:dyDescent="0.3">
      <c r="A390" s="205"/>
      <c r="B390" s="206"/>
      <c r="C390" s="197">
        <v>379</v>
      </c>
      <c r="D390" s="625"/>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4" t="str">
        <f t="shared" si="202"/>
        <v xml:space="preserve"> </v>
      </c>
      <c r="AQ390" s="587" t="str">
        <f t="shared" si="200"/>
        <v xml:space="preserve"> </v>
      </c>
      <c r="AR390" s="587" t="str">
        <f t="shared" si="203"/>
        <v xml:space="preserve"> </v>
      </c>
      <c r="AS390" s="587" t="str">
        <f t="shared" si="204"/>
        <v xml:space="preserve"> </v>
      </c>
      <c r="AT390" s="587" t="str">
        <f t="shared" si="205"/>
        <v xml:space="preserve"> </v>
      </c>
      <c r="AU390" s="587" t="str">
        <f t="shared" si="206"/>
        <v xml:space="preserve"> </v>
      </c>
      <c r="AV390" s="588"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6"/>
      <c r="BQ390" s="52" t="s">
        <v>2348</v>
      </c>
      <c r="BV390" s="52" t="s">
        <v>2349</v>
      </c>
      <c r="BW390" s="52"/>
      <c r="CC390" s="52" t="s">
        <v>2350</v>
      </c>
    </row>
    <row r="391" spans="1:81" ht="18.75" x14ac:dyDescent="0.3">
      <c r="A391" s="205"/>
      <c r="B391" s="206"/>
      <c r="C391" s="198">
        <v>380</v>
      </c>
      <c r="D391" s="625"/>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4" t="str">
        <f t="shared" si="202"/>
        <v xml:space="preserve"> </v>
      </c>
      <c r="AQ391" s="587" t="str">
        <f t="shared" si="200"/>
        <v xml:space="preserve"> </v>
      </c>
      <c r="AR391" s="587" t="str">
        <f t="shared" si="203"/>
        <v xml:space="preserve"> </v>
      </c>
      <c r="AS391" s="587" t="str">
        <f t="shared" si="204"/>
        <v xml:space="preserve"> </v>
      </c>
      <c r="AT391" s="587" t="str">
        <f t="shared" si="205"/>
        <v xml:space="preserve"> </v>
      </c>
      <c r="AU391" s="587" t="str">
        <f t="shared" si="206"/>
        <v xml:space="preserve"> </v>
      </c>
      <c r="AV391" s="588"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6"/>
      <c r="BQ391" s="52" t="s">
        <v>2351</v>
      </c>
      <c r="BV391" s="52" t="s">
        <v>2352</v>
      </c>
      <c r="BW391" s="52"/>
      <c r="CC391" s="52" t="s">
        <v>2353</v>
      </c>
    </row>
    <row r="392" spans="1:81" ht="18.75" x14ac:dyDescent="0.3">
      <c r="A392" s="205"/>
      <c r="B392" s="206"/>
      <c r="C392" s="197">
        <v>381</v>
      </c>
      <c r="D392" s="625"/>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4" t="str">
        <f t="shared" si="202"/>
        <v xml:space="preserve"> </v>
      </c>
      <c r="AQ392" s="587" t="str">
        <f t="shared" si="200"/>
        <v xml:space="preserve"> </v>
      </c>
      <c r="AR392" s="587" t="str">
        <f t="shared" si="203"/>
        <v xml:space="preserve"> </v>
      </c>
      <c r="AS392" s="587" t="str">
        <f t="shared" si="204"/>
        <v xml:space="preserve"> </v>
      </c>
      <c r="AT392" s="587" t="str">
        <f t="shared" si="205"/>
        <v xml:space="preserve"> </v>
      </c>
      <c r="AU392" s="587" t="str">
        <f t="shared" si="206"/>
        <v xml:space="preserve"> </v>
      </c>
      <c r="AV392" s="588"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6"/>
      <c r="BQ392" s="52" t="s">
        <v>2354</v>
      </c>
      <c r="BV392" s="52" t="s">
        <v>2355</v>
      </c>
      <c r="BW392" s="52"/>
      <c r="CC392" s="52" t="s">
        <v>2356</v>
      </c>
    </row>
    <row r="393" spans="1:81" ht="18.75" x14ac:dyDescent="0.3">
      <c r="A393" s="205"/>
      <c r="B393" s="206"/>
      <c r="C393" s="198">
        <v>382</v>
      </c>
      <c r="D393" s="628"/>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4" t="str">
        <f t="shared" si="202"/>
        <v xml:space="preserve"> </v>
      </c>
      <c r="AQ393" s="587" t="str">
        <f t="shared" si="200"/>
        <v xml:space="preserve"> </v>
      </c>
      <c r="AR393" s="587" t="str">
        <f t="shared" si="203"/>
        <v xml:space="preserve"> </v>
      </c>
      <c r="AS393" s="587" t="str">
        <f t="shared" si="204"/>
        <v xml:space="preserve"> </v>
      </c>
      <c r="AT393" s="587" t="str">
        <f t="shared" si="205"/>
        <v xml:space="preserve"> </v>
      </c>
      <c r="AU393" s="587" t="str">
        <f t="shared" si="206"/>
        <v xml:space="preserve"> </v>
      </c>
      <c r="AV393" s="588"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6"/>
      <c r="BQ393" s="52" t="s">
        <v>2357</v>
      </c>
      <c r="BV393" s="52" t="s">
        <v>913</v>
      </c>
      <c r="BW393" s="52"/>
      <c r="CC393" s="52" t="s">
        <v>2358</v>
      </c>
    </row>
    <row r="394" spans="1:81" ht="18.75" x14ac:dyDescent="0.3">
      <c r="A394" s="205"/>
      <c r="B394" s="206"/>
      <c r="C394" s="198">
        <v>383</v>
      </c>
      <c r="D394" s="625"/>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4" t="str">
        <f t="shared" si="202"/>
        <v xml:space="preserve"> </v>
      </c>
      <c r="AQ394" s="587" t="str">
        <f t="shared" si="200"/>
        <v xml:space="preserve"> </v>
      </c>
      <c r="AR394" s="587" t="str">
        <f t="shared" si="203"/>
        <v xml:space="preserve"> </v>
      </c>
      <c r="AS394" s="587" t="str">
        <f t="shared" si="204"/>
        <v xml:space="preserve"> </v>
      </c>
      <c r="AT394" s="587" t="str">
        <f t="shared" si="205"/>
        <v xml:space="preserve"> </v>
      </c>
      <c r="AU394" s="587" t="str">
        <f t="shared" si="206"/>
        <v xml:space="preserve"> </v>
      </c>
      <c r="AV394" s="588"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6"/>
      <c r="BQ394" s="52" t="s">
        <v>2359</v>
      </c>
      <c r="BV394" s="52" t="s">
        <v>2360</v>
      </c>
      <c r="BW394" s="52"/>
      <c r="CC394" s="52" t="s">
        <v>2361</v>
      </c>
    </row>
    <row r="395" spans="1:81" ht="18.75" x14ac:dyDescent="0.3">
      <c r="A395" s="205"/>
      <c r="B395" s="206"/>
      <c r="C395" s="197">
        <v>384</v>
      </c>
      <c r="D395" s="625"/>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4" t="str">
        <f t="shared" si="202"/>
        <v xml:space="preserve"> </v>
      </c>
      <c r="AQ395" s="587" t="str">
        <f t="shared" si="200"/>
        <v xml:space="preserve"> </v>
      </c>
      <c r="AR395" s="587" t="str">
        <f t="shared" si="203"/>
        <v xml:space="preserve"> </v>
      </c>
      <c r="AS395" s="587" t="str">
        <f t="shared" si="204"/>
        <v xml:space="preserve"> </v>
      </c>
      <c r="AT395" s="587" t="str">
        <f t="shared" si="205"/>
        <v xml:space="preserve"> </v>
      </c>
      <c r="AU395" s="587" t="str">
        <f t="shared" si="206"/>
        <v xml:space="preserve"> </v>
      </c>
      <c r="AV395" s="588"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6"/>
      <c r="BQ395" s="52" t="s">
        <v>2362</v>
      </c>
      <c r="BV395" s="52" t="s">
        <v>2363</v>
      </c>
      <c r="BW395" s="52"/>
      <c r="CC395" s="52" t="s">
        <v>2364</v>
      </c>
    </row>
    <row r="396" spans="1:81" ht="18.75" x14ac:dyDescent="0.3">
      <c r="A396" s="205"/>
      <c r="B396" s="206"/>
      <c r="C396" s="198">
        <v>385</v>
      </c>
      <c r="D396" s="625"/>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4" t="str">
        <f t="shared" si="202"/>
        <v xml:space="preserve"> </v>
      </c>
      <c r="AQ396" s="587" t="str">
        <f t="shared" si="200"/>
        <v xml:space="preserve"> </v>
      </c>
      <c r="AR396" s="587" t="str">
        <f t="shared" si="203"/>
        <v xml:space="preserve"> </v>
      </c>
      <c r="AS396" s="587" t="str">
        <f t="shared" si="204"/>
        <v xml:space="preserve"> </v>
      </c>
      <c r="AT396" s="587" t="str">
        <f t="shared" si="205"/>
        <v xml:space="preserve"> </v>
      </c>
      <c r="AU396" s="587" t="str">
        <f t="shared" si="206"/>
        <v xml:space="preserve"> </v>
      </c>
      <c r="AV396" s="588"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6"/>
      <c r="BQ396" s="52" t="s">
        <v>2365</v>
      </c>
      <c r="BV396" s="52" t="s">
        <v>2366</v>
      </c>
      <c r="BW396" s="52"/>
      <c r="CC396" s="52" t="s">
        <v>2367</v>
      </c>
    </row>
    <row r="397" spans="1:81" ht="18.75" x14ac:dyDescent="0.3">
      <c r="A397" s="205"/>
      <c r="B397" s="206"/>
      <c r="C397" s="197">
        <v>386</v>
      </c>
      <c r="D397" s="628"/>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4" t="str">
        <f t="shared" si="202"/>
        <v xml:space="preserve"> </v>
      </c>
      <c r="AQ397" s="587" t="str">
        <f t="shared" ref="AQ397:AQ460" si="232">IF(AND(AH397&gt;4.99,AH397&lt;50),AH397," ")</f>
        <v xml:space="preserve"> </v>
      </c>
      <c r="AR397" s="587" t="str">
        <f t="shared" si="203"/>
        <v xml:space="preserve"> </v>
      </c>
      <c r="AS397" s="587" t="str">
        <f t="shared" si="204"/>
        <v xml:space="preserve"> </v>
      </c>
      <c r="AT397" s="587" t="str">
        <f t="shared" si="205"/>
        <v xml:space="preserve"> </v>
      </c>
      <c r="AU397" s="587" t="str">
        <f t="shared" si="206"/>
        <v xml:space="preserve"> </v>
      </c>
      <c r="AV397" s="588"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6"/>
      <c r="BQ397" s="52" t="s">
        <v>2368</v>
      </c>
      <c r="BV397" s="52" t="s">
        <v>2369</v>
      </c>
      <c r="BW397" s="52"/>
      <c r="CC397" s="52" t="s">
        <v>2370</v>
      </c>
    </row>
    <row r="398" spans="1:81" ht="18.75" x14ac:dyDescent="0.3">
      <c r="A398" s="205"/>
      <c r="B398" s="206"/>
      <c r="C398" s="198">
        <v>387</v>
      </c>
      <c r="D398" s="625"/>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4" t="str">
        <f t="shared" ref="AP398:AP461" si="234">IF(AND(AH398&gt;0,AH398&lt;5),AH398," ")</f>
        <v xml:space="preserve"> </v>
      </c>
      <c r="AQ398" s="587" t="str">
        <f t="shared" si="232"/>
        <v xml:space="preserve"> </v>
      </c>
      <c r="AR398" s="587" t="str">
        <f t="shared" ref="AR398:AR461" si="235">IF(AND(AH398&gt;49.99,AH398&lt;100),AH398," ")</f>
        <v xml:space="preserve"> </v>
      </c>
      <c r="AS398" s="587" t="str">
        <f t="shared" ref="AS398:AS461" si="236">IF(AND(AH398&gt;99.99,AH398&lt;500),AH398," ")</f>
        <v xml:space="preserve"> </v>
      </c>
      <c r="AT398" s="587" t="str">
        <f t="shared" ref="AT398:AT461" si="237">IF(AND(AH398&gt;499.99,AH398&lt;1000),AH398," ")</f>
        <v xml:space="preserve"> </v>
      </c>
      <c r="AU398" s="587" t="str">
        <f t="shared" ref="AU398:AU461" si="238">IF(AND(AH398&gt;999.99,AH398&lt;10000),AH398," ")</f>
        <v xml:space="preserve"> </v>
      </c>
      <c r="AV398" s="588"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6"/>
      <c r="BQ398" s="52" t="s">
        <v>2371</v>
      </c>
      <c r="BV398" s="52" t="s">
        <v>999</v>
      </c>
      <c r="BW398" s="52"/>
      <c r="CC398" s="52" t="s">
        <v>2372</v>
      </c>
    </row>
    <row r="399" spans="1:81" ht="18.75" x14ac:dyDescent="0.3">
      <c r="A399" s="205"/>
      <c r="B399" s="206"/>
      <c r="C399" s="198">
        <v>388</v>
      </c>
      <c r="D399" s="625"/>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4" t="str">
        <f t="shared" si="234"/>
        <v xml:space="preserve"> </v>
      </c>
      <c r="AQ399" s="587" t="str">
        <f t="shared" si="232"/>
        <v xml:space="preserve"> </v>
      </c>
      <c r="AR399" s="587" t="str">
        <f t="shared" si="235"/>
        <v xml:space="preserve"> </v>
      </c>
      <c r="AS399" s="587" t="str">
        <f t="shared" si="236"/>
        <v xml:space="preserve"> </v>
      </c>
      <c r="AT399" s="587" t="str">
        <f t="shared" si="237"/>
        <v xml:space="preserve"> </v>
      </c>
      <c r="AU399" s="587" t="str">
        <f t="shared" si="238"/>
        <v xml:space="preserve"> </v>
      </c>
      <c r="AV399" s="588"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6"/>
      <c r="BQ399" s="52" t="s">
        <v>2373</v>
      </c>
      <c r="BV399" s="52" t="s">
        <v>2374</v>
      </c>
      <c r="BW399" s="52"/>
      <c r="CC399" s="52" t="s">
        <v>2375</v>
      </c>
    </row>
    <row r="400" spans="1:81" ht="18.75" x14ac:dyDescent="0.3">
      <c r="A400" s="205"/>
      <c r="B400" s="206"/>
      <c r="C400" s="197">
        <v>389</v>
      </c>
      <c r="D400" s="625"/>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4" t="str">
        <f t="shared" si="234"/>
        <v xml:space="preserve"> </v>
      </c>
      <c r="AQ400" s="587" t="str">
        <f t="shared" si="232"/>
        <v xml:space="preserve"> </v>
      </c>
      <c r="AR400" s="587" t="str">
        <f t="shared" si="235"/>
        <v xml:space="preserve"> </v>
      </c>
      <c r="AS400" s="587" t="str">
        <f t="shared" si="236"/>
        <v xml:space="preserve"> </v>
      </c>
      <c r="AT400" s="587" t="str">
        <f t="shared" si="237"/>
        <v xml:space="preserve"> </v>
      </c>
      <c r="AU400" s="587" t="str">
        <f t="shared" si="238"/>
        <v xml:space="preserve"> </v>
      </c>
      <c r="AV400" s="588"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6"/>
      <c r="BQ400" s="52" t="s">
        <v>2376</v>
      </c>
      <c r="BV400" s="52" t="s">
        <v>2377</v>
      </c>
      <c r="BW400" s="52"/>
      <c r="CC400" s="52" t="s">
        <v>2378</v>
      </c>
    </row>
    <row r="401" spans="1:140" ht="18.75" x14ac:dyDescent="0.3">
      <c r="A401" s="205"/>
      <c r="B401" s="206"/>
      <c r="C401" s="198">
        <v>390</v>
      </c>
      <c r="D401" s="628"/>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4" t="str">
        <f t="shared" si="234"/>
        <v xml:space="preserve"> </v>
      </c>
      <c r="AQ401" s="587" t="str">
        <f t="shared" si="232"/>
        <v xml:space="preserve"> </v>
      </c>
      <c r="AR401" s="587" t="str">
        <f t="shared" si="235"/>
        <v xml:space="preserve"> </v>
      </c>
      <c r="AS401" s="587" t="str">
        <f t="shared" si="236"/>
        <v xml:space="preserve"> </v>
      </c>
      <c r="AT401" s="587" t="str">
        <f t="shared" si="237"/>
        <v xml:space="preserve"> </v>
      </c>
      <c r="AU401" s="587" t="str">
        <f t="shared" si="238"/>
        <v xml:space="preserve"> </v>
      </c>
      <c r="AV401" s="588"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6"/>
      <c r="BQ401" s="52" t="s">
        <v>2379</v>
      </c>
      <c r="BV401" s="52" t="s">
        <v>2380</v>
      </c>
      <c r="BW401" s="52"/>
      <c r="CC401" s="52" t="s">
        <v>2381</v>
      </c>
    </row>
    <row r="402" spans="1:140" ht="18.75" x14ac:dyDescent="0.3">
      <c r="A402" s="205"/>
      <c r="B402" s="206"/>
      <c r="C402" s="197">
        <v>391</v>
      </c>
      <c r="D402" s="625"/>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4" t="str">
        <f t="shared" si="234"/>
        <v xml:space="preserve"> </v>
      </c>
      <c r="AQ402" s="587" t="str">
        <f t="shared" si="232"/>
        <v xml:space="preserve"> </v>
      </c>
      <c r="AR402" s="587" t="str">
        <f t="shared" si="235"/>
        <v xml:space="preserve"> </v>
      </c>
      <c r="AS402" s="587" t="str">
        <f t="shared" si="236"/>
        <v xml:space="preserve"> </v>
      </c>
      <c r="AT402" s="587" t="str">
        <f t="shared" si="237"/>
        <v xml:space="preserve"> </v>
      </c>
      <c r="AU402" s="587" t="str">
        <f t="shared" si="238"/>
        <v xml:space="preserve"> </v>
      </c>
      <c r="AV402" s="588"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6"/>
      <c r="BQ402" s="52" t="s">
        <v>2382</v>
      </c>
      <c r="BV402" s="52" t="s">
        <v>2383</v>
      </c>
      <c r="BW402" s="52"/>
      <c r="CC402" s="52" t="s">
        <v>2384</v>
      </c>
    </row>
    <row r="403" spans="1:140" ht="18.75" x14ac:dyDescent="0.3">
      <c r="A403" s="205"/>
      <c r="B403" s="206"/>
      <c r="C403" s="198">
        <v>392</v>
      </c>
      <c r="D403" s="625"/>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4" t="str">
        <f t="shared" si="234"/>
        <v xml:space="preserve"> </v>
      </c>
      <c r="AQ403" s="587" t="str">
        <f t="shared" si="232"/>
        <v xml:space="preserve"> </v>
      </c>
      <c r="AR403" s="587" t="str">
        <f t="shared" si="235"/>
        <v xml:space="preserve"> </v>
      </c>
      <c r="AS403" s="587" t="str">
        <f t="shared" si="236"/>
        <v xml:space="preserve"> </v>
      </c>
      <c r="AT403" s="587" t="str">
        <f t="shared" si="237"/>
        <v xml:space="preserve"> </v>
      </c>
      <c r="AU403" s="587" t="str">
        <f t="shared" si="238"/>
        <v xml:space="preserve"> </v>
      </c>
      <c r="AV403" s="588"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6"/>
      <c r="BQ403" s="52" t="s">
        <v>2385</v>
      </c>
      <c r="BV403" s="52" t="s">
        <v>2386</v>
      </c>
      <c r="BW403" s="52"/>
      <c r="CC403" s="52" t="s">
        <v>2387</v>
      </c>
    </row>
    <row r="404" spans="1:140" ht="18.75" x14ac:dyDescent="0.3">
      <c r="A404" s="205"/>
      <c r="B404" s="206"/>
      <c r="C404" s="198">
        <v>393</v>
      </c>
      <c r="D404" s="625"/>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4" t="str">
        <f t="shared" si="234"/>
        <v xml:space="preserve"> </v>
      </c>
      <c r="AQ404" s="587" t="str">
        <f t="shared" si="232"/>
        <v xml:space="preserve"> </v>
      </c>
      <c r="AR404" s="587" t="str">
        <f t="shared" si="235"/>
        <v xml:space="preserve"> </v>
      </c>
      <c r="AS404" s="587" t="str">
        <f t="shared" si="236"/>
        <v xml:space="preserve"> </v>
      </c>
      <c r="AT404" s="587" t="str">
        <f t="shared" si="237"/>
        <v xml:space="preserve"> </v>
      </c>
      <c r="AU404" s="587" t="str">
        <f t="shared" si="238"/>
        <v xml:space="preserve"> </v>
      </c>
      <c r="AV404" s="588"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6"/>
      <c r="BQ404" s="52" t="s">
        <v>2388</v>
      </c>
      <c r="BV404" s="52" t="s">
        <v>2389</v>
      </c>
      <c r="BW404" s="52"/>
      <c r="CC404" s="52" t="s">
        <v>2390</v>
      </c>
    </row>
    <row r="405" spans="1:140" ht="18.75" x14ac:dyDescent="0.3">
      <c r="A405" s="205"/>
      <c r="B405" s="206"/>
      <c r="C405" s="197">
        <v>394</v>
      </c>
      <c r="D405" s="628"/>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4" t="str">
        <f t="shared" si="234"/>
        <v xml:space="preserve"> </v>
      </c>
      <c r="AQ405" s="587" t="str">
        <f t="shared" si="232"/>
        <v xml:space="preserve"> </v>
      </c>
      <c r="AR405" s="587" t="str">
        <f t="shared" si="235"/>
        <v xml:space="preserve"> </v>
      </c>
      <c r="AS405" s="587" t="str">
        <f t="shared" si="236"/>
        <v xml:space="preserve"> </v>
      </c>
      <c r="AT405" s="587" t="str">
        <f t="shared" si="237"/>
        <v xml:space="preserve"> </v>
      </c>
      <c r="AU405" s="587" t="str">
        <f t="shared" si="238"/>
        <v xml:space="preserve"> </v>
      </c>
      <c r="AV405" s="588"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6"/>
      <c r="BQ405" s="52" t="s">
        <v>2391</v>
      </c>
      <c r="BV405" s="52" t="s">
        <v>2392</v>
      </c>
      <c r="BW405" s="52"/>
      <c r="CC405" s="52" t="s">
        <v>2393</v>
      </c>
    </row>
    <row r="406" spans="1:140" ht="18.75" x14ac:dyDescent="0.3">
      <c r="A406" s="205"/>
      <c r="B406" s="206"/>
      <c r="C406" s="198">
        <v>395</v>
      </c>
      <c r="D406" s="625"/>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4" t="str">
        <f t="shared" si="234"/>
        <v xml:space="preserve"> </v>
      </c>
      <c r="AQ406" s="587" t="str">
        <f t="shared" si="232"/>
        <v xml:space="preserve"> </v>
      </c>
      <c r="AR406" s="587" t="str">
        <f t="shared" si="235"/>
        <v xml:space="preserve"> </v>
      </c>
      <c r="AS406" s="587" t="str">
        <f t="shared" si="236"/>
        <v xml:space="preserve"> </v>
      </c>
      <c r="AT406" s="587" t="str">
        <f t="shared" si="237"/>
        <v xml:space="preserve"> </v>
      </c>
      <c r="AU406" s="587" t="str">
        <f t="shared" si="238"/>
        <v xml:space="preserve"> </v>
      </c>
      <c r="AV406" s="588"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6"/>
      <c r="BQ406" s="52" t="s">
        <v>2394</v>
      </c>
      <c r="BV406" s="52" t="s">
        <v>2395</v>
      </c>
      <c r="BW406" s="52"/>
    </row>
    <row r="407" spans="1:140" ht="18.75" x14ac:dyDescent="0.3">
      <c r="A407" s="205"/>
      <c r="B407" s="206"/>
      <c r="C407" s="197">
        <v>396</v>
      </c>
      <c r="D407" s="625"/>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4" t="str">
        <f t="shared" si="234"/>
        <v xml:space="preserve"> </v>
      </c>
      <c r="AQ407" s="587" t="str">
        <f t="shared" si="232"/>
        <v xml:space="preserve"> </v>
      </c>
      <c r="AR407" s="587" t="str">
        <f t="shared" si="235"/>
        <v xml:space="preserve"> </v>
      </c>
      <c r="AS407" s="587" t="str">
        <f t="shared" si="236"/>
        <v xml:space="preserve"> </v>
      </c>
      <c r="AT407" s="587" t="str">
        <f t="shared" si="237"/>
        <v xml:space="preserve"> </v>
      </c>
      <c r="AU407" s="587" t="str">
        <f t="shared" si="238"/>
        <v xml:space="preserve"> </v>
      </c>
      <c r="AV407" s="588"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6"/>
      <c r="BQ407" s="52" t="s">
        <v>2396</v>
      </c>
      <c r="BV407" s="52" t="s">
        <v>2397</v>
      </c>
      <c r="BW407" s="52"/>
    </row>
    <row r="408" spans="1:140" ht="18.75" x14ac:dyDescent="0.3">
      <c r="A408" s="205"/>
      <c r="B408" s="206"/>
      <c r="C408" s="198">
        <v>397</v>
      </c>
      <c r="D408" s="625"/>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4" t="str">
        <f t="shared" si="234"/>
        <v xml:space="preserve"> </v>
      </c>
      <c r="AQ408" s="587" t="str">
        <f t="shared" si="232"/>
        <v xml:space="preserve"> </v>
      </c>
      <c r="AR408" s="587" t="str">
        <f t="shared" si="235"/>
        <v xml:space="preserve"> </v>
      </c>
      <c r="AS408" s="587" t="str">
        <f t="shared" si="236"/>
        <v xml:space="preserve"> </v>
      </c>
      <c r="AT408" s="587" t="str">
        <f t="shared" si="237"/>
        <v xml:space="preserve"> </v>
      </c>
      <c r="AU408" s="587" t="str">
        <f t="shared" si="238"/>
        <v xml:space="preserve"> </v>
      </c>
      <c r="AV408" s="588"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6"/>
      <c r="BQ408" s="52" t="s">
        <v>2398</v>
      </c>
      <c r="BV408" s="52" t="s">
        <v>2399</v>
      </c>
      <c r="BW408" s="52"/>
    </row>
    <row r="409" spans="1:140" ht="18.75" x14ac:dyDescent="0.3">
      <c r="A409" s="205"/>
      <c r="B409" s="206"/>
      <c r="C409" s="198">
        <v>398</v>
      </c>
      <c r="D409" s="625"/>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4" t="str">
        <f t="shared" si="234"/>
        <v xml:space="preserve"> </v>
      </c>
      <c r="AQ409" s="587" t="str">
        <f t="shared" si="232"/>
        <v xml:space="preserve"> </v>
      </c>
      <c r="AR409" s="587" t="str">
        <f t="shared" si="235"/>
        <v xml:space="preserve"> </v>
      </c>
      <c r="AS409" s="587" t="str">
        <f t="shared" si="236"/>
        <v xml:space="preserve"> </v>
      </c>
      <c r="AT409" s="587" t="str">
        <f t="shared" si="237"/>
        <v xml:space="preserve"> </v>
      </c>
      <c r="AU409" s="587" t="str">
        <f t="shared" si="238"/>
        <v xml:space="preserve"> </v>
      </c>
      <c r="AV409" s="588"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6"/>
      <c r="BQ409" s="52" t="s">
        <v>2400</v>
      </c>
      <c r="BV409" s="52" t="s">
        <v>2401</v>
      </c>
      <c r="BW409" s="52"/>
    </row>
    <row r="410" spans="1:140" ht="18.75" x14ac:dyDescent="0.3">
      <c r="A410" s="205"/>
      <c r="B410" s="206"/>
      <c r="C410" s="197">
        <v>399</v>
      </c>
      <c r="D410" s="630"/>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4" t="str">
        <f t="shared" si="234"/>
        <v xml:space="preserve"> </v>
      </c>
      <c r="AQ410" s="587" t="str">
        <f t="shared" si="232"/>
        <v xml:space="preserve"> </v>
      </c>
      <c r="AR410" s="587" t="str">
        <f t="shared" si="235"/>
        <v xml:space="preserve"> </v>
      </c>
      <c r="AS410" s="587" t="str">
        <f t="shared" si="236"/>
        <v xml:space="preserve"> </v>
      </c>
      <c r="AT410" s="587" t="str">
        <f t="shared" si="237"/>
        <v xml:space="preserve"> </v>
      </c>
      <c r="AU410" s="587" t="str">
        <f t="shared" si="238"/>
        <v xml:space="preserve"> </v>
      </c>
      <c r="AV410" s="588"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6"/>
      <c r="BQ410" s="52" t="s">
        <v>2402</v>
      </c>
      <c r="BV410" s="52" t="s">
        <v>2403</v>
      </c>
      <c r="BW410" s="52"/>
    </row>
    <row r="411" spans="1:140" s="22" customFormat="1" ht="18.75" x14ac:dyDescent="0.3">
      <c r="A411" s="205"/>
      <c r="B411" s="206"/>
      <c r="C411" s="197">
        <v>400</v>
      </c>
      <c r="D411" s="625"/>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4" t="str">
        <f t="shared" si="234"/>
        <v xml:space="preserve"> </v>
      </c>
      <c r="AQ411" s="587" t="str">
        <f t="shared" si="232"/>
        <v xml:space="preserve"> </v>
      </c>
      <c r="AR411" s="587" t="str">
        <f t="shared" si="235"/>
        <v xml:space="preserve"> </v>
      </c>
      <c r="AS411" s="587" t="str">
        <f t="shared" si="236"/>
        <v xml:space="preserve"> </v>
      </c>
      <c r="AT411" s="587" t="str">
        <f t="shared" si="237"/>
        <v xml:space="preserve"> </v>
      </c>
      <c r="AU411" s="587" t="str">
        <f t="shared" si="238"/>
        <v xml:space="preserve"> </v>
      </c>
      <c r="AV411" s="588"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6"/>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624"/>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4" t="str">
        <f t="shared" si="234"/>
        <v xml:space="preserve"> </v>
      </c>
      <c r="AQ412" s="587" t="str">
        <f t="shared" si="232"/>
        <v xml:space="preserve"> </v>
      </c>
      <c r="AR412" s="587" t="str">
        <f t="shared" si="235"/>
        <v xml:space="preserve"> </v>
      </c>
      <c r="AS412" s="587" t="str">
        <f t="shared" si="236"/>
        <v xml:space="preserve"> </v>
      </c>
      <c r="AT412" s="587" t="str">
        <f t="shared" si="237"/>
        <v xml:space="preserve"> </v>
      </c>
      <c r="AU412" s="587" t="str">
        <f t="shared" si="238"/>
        <v xml:space="preserve"> </v>
      </c>
      <c r="AV412" s="588"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6"/>
      <c r="BQ412" s="52" t="s">
        <v>2406</v>
      </c>
      <c r="BV412" s="52" t="s">
        <v>2407</v>
      </c>
      <c r="BW412" s="52"/>
    </row>
    <row r="413" spans="1:140" ht="18.75" x14ac:dyDescent="0.3">
      <c r="A413" s="203"/>
      <c r="B413" s="204"/>
      <c r="C413" s="197">
        <v>402</v>
      </c>
      <c r="D413" s="624"/>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4" t="str">
        <f t="shared" si="234"/>
        <v xml:space="preserve"> </v>
      </c>
      <c r="AQ413" s="587" t="str">
        <f t="shared" si="232"/>
        <v xml:space="preserve"> </v>
      </c>
      <c r="AR413" s="587" t="str">
        <f t="shared" si="235"/>
        <v xml:space="preserve"> </v>
      </c>
      <c r="AS413" s="587" t="str">
        <f t="shared" si="236"/>
        <v xml:space="preserve"> </v>
      </c>
      <c r="AT413" s="587" t="str">
        <f t="shared" si="237"/>
        <v xml:space="preserve"> </v>
      </c>
      <c r="AU413" s="587" t="str">
        <f t="shared" si="238"/>
        <v xml:space="preserve"> </v>
      </c>
      <c r="AV413" s="588"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6"/>
      <c r="BQ413" s="52" t="s">
        <v>2408</v>
      </c>
      <c r="BV413" s="52" t="s">
        <v>2409</v>
      </c>
      <c r="BW413" s="52"/>
    </row>
    <row r="414" spans="1:140" ht="18.75" x14ac:dyDescent="0.3">
      <c r="A414" s="203"/>
      <c r="B414" s="204"/>
      <c r="C414" s="197">
        <v>403</v>
      </c>
      <c r="D414" s="624"/>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4" t="str">
        <f t="shared" si="234"/>
        <v xml:space="preserve"> </v>
      </c>
      <c r="AQ414" s="587" t="str">
        <f t="shared" si="232"/>
        <v xml:space="preserve"> </v>
      </c>
      <c r="AR414" s="587" t="str">
        <f t="shared" si="235"/>
        <v xml:space="preserve"> </v>
      </c>
      <c r="AS414" s="587" t="str">
        <f t="shared" si="236"/>
        <v xml:space="preserve"> </v>
      </c>
      <c r="AT414" s="587" t="str">
        <f t="shared" si="237"/>
        <v xml:space="preserve"> </v>
      </c>
      <c r="AU414" s="587" t="str">
        <f t="shared" si="238"/>
        <v xml:space="preserve"> </v>
      </c>
      <c r="AV414" s="588"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6"/>
      <c r="BQ414" s="52" t="s">
        <v>2410</v>
      </c>
      <c r="BV414" s="52" t="s">
        <v>2411</v>
      </c>
      <c r="BW414" s="52"/>
    </row>
    <row r="415" spans="1:140" ht="18.75" x14ac:dyDescent="0.3">
      <c r="A415" s="203"/>
      <c r="B415" s="204"/>
      <c r="C415" s="197">
        <v>404</v>
      </c>
      <c r="D415" s="624"/>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4" t="str">
        <f t="shared" si="234"/>
        <v xml:space="preserve"> </v>
      </c>
      <c r="AQ415" s="587" t="str">
        <f t="shared" si="232"/>
        <v xml:space="preserve"> </v>
      </c>
      <c r="AR415" s="587" t="str">
        <f t="shared" si="235"/>
        <v xml:space="preserve"> </v>
      </c>
      <c r="AS415" s="587" t="str">
        <f t="shared" si="236"/>
        <v xml:space="preserve"> </v>
      </c>
      <c r="AT415" s="587" t="str">
        <f t="shared" si="237"/>
        <v xml:space="preserve"> </v>
      </c>
      <c r="AU415" s="587" t="str">
        <f t="shared" si="238"/>
        <v xml:space="preserve"> </v>
      </c>
      <c r="AV415" s="588"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6"/>
      <c r="BQ415" s="52" t="s">
        <v>1438</v>
      </c>
      <c r="BV415" s="52" t="s">
        <v>2412</v>
      </c>
      <c r="BW415" s="52"/>
    </row>
    <row r="416" spans="1:140" ht="18.75" x14ac:dyDescent="0.3">
      <c r="A416" s="205"/>
      <c r="B416" s="206"/>
      <c r="C416" s="198">
        <v>405</v>
      </c>
      <c r="D416" s="625"/>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4" t="str">
        <f t="shared" si="234"/>
        <v xml:space="preserve"> </v>
      </c>
      <c r="AQ416" s="587" t="str">
        <f t="shared" si="232"/>
        <v xml:space="preserve"> </v>
      </c>
      <c r="AR416" s="587" t="str">
        <f t="shared" si="235"/>
        <v xml:space="preserve"> </v>
      </c>
      <c r="AS416" s="587" t="str">
        <f t="shared" si="236"/>
        <v xml:space="preserve"> </v>
      </c>
      <c r="AT416" s="587" t="str">
        <f t="shared" si="237"/>
        <v xml:space="preserve"> </v>
      </c>
      <c r="AU416" s="587" t="str">
        <f t="shared" si="238"/>
        <v xml:space="preserve"> </v>
      </c>
      <c r="AV416" s="588"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6"/>
      <c r="BQ416" s="52" t="s">
        <v>2413</v>
      </c>
      <c r="BV416" s="52" t="s">
        <v>2414</v>
      </c>
      <c r="BW416" s="52"/>
    </row>
    <row r="417" spans="1:75" ht="18.75" x14ac:dyDescent="0.3">
      <c r="A417" s="205"/>
      <c r="B417" s="206"/>
      <c r="C417" s="197">
        <v>406</v>
      </c>
      <c r="D417" s="625"/>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4" t="str">
        <f t="shared" si="234"/>
        <v xml:space="preserve"> </v>
      </c>
      <c r="AQ417" s="587" t="str">
        <f t="shared" si="232"/>
        <v xml:space="preserve"> </v>
      </c>
      <c r="AR417" s="587" t="str">
        <f t="shared" si="235"/>
        <v xml:space="preserve"> </v>
      </c>
      <c r="AS417" s="587" t="str">
        <f t="shared" si="236"/>
        <v xml:space="preserve"> </v>
      </c>
      <c r="AT417" s="587" t="str">
        <f t="shared" si="237"/>
        <v xml:space="preserve"> </v>
      </c>
      <c r="AU417" s="587" t="str">
        <f t="shared" si="238"/>
        <v xml:space="preserve"> </v>
      </c>
      <c r="AV417" s="588"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6"/>
      <c r="BQ417" s="52" t="s">
        <v>2415</v>
      </c>
      <c r="BV417" s="52" t="s">
        <v>2416</v>
      </c>
      <c r="BW417" s="52"/>
    </row>
    <row r="418" spans="1:75" ht="18.75" x14ac:dyDescent="0.3">
      <c r="A418" s="205"/>
      <c r="B418" s="206"/>
      <c r="C418" s="198">
        <v>407</v>
      </c>
      <c r="D418" s="625"/>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4" t="str">
        <f t="shared" si="234"/>
        <v xml:space="preserve"> </v>
      </c>
      <c r="AQ418" s="587" t="str">
        <f t="shared" si="232"/>
        <v xml:space="preserve"> </v>
      </c>
      <c r="AR418" s="587" t="str">
        <f t="shared" si="235"/>
        <v xml:space="preserve"> </v>
      </c>
      <c r="AS418" s="587" t="str">
        <f t="shared" si="236"/>
        <v xml:space="preserve"> </v>
      </c>
      <c r="AT418" s="587" t="str">
        <f t="shared" si="237"/>
        <v xml:space="preserve"> </v>
      </c>
      <c r="AU418" s="587" t="str">
        <f t="shared" si="238"/>
        <v xml:space="preserve"> </v>
      </c>
      <c r="AV418" s="588"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6"/>
      <c r="BQ418" s="52" t="s">
        <v>2417</v>
      </c>
      <c r="BV418" s="52" t="s">
        <v>2418</v>
      </c>
      <c r="BW418" s="52"/>
    </row>
    <row r="419" spans="1:75" ht="18.75" x14ac:dyDescent="0.3">
      <c r="A419" s="205"/>
      <c r="B419" s="206"/>
      <c r="C419" s="198">
        <v>408</v>
      </c>
      <c r="D419" s="628"/>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4" t="str">
        <f t="shared" si="234"/>
        <v xml:space="preserve"> </v>
      </c>
      <c r="AQ419" s="587" t="str">
        <f t="shared" si="232"/>
        <v xml:space="preserve"> </v>
      </c>
      <c r="AR419" s="587" t="str">
        <f t="shared" si="235"/>
        <v xml:space="preserve"> </v>
      </c>
      <c r="AS419" s="587" t="str">
        <f t="shared" si="236"/>
        <v xml:space="preserve"> </v>
      </c>
      <c r="AT419" s="587" t="str">
        <f t="shared" si="237"/>
        <v xml:space="preserve"> </v>
      </c>
      <c r="AU419" s="587" t="str">
        <f t="shared" si="238"/>
        <v xml:space="preserve"> </v>
      </c>
      <c r="AV419" s="588"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6"/>
      <c r="BQ419" s="52" t="s">
        <v>2419</v>
      </c>
      <c r="BV419" s="52" t="s">
        <v>2420</v>
      </c>
      <c r="BW419" s="52"/>
    </row>
    <row r="420" spans="1:75" ht="18.75" x14ac:dyDescent="0.3">
      <c r="A420" s="205"/>
      <c r="B420" s="206"/>
      <c r="C420" s="197">
        <v>409</v>
      </c>
      <c r="D420" s="629"/>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4" t="str">
        <f t="shared" si="234"/>
        <v xml:space="preserve"> </v>
      </c>
      <c r="AQ420" s="587" t="str">
        <f t="shared" si="232"/>
        <v xml:space="preserve"> </v>
      </c>
      <c r="AR420" s="587" t="str">
        <f t="shared" si="235"/>
        <v xml:space="preserve"> </v>
      </c>
      <c r="AS420" s="587" t="str">
        <f t="shared" si="236"/>
        <v xml:space="preserve"> </v>
      </c>
      <c r="AT420" s="587" t="str">
        <f t="shared" si="237"/>
        <v xml:space="preserve"> </v>
      </c>
      <c r="AU420" s="587" t="str">
        <f t="shared" si="238"/>
        <v xml:space="preserve"> </v>
      </c>
      <c r="AV420" s="588"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6"/>
      <c r="BQ420" s="52" t="s">
        <v>2421</v>
      </c>
      <c r="BV420" s="52" t="s">
        <v>2422</v>
      </c>
      <c r="BW420" s="52"/>
    </row>
    <row r="421" spans="1:75" ht="18.75" x14ac:dyDescent="0.3">
      <c r="A421" s="205"/>
      <c r="B421" s="206"/>
      <c r="C421" s="198">
        <v>410</v>
      </c>
      <c r="D421" s="625"/>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4" t="str">
        <f t="shared" si="234"/>
        <v xml:space="preserve"> </v>
      </c>
      <c r="AQ421" s="587" t="str">
        <f t="shared" si="232"/>
        <v xml:space="preserve"> </v>
      </c>
      <c r="AR421" s="587" t="str">
        <f t="shared" si="235"/>
        <v xml:space="preserve"> </v>
      </c>
      <c r="AS421" s="587" t="str">
        <f t="shared" si="236"/>
        <v xml:space="preserve"> </v>
      </c>
      <c r="AT421" s="587" t="str">
        <f t="shared" si="237"/>
        <v xml:space="preserve"> </v>
      </c>
      <c r="AU421" s="587" t="str">
        <f t="shared" si="238"/>
        <v xml:space="preserve"> </v>
      </c>
      <c r="AV421" s="588"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6"/>
      <c r="BQ421" s="52" t="s">
        <v>2423</v>
      </c>
      <c r="BV421" s="52" t="s">
        <v>2424</v>
      </c>
      <c r="BW421" s="52"/>
    </row>
    <row r="422" spans="1:75" ht="18.75" x14ac:dyDescent="0.3">
      <c r="A422" s="205"/>
      <c r="B422" s="206"/>
      <c r="C422" s="197">
        <v>411</v>
      </c>
      <c r="D422" s="625"/>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4" t="str">
        <f t="shared" si="234"/>
        <v xml:space="preserve"> </v>
      </c>
      <c r="AQ422" s="587" t="str">
        <f t="shared" si="232"/>
        <v xml:space="preserve"> </v>
      </c>
      <c r="AR422" s="587" t="str">
        <f t="shared" si="235"/>
        <v xml:space="preserve"> </v>
      </c>
      <c r="AS422" s="587" t="str">
        <f t="shared" si="236"/>
        <v xml:space="preserve"> </v>
      </c>
      <c r="AT422" s="587" t="str">
        <f t="shared" si="237"/>
        <v xml:space="preserve"> </v>
      </c>
      <c r="AU422" s="587" t="str">
        <f t="shared" si="238"/>
        <v xml:space="preserve"> </v>
      </c>
      <c r="AV422" s="588"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6"/>
      <c r="BQ422" s="52" t="s">
        <v>2425</v>
      </c>
      <c r="BV422" s="52" t="s">
        <v>2426</v>
      </c>
      <c r="BW422" s="52"/>
    </row>
    <row r="423" spans="1:75" ht="18.75" x14ac:dyDescent="0.3">
      <c r="A423" s="205"/>
      <c r="B423" s="206"/>
      <c r="C423" s="198">
        <v>412</v>
      </c>
      <c r="D423" s="628"/>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4" t="str">
        <f t="shared" si="234"/>
        <v xml:space="preserve"> </v>
      </c>
      <c r="AQ423" s="587" t="str">
        <f t="shared" si="232"/>
        <v xml:space="preserve"> </v>
      </c>
      <c r="AR423" s="587" t="str">
        <f t="shared" si="235"/>
        <v xml:space="preserve"> </v>
      </c>
      <c r="AS423" s="587" t="str">
        <f t="shared" si="236"/>
        <v xml:space="preserve"> </v>
      </c>
      <c r="AT423" s="587" t="str">
        <f t="shared" si="237"/>
        <v xml:space="preserve"> </v>
      </c>
      <c r="AU423" s="587" t="str">
        <f t="shared" si="238"/>
        <v xml:space="preserve"> </v>
      </c>
      <c r="AV423" s="588"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6"/>
      <c r="BQ423" s="52" t="s">
        <v>2427</v>
      </c>
      <c r="BV423" s="52" t="s">
        <v>2428</v>
      </c>
      <c r="BW423" s="52"/>
    </row>
    <row r="424" spans="1:75" ht="18.75" x14ac:dyDescent="0.3">
      <c r="A424" s="205"/>
      <c r="B424" s="206"/>
      <c r="C424" s="198">
        <v>413</v>
      </c>
      <c r="D424" s="625"/>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4" t="str">
        <f t="shared" si="234"/>
        <v xml:space="preserve"> </v>
      </c>
      <c r="AQ424" s="587" t="str">
        <f t="shared" si="232"/>
        <v xml:space="preserve"> </v>
      </c>
      <c r="AR424" s="587" t="str">
        <f t="shared" si="235"/>
        <v xml:space="preserve"> </v>
      </c>
      <c r="AS424" s="587" t="str">
        <f t="shared" si="236"/>
        <v xml:space="preserve"> </v>
      </c>
      <c r="AT424" s="587" t="str">
        <f t="shared" si="237"/>
        <v xml:space="preserve"> </v>
      </c>
      <c r="AU424" s="587" t="str">
        <f t="shared" si="238"/>
        <v xml:space="preserve"> </v>
      </c>
      <c r="AV424" s="588"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6"/>
      <c r="BQ424" s="52" t="s">
        <v>2429</v>
      </c>
      <c r="BV424" s="52" t="s">
        <v>2430</v>
      </c>
      <c r="BW424" s="52"/>
    </row>
    <row r="425" spans="1:75" ht="18.75" x14ac:dyDescent="0.3">
      <c r="A425" s="205"/>
      <c r="B425" s="206"/>
      <c r="C425" s="197">
        <v>414</v>
      </c>
      <c r="D425" s="625"/>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4" t="str">
        <f t="shared" si="234"/>
        <v xml:space="preserve"> </v>
      </c>
      <c r="AQ425" s="587" t="str">
        <f t="shared" si="232"/>
        <v xml:space="preserve"> </v>
      </c>
      <c r="AR425" s="587" t="str">
        <f t="shared" si="235"/>
        <v xml:space="preserve"> </v>
      </c>
      <c r="AS425" s="587" t="str">
        <f t="shared" si="236"/>
        <v xml:space="preserve"> </v>
      </c>
      <c r="AT425" s="587" t="str">
        <f t="shared" si="237"/>
        <v xml:space="preserve"> </v>
      </c>
      <c r="AU425" s="587" t="str">
        <f t="shared" si="238"/>
        <v xml:space="preserve"> </v>
      </c>
      <c r="AV425" s="588"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6"/>
      <c r="BQ425" s="52" t="s">
        <v>2431</v>
      </c>
      <c r="BV425" s="52" t="s">
        <v>2432</v>
      </c>
      <c r="BW425" s="52"/>
    </row>
    <row r="426" spans="1:75" ht="18.75" x14ac:dyDescent="0.3">
      <c r="A426" s="205"/>
      <c r="B426" s="206"/>
      <c r="C426" s="198">
        <v>415</v>
      </c>
      <c r="D426" s="625"/>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4" t="str">
        <f t="shared" si="234"/>
        <v xml:space="preserve"> </v>
      </c>
      <c r="AQ426" s="587" t="str">
        <f t="shared" si="232"/>
        <v xml:space="preserve"> </v>
      </c>
      <c r="AR426" s="587" t="str">
        <f t="shared" si="235"/>
        <v xml:space="preserve"> </v>
      </c>
      <c r="AS426" s="587" t="str">
        <f t="shared" si="236"/>
        <v xml:space="preserve"> </v>
      </c>
      <c r="AT426" s="587" t="str">
        <f t="shared" si="237"/>
        <v xml:space="preserve"> </v>
      </c>
      <c r="AU426" s="587" t="str">
        <f t="shared" si="238"/>
        <v xml:space="preserve"> </v>
      </c>
      <c r="AV426" s="588"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6"/>
      <c r="BQ426" s="52" t="s">
        <v>2433</v>
      </c>
      <c r="BV426" s="52" t="s">
        <v>2434</v>
      </c>
      <c r="BW426" s="52"/>
    </row>
    <row r="427" spans="1:75" ht="18.75" x14ac:dyDescent="0.3">
      <c r="A427" s="205"/>
      <c r="B427" s="206"/>
      <c r="C427" s="197">
        <v>416</v>
      </c>
      <c r="D427" s="628"/>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4" t="str">
        <f t="shared" si="234"/>
        <v xml:space="preserve"> </v>
      </c>
      <c r="AQ427" s="587" t="str">
        <f t="shared" si="232"/>
        <v xml:space="preserve"> </v>
      </c>
      <c r="AR427" s="587" t="str">
        <f t="shared" si="235"/>
        <v xml:space="preserve"> </v>
      </c>
      <c r="AS427" s="587" t="str">
        <f t="shared" si="236"/>
        <v xml:space="preserve"> </v>
      </c>
      <c r="AT427" s="587" t="str">
        <f t="shared" si="237"/>
        <v xml:space="preserve"> </v>
      </c>
      <c r="AU427" s="587" t="str">
        <f t="shared" si="238"/>
        <v xml:space="preserve"> </v>
      </c>
      <c r="AV427" s="588"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6"/>
      <c r="BQ427" s="52" t="s">
        <v>2435</v>
      </c>
      <c r="BV427" s="52" t="s">
        <v>2436</v>
      </c>
      <c r="BW427" s="52"/>
    </row>
    <row r="428" spans="1:75" ht="18.75" x14ac:dyDescent="0.3">
      <c r="A428" s="205"/>
      <c r="B428" s="206"/>
      <c r="C428" s="198">
        <v>417</v>
      </c>
      <c r="D428" s="625"/>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4" t="str">
        <f t="shared" si="234"/>
        <v xml:space="preserve"> </v>
      </c>
      <c r="AQ428" s="587" t="str">
        <f t="shared" si="232"/>
        <v xml:space="preserve"> </v>
      </c>
      <c r="AR428" s="587" t="str">
        <f t="shared" si="235"/>
        <v xml:space="preserve"> </v>
      </c>
      <c r="AS428" s="587" t="str">
        <f t="shared" si="236"/>
        <v xml:space="preserve"> </v>
      </c>
      <c r="AT428" s="587" t="str">
        <f t="shared" si="237"/>
        <v xml:space="preserve"> </v>
      </c>
      <c r="AU428" s="587" t="str">
        <f t="shared" si="238"/>
        <v xml:space="preserve"> </v>
      </c>
      <c r="AV428" s="588"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6"/>
      <c r="BQ428" s="52" t="s">
        <v>2437</v>
      </c>
      <c r="BV428" s="52" t="s">
        <v>2438</v>
      </c>
      <c r="BW428" s="52"/>
    </row>
    <row r="429" spans="1:75" ht="18.75" x14ac:dyDescent="0.3">
      <c r="A429" s="205"/>
      <c r="B429" s="206"/>
      <c r="C429" s="198">
        <v>418</v>
      </c>
      <c r="D429" s="625"/>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4" t="str">
        <f t="shared" si="234"/>
        <v xml:space="preserve"> </v>
      </c>
      <c r="AQ429" s="587" t="str">
        <f t="shared" si="232"/>
        <v xml:space="preserve"> </v>
      </c>
      <c r="AR429" s="587" t="str">
        <f t="shared" si="235"/>
        <v xml:space="preserve"> </v>
      </c>
      <c r="AS429" s="587" t="str">
        <f t="shared" si="236"/>
        <v xml:space="preserve"> </v>
      </c>
      <c r="AT429" s="587" t="str">
        <f t="shared" si="237"/>
        <v xml:space="preserve"> </v>
      </c>
      <c r="AU429" s="587" t="str">
        <f t="shared" si="238"/>
        <v xml:space="preserve"> </v>
      </c>
      <c r="AV429" s="588"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6"/>
      <c r="BQ429" s="52" t="s">
        <v>2439</v>
      </c>
      <c r="BV429" s="52" t="s">
        <v>1391</v>
      </c>
      <c r="BW429" s="52"/>
    </row>
    <row r="430" spans="1:75" ht="18.75" x14ac:dyDescent="0.3">
      <c r="A430" s="205"/>
      <c r="B430" s="206"/>
      <c r="C430" s="197">
        <v>419</v>
      </c>
      <c r="D430" s="625"/>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4" t="str">
        <f t="shared" si="234"/>
        <v xml:space="preserve"> </v>
      </c>
      <c r="AQ430" s="587" t="str">
        <f t="shared" si="232"/>
        <v xml:space="preserve"> </v>
      </c>
      <c r="AR430" s="587" t="str">
        <f t="shared" si="235"/>
        <v xml:space="preserve"> </v>
      </c>
      <c r="AS430" s="587" t="str">
        <f t="shared" si="236"/>
        <v xml:space="preserve"> </v>
      </c>
      <c r="AT430" s="587" t="str">
        <f t="shared" si="237"/>
        <v xml:space="preserve"> </v>
      </c>
      <c r="AU430" s="587" t="str">
        <f t="shared" si="238"/>
        <v xml:space="preserve"> </v>
      </c>
      <c r="AV430" s="588"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6"/>
      <c r="BQ430" s="52" t="s">
        <v>2440</v>
      </c>
      <c r="BV430" s="52" t="s">
        <v>2441</v>
      </c>
      <c r="BW430" s="52"/>
    </row>
    <row r="431" spans="1:75" ht="18.75" x14ac:dyDescent="0.3">
      <c r="A431" s="205"/>
      <c r="B431" s="206"/>
      <c r="C431" s="198">
        <v>420</v>
      </c>
      <c r="D431" s="628"/>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4" t="str">
        <f t="shared" si="234"/>
        <v xml:space="preserve"> </v>
      </c>
      <c r="AQ431" s="587" t="str">
        <f t="shared" si="232"/>
        <v xml:space="preserve"> </v>
      </c>
      <c r="AR431" s="587" t="str">
        <f t="shared" si="235"/>
        <v xml:space="preserve"> </v>
      </c>
      <c r="AS431" s="587" t="str">
        <f t="shared" si="236"/>
        <v xml:space="preserve"> </v>
      </c>
      <c r="AT431" s="587" t="str">
        <f t="shared" si="237"/>
        <v xml:space="preserve"> </v>
      </c>
      <c r="AU431" s="587" t="str">
        <f t="shared" si="238"/>
        <v xml:space="preserve"> </v>
      </c>
      <c r="AV431" s="588"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6"/>
      <c r="BQ431" s="52" t="s">
        <v>2442</v>
      </c>
      <c r="BV431" s="52" t="s">
        <v>2443</v>
      </c>
      <c r="BW431" s="52"/>
    </row>
    <row r="432" spans="1:75" ht="18.75" x14ac:dyDescent="0.3">
      <c r="A432" s="205"/>
      <c r="B432" s="206"/>
      <c r="C432" s="197">
        <v>421</v>
      </c>
      <c r="D432" s="625"/>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4" t="str">
        <f t="shared" si="234"/>
        <v xml:space="preserve"> </v>
      </c>
      <c r="AQ432" s="587" t="str">
        <f t="shared" si="232"/>
        <v xml:space="preserve"> </v>
      </c>
      <c r="AR432" s="587" t="str">
        <f t="shared" si="235"/>
        <v xml:space="preserve"> </v>
      </c>
      <c r="AS432" s="587" t="str">
        <f t="shared" si="236"/>
        <v xml:space="preserve"> </v>
      </c>
      <c r="AT432" s="587" t="str">
        <f t="shared" si="237"/>
        <v xml:space="preserve"> </v>
      </c>
      <c r="AU432" s="587" t="str">
        <f t="shared" si="238"/>
        <v xml:space="preserve"> </v>
      </c>
      <c r="AV432" s="588"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6"/>
      <c r="BQ432" s="52" t="s">
        <v>2444</v>
      </c>
      <c r="BV432" s="52" t="s">
        <v>2445</v>
      </c>
      <c r="BW432" s="52"/>
    </row>
    <row r="433" spans="1:69" ht="18.75" x14ac:dyDescent="0.3">
      <c r="A433" s="205"/>
      <c r="B433" s="206"/>
      <c r="C433" s="198">
        <v>422</v>
      </c>
      <c r="D433" s="625"/>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4" t="str">
        <f t="shared" si="234"/>
        <v xml:space="preserve"> </v>
      </c>
      <c r="AQ433" s="587" t="str">
        <f t="shared" si="232"/>
        <v xml:space="preserve"> </v>
      </c>
      <c r="AR433" s="587" t="str">
        <f t="shared" si="235"/>
        <v xml:space="preserve"> </v>
      </c>
      <c r="AS433" s="587" t="str">
        <f t="shared" si="236"/>
        <v xml:space="preserve"> </v>
      </c>
      <c r="AT433" s="587" t="str">
        <f t="shared" si="237"/>
        <v xml:space="preserve"> </v>
      </c>
      <c r="AU433" s="587" t="str">
        <f t="shared" si="238"/>
        <v xml:space="preserve"> </v>
      </c>
      <c r="AV433" s="588"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6"/>
      <c r="BQ433" s="52" t="s">
        <v>2469</v>
      </c>
    </row>
    <row r="434" spans="1:69" ht="18.75" x14ac:dyDescent="0.3">
      <c r="A434" s="205"/>
      <c r="B434" s="206"/>
      <c r="C434" s="198">
        <v>423</v>
      </c>
      <c r="D434" s="625"/>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4" t="str">
        <f t="shared" si="234"/>
        <v xml:space="preserve"> </v>
      </c>
      <c r="AQ434" s="587" t="str">
        <f t="shared" si="232"/>
        <v xml:space="preserve"> </v>
      </c>
      <c r="AR434" s="587" t="str">
        <f t="shared" si="235"/>
        <v xml:space="preserve"> </v>
      </c>
      <c r="AS434" s="587" t="str">
        <f t="shared" si="236"/>
        <v xml:space="preserve"> </v>
      </c>
      <c r="AT434" s="587" t="str">
        <f t="shared" si="237"/>
        <v xml:space="preserve"> </v>
      </c>
      <c r="AU434" s="587" t="str">
        <f t="shared" si="238"/>
        <v xml:space="preserve"> </v>
      </c>
      <c r="AV434" s="588"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6"/>
      <c r="BQ434" s="52" t="s">
        <v>2470</v>
      </c>
    </row>
    <row r="435" spans="1:69" ht="18.75" x14ac:dyDescent="0.3">
      <c r="A435" s="205"/>
      <c r="B435" s="206"/>
      <c r="C435" s="197">
        <v>424</v>
      </c>
      <c r="D435" s="628"/>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4" t="str">
        <f t="shared" si="234"/>
        <v xml:space="preserve"> </v>
      </c>
      <c r="AQ435" s="587" t="str">
        <f t="shared" si="232"/>
        <v xml:space="preserve"> </v>
      </c>
      <c r="AR435" s="587" t="str">
        <f t="shared" si="235"/>
        <v xml:space="preserve"> </v>
      </c>
      <c r="AS435" s="587" t="str">
        <f t="shared" si="236"/>
        <v xml:space="preserve"> </v>
      </c>
      <c r="AT435" s="587" t="str">
        <f t="shared" si="237"/>
        <v xml:space="preserve"> </v>
      </c>
      <c r="AU435" s="587" t="str">
        <f t="shared" si="238"/>
        <v xml:space="preserve"> </v>
      </c>
      <c r="AV435" s="588"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6"/>
      <c r="BQ435" s="52" t="s">
        <v>2471</v>
      </c>
    </row>
    <row r="436" spans="1:69" ht="18.75" x14ac:dyDescent="0.3">
      <c r="A436" s="205"/>
      <c r="B436" s="206"/>
      <c r="C436" s="198">
        <v>425</v>
      </c>
      <c r="D436" s="625"/>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4" t="str">
        <f t="shared" si="234"/>
        <v xml:space="preserve"> </v>
      </c>
      <c r="AQ436" s="587" t="str">
        <f t="shared" si="232"/>
        <v xml:space="preserve"> </v>
      </c>
      <c r="AR436" s="587" t="str">
        <f t="shared" si="235"/>
        <v xml:space="preserve"> </v>
      </c>
      <c r="AS436" s="587" t="str">
        <f t="shared" si="236"/>
        <v xml:space="preserve"> </v>
      </c>
      <c r="AT436" s="587" t="str">
        <f t="shared" si="237"/>
        <v xml:space="preserve"> </v>
      </c>
      <c r="AU436" s="587" t="str">
        <f t="shared" si="238"/>
        <v xml:space="preserve"> </v>
      </c>
      <c r="AV436" s="588"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6"/>
      <c r="BQ436" s="52" t="s">
        <v>2472</v>
      </c>
    </row>
    <row r="437" spans="1:69" ht="18.75" x14ac:dyDescent="0.3">
      <c r="A437" s="205"/>
      <c r="B437" s="206"/>
      <c r="C437" s="197">
        <v>426</v>
      </c>
      <c r="D437" s="625"/>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4" t="str">
        <f t="shared" si="234"/>
        <v xml:space="preserve"> </v>
      </c>
      <c r="AQ437" s="587" t="str">
        <f t="shared" si="232"/>
        <v xml:space="preserve"> </v>
      </c>
      <c r="AR437" s="587" t="str">
        <f t="shared" si="235"/>
        <v xml:space="preserve"> </v>
      </c>
      <c r="AS437" s="587" t="str">
        <f t="shared" si="236"/>
        <v xml:space="preserve"> </v>
      </c>
      <c r="AT437" s="587" t="str">
        <f t="shared" si="237"/>
        <v xml:space="preserve"> </v>
      </c>
      <c r="AU437" s="587" t="str">
        <f t="shared" si="238"/>
        <v xml:space="preserve"> </v>
      </c>
      <c r="AV437" s="588"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6"/>
      <c r="BQ437" s="52" t="s">
        <v>2473</v>
      </c>
    </row>
    <row r="438" spans="1:69" ht="18.75" x14ac:dyDescent="0.3">
      <c r="A438" s="205"/>
      <c r="B438" s="206"/>
      <c r="C438" s="198">
        <v>427</v>
      </c>
      <c r="D438" s="625"/>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4" t="str">
        <f t="shared" si="234"/>
        <v xml:space="preserve"> </v>
      </c>
      <c r="AQ438" s="587" t="str">
        <f t="shared" si="232"/>
        <v xml:space="preserve"> </v>
      </c>
      <c r="AR438" s="587" t="str">
        <f t="shared" si="235"/>
        <v xml:space="preserve"> </v>
      </c>
      <c r="AS438" s="587" t="str">
        <f t="shared" si="236"/>
        <v xml:space="preserve"> </v>
      </c>
      <c r="AT438" s="587" t="str">
        <f t="shared" si="237"/>
        <v xml:space="preserve"> </v>
      </c>
      <c r="AU438" s="587" t="str">
        <f t="shared" si="238"/>
        <v xml:space="preserve"> </v>
      </c>
      <c r="AV438" s="588"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6"/>
      <c r="BQ438" s="52" t="s">
        <v>2474</v>
      </c>
    </row>
    <row r="439" spans="1:69" ht="18.75" x14ac:dyDescent="0.3">
      <c r="A439" s="205"/>
      <c r="B439" s="206"/>
      <c r="C439" s="198">
        <v>428</v>
      </c>
      <c r="D439" s="628"/>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4" t="str">
        <f t="shared" si="234"/>
        <v xml:space="preserve"> </v>
      </c>
      <c r="AQ439" s="587" t="str">
        <f t="shared" si="232"/>
        <v xml:space="preserve"> </v>
      </c>
      <c r="AR439" s="587" t="str">
        <f t="shared" si="235"/>
        <v xml:space="preserve"> </v>
      </c>
      <c r="AS439" s="587" t="str">
        <f t="shared" si="236"/>
        <v xml:space="preserve"> </v>
      </c>
      <c r="AT439" s="587" t="str">
        <f t="shared" si="237"/>
        <v xml:space="preserve"> </v>
      </c>
      <c r="AU439" s="587" t="str">
        <f t="shared" si="238"/>
        <v xml:space="preserve"> </v>
      </c>
      <c r="AV439" s="588"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6"/>
      <c r="BQ439" s="52" t="s">
        <v>1769</v>
      </c>
    </row>
    <row r="440" spans="1:69" ht="18.75" x14ac:dyDescent="0.3">
      <c r="A440" s="205"/>
      <c r="B440" s="206"/>
      <c r="C440" s="197">
        <v>429</v>
      </c>
      <c r="D440" s="625"/>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4" t="str">
        <f t="shared" si="234"/>
        <v xml:space="preserve"> </v>
      </c>
      <c r="AQ440" s="587" t="str">
        <f t="shared" si="232"/>
        <v xml:space="preserve"> </v>
      </c>
      <c r="AR440" s="587" t="str">
        <f t="shared" si="235"/>
        <v xml:space="preserve"> </v>
      </c>
      <c r="AS440" s="587" t="str">
        <f t="shared" si="236"/>
        <v xml:space="preserve"> </v>
      </c>
      <c r="AT440" s="587" t="str">
        <f t="shared" si="237"/>
        <v xml:space="preserve"> </v>
      </c>
      <c r="AU440" s="587" t="str">
        <f t="shared" si="238"/>
        <v xml:space="preserve"> </v>
      </c>
      <c r="AV440" s="588"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6"/>
      <c r="BQ440" s="52" t="s">
        <v>2475</v>
      </c>
    </row>
    <row r="441" spans="1:69" ht="18.75" x14ac:dyDescent="0.3">
      <c r="A441" s="205"/>
      <c r="B441" s="206"/>
      <c r="C441" s="198">
        <v>430</v>
      </c>
      <c r="D441" s="625"/>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4" t="str">
        <f t="shared" si="234"/>
        <v xml:space="preserve"> </v>
      </c>
      <c r="AQ441" s="587" t="str">
        <f t="shared" si="232"/>
        <v xml:space="preserve"> </v>
      </c>
      <c r="AR441" s="587" t="str">
        <f t="shared" si="235"/>
        <v xml:space="preserve"> </v>
      </c>
      <c r="AS441" s="587" t="str">
        <f t="shared" si="236"/>
        <v xml:space="preserve"> </v>
      </c>
      <c r="AT441" s="587" t="str">
        <f t="shared" si="237"/>
        <v xml:space="preserve"> </v>
      </c>
      <c r="AU441" s="587" t="str">
        <f t="shared" si="238"/>
        <v xml:space="preserve"> </v>
      </c>
      <c r="AV441" s="588"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6"/>
      <c r="BQ441" s="52" t="s">
        <v>2476</v>
      </c>
    </row>
    <row r="442" spans="1:69" ht="18.75" x14ac:dyDescent="0.3">
      <c r="A442" s="205"/>
      <c r="B442" s="206"/>
      <c r="C442" s="197">
        <v>431</v>
      </c>
      <c r="D442" s="625"/>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4" t="str">
        <f t="shared" si="234"/>
        <v xml:space="preserve"> </v>
      </c>
      <c r="AQ442" s="587" t="str">
        <f t="shared" si="232"/>
        <v xml:space="preserve"> </v>
      </c>
      <c r="AR442" s="587" t="str">
        <f t="shared" si="235"/>
        <v xml:space="preserve"> </v>
      </c>
      <c r="AS442" s="587" t="str">
        <f t="shared" si="236"/>
        <v xml:space="preserve"> </v>
      </c>
      <c r="AT442" s="587" t="str">
        <f t="shared" si="237"/>
        <v xml:space="preserve"> </v>
      </c>
      <c r="AU442" s="587" t="str">
        <f t="shared" si="238"/>
        <v xml:space="preserve"> </v>
      </c>
      <c r="AV442" s="588"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6"/>
      <c r="BQ442" s="52" t="s">
        <v>2477</v>
      </c>
    </row>
    <row r="443" spans="1:69" ht="18.75" x14ac:dyDescent="0.3">
      <c r="A443" s="205"/>
      <c r="B443" s="206"/>
      <c r="C443" s="198">
        <v>432</v>
      </c>
      <c r="D443" s="628"/>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4" t="str">
        <f t="shared" si="234"/>
        <v xml:space="preserve"> </v>
      </c>
      <c r="AQ443" s="587" t="str">
        <f t="shared" si="232"/>
        <v xml:space="preserve"> </v>
      </c>
      <c r="AR443" s="587" t="str">
        <f t="shared" si="235"/>
        <v xml:space="preserve"> </v>
      </c>
      <c r="AS443" s="587" t="str">
        <f t="shared" si="236"/>
        <v xml:space="preserve"> </v>
      </c>
      <c r="AT443" s="587" t="str">
        <f t="shared" si="237"/>
        <v xml:space="preserve"> </v>
      </c>
      <c r="AU443" s="587" t="str">
        <f t="shared" si="238"/>
        <v xml:space="preserve"> </v>
      </c>
      <c r="AV443" s="588"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6"/>
      <c r="BQ443" s="52" t="s">
        <v>2478</v>
      </c>
    </row>
    <row r="444" spans="1:69" ht="18.75" x14ac:dyDescent="0.3">
      <c r="A444" s="205"/>
      <c r="B444" s="206"/>
      <c r="C444" s="198">
        <v>433</v>
      </c>
      <c r="D444" s="625"/>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4" t="str">
        <f t="shared" si="234"/>
        <v xml:space="preserve"> </v>
      </c>
      <c r="AQ444" s="587" t="str">
        <f t="shared" si="232"/>
        <v xml:space="preserve"> </v>
      </c>
      <c r="AR444" s="587" t="str">
        <f t="shared" si="235"/>
        <v xml:space="preserve"> </v>
      </c>
      <c r="AS444" s="587" t="str">
        <f t="shared" si="236"/>
        <v xml:space="preserve"> </v>
      </c>
      <c r="AT444" s="587" t="str">
        <f t="shared" si="237"/>
        <v xml:space="preserve"> </v>
      </c>
      <c r="AU444" s="587" t="str">
        <f t="shared" si="238"/>
        <v xml:space="preserve"> </v>
      </c>
      <c r="AV444" s="588"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6"/>
      <c r="BQ444" s="52" t="s">
        <v>2479</v>
      </c>
    </row>
    <row r="445" spans="1:69" ht="18.75" x14ac:dyDescent="0.3">
      <c r="A445" s="205"/>
      <c r="B445" s="206"/>
      <c r="C445" s="197">
        <v>434</v>
      </c>
      <c r="D445" s="625"/>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4" t="str">
        <f t="shared" si="234"/>
        <v xml:space="preserve"> </v>
      </c>
      <c r="AQ445" s="587" t="str">
        <f t="shared" si="232"/>
        <v xml:space="preserve"> </v>
      </c>
      <c r="AR445" s="587" t="str">
        <f t="shared" si="235"/>
        <v xml:space="preserve"> </v>
      </c>
      <c r="AS445" s="587" t="str">
        <f t="shared" si="236"/>
        <v xml:space="preserve"> </v>
      </c>
      <c r="AT445" s="587" t="str">
        <f t="shared" si="237"/>
        <v xml:space="preserve"> </v>
      </c>
      <c r="AU445" s="587" t="str">
        <f t="shared" si="238"/>
        <v xml:space="preserve"> </v>
      </c>
      <c r="AV445" s="588"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6"/>
      <c r="BQ445" s="52" t="s">
        <v>2480</v>
      </c>
    </row>
    <row r="446" spans="1:69" ht="18.75" x14ac:dyDescent="0.3">
      <c r="A446" s="205"/>
      <c r="B446" s="206"/>
      <c r="C446" s="198">
        <v>435</v>
      </c>
      <c r="D446" s="625"/>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4" t="str">
        <f t="shared" si="234"/>
        <v xml:space="preserve"> </v>
      </c>
      <c r="AQ446" s="587" t="str">
        <f t="shared" si="232"/>
        <v xml:space="preserve"> </v>
      </c>
      <c r="AR446" s="587" t="str">
        <f t="shared" si="235"/>
        <v xml:space="preserve"> </v>
      </c>
      <c r="AS446" s="587" t="str">
        <f t="shared" si="236"/>
        <v xml:space="preserve"> </v>
      </c>
      <c r="AT446" s="587" t="str">
        <f t="shared" si="237"/>
        <v xml:space="preserve"> </v>
      </c>
      <c r="AU446" s="587" t="str">
        <f t="shared" si="238"/>
        <v xml:space="preserve"> </v>
      </c>
      <c r="AV446" s="588"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6"/>
      <c r="BQ446" s="52" t="s">
        <v>2481</v>
      </c>
    </row>
    <row r="447" spans="1:69" ht="18.75" x14ac:dyDescent="0.3">
      <c r="A447" s="205"/>
      <c r="B447" s="206"/>
      <c r="C447" s="197">
        <v>436</v>
      </c>
      <c r="D447" s="628"/>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4" t="str">
        <f t="shared" si="234"/>
        <v xml:space="preserve"> </v>
      </c>
      <c r="AQ447" s="587" t="str">
        <f t="shared" si="232"/>
        <v xml:space="preserve"> </v>
      </c>
      <c r="AR447" s="587" t="str">
        <f t="shared" si="235"/>
        <v xml:space="preserve"> </v>
      </c>
      <c r="AS447" s="587" t="str">
        <f t="shared" si="236"/>
        <v xml:space="preserve"> </v>
      </c>
      <c r="AT447" s="587" t="str">
        <f t="shared" si="237"/>
        <v xml:space="preserve"> </v>
      </c>
      <c r="AU447" s="587" t="str">
        <f t="shared" si="238"/>
        <v xml:space="preserve"> </v>
      </c>
      <c r="AV447" s="588"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6"/>
      <c r="BQ447" s="52" t="s">
        <v>2482</v>
      </c>
    </row>
    <row r="448" spans="1:69" ht="18.75" x14ac:dyDescent="0.3">
      <c r="A448" s="205"/>
      <c r="B448" s="206"/>
      <c r="C448" s="198">
        <v>437</v>
      </c>
      <c r="D448" s="625"/>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4" t="str">
        <f t="shared" si="234"/>
        <v xml:space="preserve"> </v>
      </c>
      <c r="AQ448" s="587" t="str">
        <f t="shared" si="232"/>
        <v xml:space="preserve"> </v>
      </c>
      <c r="AR448" s="587" t="str">
        <f t="shared" si="235"/>
        <v xml:space="preserve"> </v>
      </c>
      <c r="AS448" s="587" t="str">
        <f t="shared" si="236"/>
        <v xml:space="preserve"> </v>
      </c>
      <c r="AT448" s="587" t="str">
        <f t="shared" si="237"/>
        <v xml:space="preserve"> </v>
      </c>
      <c r="AU448" s="587" t="str">
        <f t="shared" si="238"/>
        <v xml:space="preserve"> </v>
      </c>
      <c r="AV448" s="588"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6"/>
      <c r="BQ448" s="52" t="s">
        <v>2483</v>
      </c>
    </row>
    <row r="449" spans="1:140" ht="18.75" x14ac:dyDescent="0.3">
      <c r="A449" s="205"/>
      <c r="B449" s="206"/>
      <c r="C449" s="198">
        <v>438</v>
      </c>
      <c r="D449" s="625"/>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4" t="str">
        <f t="shared" si="234"/>
        <v xml:space="preserve"> </v>
      </c>
      <c r="AQ449" s="587" t="str">
        <f t="shared" si="232"/>
        <v xml:space="preserve"> </v>
      </c>
      <c r="AR449" s="587" t="str">
        <f t="shared" si="235"/>
        <v xml:space="preserve"> </v>
      </c>
      <c r="AS449" s="587" t="str">
        <f t="shared" si="236"/>
        <v xml:space="preserve"> </v>
      </c>
      <c r="AT449" s="587" t="str">
        <f t="shared" si="237"/>
        <v xml:space="preserve"> </v>
      </c>
      <c r="AU449" s="587" t="str">
        <f t="shared" si="238"/>
        <v xml:space="preserve"> </v>
      </c>
      <c r="AV449" s="588"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6"/>
      <c r="BQ449" s="52" t="s">
        <v>2484</v>
      </c>
    </row>
    <row r="450" spans="1:140" ht="18.75" x14ac:dyDescent="0.3">
      <c r="A450" s="205"/>
      <c r="B450" s="206"/>
      <c r="C450" s="197">
        <v>439</v>
      </c>
      <c r="D450" s="625"/>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4" t="str">
        <f t="shared" si="234"/>
        <v xml:space="preserve"> </v>
      </c>
      <c r="AQ450" s="587" t="str">
        <f t="shared" si="232"/>
        <v xml:space="preserve"> </v>
      </c>
      <c r="AR450" s="587" t="str">
        <f t="shared" si="235"/>
        <v xml:space="preserve"> </v>
      </c>
      <c r="AS450" s="587" t="str">
        <f t="shared" si="236"/>
        <v xml:space="preserve"> </v>
      </c>
      <c r="AT450" s="587" t="str">
        <f t="shared" si="237"/>
        <v xml:space="preserve"> </v>
      </c>
      <c r="AU450" s="587" t="str">
        <f t="shared" si="238"/>
        <v xml:space="preserve"> </v>
      </c>
      <c r="AV450" s="588"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6"/>
      <c r="BQ450" s="52" t="s">
        <v>2485</v>
      </c>
    </row>
    <row r="451" spans="1:140" ht="18.75" x14ac:dyDescent="0.3">
      <c r="A451" s="205"/>
      <c r="B451" s="206"/>
      <c r="C451" s="198">
        <v>440</v>
      </c>
      <c r="D451" s="628"/>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4" t="str">
        <f t="shared" si="234"/>
        <v xml:space="preserve"> </v>
      </c>
      <c r="AQ451" s="587" t="str">
        <f t="shared" si="232"/>
        <v xml:space="preserve"> </v>
      </c>
      <c r="AR451" s="587" t="str">
        <f t="shared" si="235"/>
        <v xml:space="preserve"> </v>
      </c>
      <c r="AS451" s="587" t="str">
        <f t="shared" si="236"/>
        <v xml:space="preserve"> </v>
      </c>
      <c r="AT451" s="587" t="str">
        <f t="shared" si="237"/>
        <v xml:space="preserve"> </v>
      </c>
      <c r="AU451" s="587" t="str">
        <f t="shared" si="238"/>
        <v xml:space="preserve"> </v>
      </c>
      <c r="AV451" s="588"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6"/>
      <c r="BQ451" s="52" t="s">
        <v>2486</v>
      </c>
    </row>
    <row r="452" spans="1:140" ht="18.75" x14ac:dyDescent="0.3">
      <c r="A452" s="205"/>
      <c r="B452" s="206"/>
      <c r="C452" s="197">
        <v>441</v>
      </c>
      <c r="D452" s="625"/>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4" t="str">
        <f t="shared" si="234"/>
        <v xml:space="preserve"> </v>
      </c>
      <c r="AQ452" s="587" t="str">
        <f t="shared" si="232"/>
        <v xml:space="preserve"> </v>
      </c>
      <c r="AR452" s="587" t="str">
        <f t="shared" si="235"/>
        <v xml:space="preserve"> </v>
      </c>
      <c r="AS452" s="587" t="str">
        <f t="shared" si="236"/>
        <v xml:space="preserve"> </v>
      </c>
      <c r="AT452" s="587" t="str">
        <f t="shared" si="237"/>
        <v xml:space="preserve"> </v>
      </c>
      <c r="AU452" s="587" t="str">
        <f t="shared" si="238"/>
        <v xml:space="preserve"> </v>
      </c>
      <c r="AV452" s="588"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6"/>
      <c r="BQ452" s="52" t="s">
        <v>2487</v>
      </c>
    </row>
    <row r="453" spans="1:140" ht="18.75" x14ac:dyDescent="0.3">
      <c r="A453" s="205"/>
      <c r="B453" s="206"/>
      <c r="C453" s="198">
        <v>442</v>
      </c>
      <c r="D453" s="625"/>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4" t="str">
        <f t="shared" si="234"/>
        <v xml:space="preserve"> </v>
      </c>
      <c r="AQ453" s="587" t="str">
        <f t="shared" si="232"/>
        <v xml:space="preserve"> </v>
      </c>
      <c r="AR453" s="587" t="str">
        <f t="shared" si="235"/>
        <v xml:space="preserve"> </v>
      </c>
      <c r="AS453" s="587" t="str">
        <f t="shared" si="236"/>
        <v xml:space="preserve"> </v>
      </c>
      <c r="AT453" s="587" t="str">
        <f t="shared" si="237"/>
        <v xml:space="preserve"> </v>
      </c>
      <c r="AU453" s="587" t="str">
        <f t="shared" si="238"/>
        <v xml:space="preserve"> </v>
      </c>
      <c r="AV453" s="588"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6"/>
      <c r="BQ453" s="52" t="s">
        <v>2488</v>
      </c>
    </row>
    <row r="454" spans="1:140" ht="18.75" x14ac:dyDescent="0.3">
      <c r="A454" s="205"/>
      <c r="B454" s="206"/>
      <c r="C454" s="198">
        <v>443</v>
      </c>
      <c r="D454" s="625"/>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4" t="str">
        <f t="shared" si="234"/>
        <v xml:space="preserve"> </v>
      </c>
      <c r="AQ454" s="587" t="str">
        <f t="shared" si="232"/>
        <v xml:space="preserve"> </v>
      </c>
      <c r="AR454" s="587" t="str">
        <f t="shared" si="235"/>
        <v xml:space="preserve"> </v>
      </c>
      <c r="AS454" s="587" t="str">
        <f t="shared" si="236"/>
        <v xml:space="preserve"> </v>
      </c>
      <c r="AT454" s="587" t="str">
        <f t="shared" si="237"/>
        <v xml:space="preserve"> </v>
      </c>
      <c r="AU454" s="587" t="str">
        <f t="shared" si="238"/>
        <v xml:space="preserve"> </v>
      </c>
      <c r="AV454" s="588"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6"/>
      <c r="BQ454" s="52" t="s">
        <v>2489</v>
      </c>
    </row>
    <row r="455" spans="1:140" ht="18.75" x14ac:dyDescent="0.3">
      <c r="A455" s="205"/>
      <c r="B455" s="206"/>
      <c r="C455" s="197">
        <v>444</v>
      </c>
      <c r="D455" s="628"/>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4" t="str">
        <f t="shared" si="234"/>
        <v xml:space="preserve"> </v>
      </c>
      <c r="AQ455" s="587" t="str">
        <f t="shared" si="232"/>
        <v xml:space="preserve"> </v>
      </c>
      <c r="AR455" s="587" t="str">
        <f t="shared" si="235"/>
        <v xml:space="preserve"> </v>
      </c>
      <c r="AS455" s="587" t="str">
        <f t="shared" si="236"/>
        <v xml:space="preserve"> </v>
      </c>
      <c r="AT455" s="587" t="str">
        <f t="shared" si="237"/>
        <v xml:space="preserve"> </v>
      </c>
      <c r="AU455" s="587" t="str">
        <f t="shared" si="238"/>
        <v xml:space="preserve"> </v>
      </c>
      <c r="AV455" s="588"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6"/>
      <c r="BQ455" s="52" t="s">
        <v>2490</v>
      </c>
    </row>
    <row r="456" spans="1:140" ht="18.75" x14ac:dyDescent="0.3">
      <c r="A456" s="205"/>
      <c r="B456" s="206"/>
      <c r="C456" s="198">
        <v>445</v>
      </c>
      <c r="D456" s="625"/>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4" t="str">
        <f t="shared" si="234"/>
        <v xml:space="preserve"> </v>
      </c>
      <c r="AQ456" s="587" t="str">
        <f t="shared" si="232"/>
        <v xml:space="preserve"> </v>
      </c>
      <c r="AR456" s="587" t="str">
        <f t="shared" si="235"/>
        <v xml:space="preserve"> </v>
      </c>
      <c r="AS456" s="587" t="str">
        <f t="shared" si="236"/>
        <v xml:space="preserve"> </v>
      </c>
      <c r="AT456" s="587" t="str">
        <f t="shared" si="237"/>
        <v xml:space="preserve"> </v>
      </c>
      <c r="AU456" s="587" t="str">
        <f t="shared" si="238"/>
        <v xml:space="preserve"> </v>
      </c>
      <c r="AV456" s="588"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6"/>
      <c r="BQ456" s="52" t="s">
        <v>2491</v>
      </c>
    </row>
    <row r="457" spans="1:140" ht="18.75" x14ac:dyDescent="0.3">
      <c r="A457" s="205"/>
      <c r="B457" s="206"/>
      <c r="C457" s="197">
        <v>446</v>
      </c>
      <c r="D457" s="625"/>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4" t="str">
        <f t="shared" si="234"/>
        <v xml:space="preserve"> </v>
      </c>
      <c r="AQ457" s="587" t="str">
        <f t="shared" si="232"/>
        <v xml:space="preserve"> </v>
      </c>
      <c r="AR457" s="587" t="str">
        <f t="shared" si="235"/>
        <v xml:space="preserve"> </v>
      </c>
      <c r="AS457" s="587" t="str">
        <f t="shared" si="236"/>
        <v xml:space="preserve"> </v>
      </c>
      <c r="AT457" s="587" t="str">
        <f t="shared" si="237"/>
        <v xml:space="preserve"> </v>
      </c>
      <c r="AU457" s="587" t="str">
        <f t="shared" si="238"/>
        <v xml:space="preserve"> </v>
      </c>
      <c r="AV457" s="588"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6"/>
      <c r="BQ457" s="52" t="s">
        <v>2492</v>
      </c>
    </row>
    <row r="458" spans="1:140" ht="18.75" x14ac:dyDescent="0.3">
      <c r="A458" s="205"/>
      <c r="B458" s="206"/>
      <c r="C458" s="198">
        <v>447</v>
      </c>
      <c r="D458" s="625"/>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4" t="str">
        <f t="shared" si="234"/>
        <v xml:space="preserve"> </v>
      </c>
      <c r="AQ458" s="587" t="str">
        <f t="shared" si="232"/>
        <v xml:space="preserve"> </v>
      </c>
      <c r="AR458" s="587" t="str">
        <f t="shared" si="235"/>
        <v xml:space="preserve"> </v>
      </c>
      <c r="AS458" s="587" t="str">
        <f t="shared" si="236"/>
        <v xml:space="preserve"> </v>
      </c>
      <c r="AT458" s="587" t="str">
        <f t="shared" si="237"/>
        <v xml:space="preserve"> </v>
      </c>
      <c r="AU458" s="587" t="str">
        <f t="shared" si="238"/>
        <v xml:space="preserve"> </v>
      </c>
      <c r="AV458" s="588"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6"/>
      <c r="BQ458" s="52" t="s">
        <v>2493</v>
      </c>
    </row>
    <row r="459" spans="1:140" ht="18.75" x14ac:dyDescent="0.3">
      <c r="A459" s="205"/>
      <c r="B459" s="206"/>
      <c r="C459" s="198">
        <v>448</v>
      </c>
      <c r="D459" s="625"/>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4" t="str">
        <f t="shared" si="234"/>
        <v xml:space="preserve"> </v>
      </c>
      <c r="AQ459" s="587" t="str">
        <f t="shared" si="232"/>
        <v xml:space="preserve"> </v>
      </c>
      <c r="AR459" s="587" t="str">
        <f t="shared" si="235"/>
        <v xml:space="preserve"> </v>
      </c>
      <c r="AS459" s="587" t="str">
        <f t="shared" si="236"/>
        <v xml:space="preserve"> </v>
      </c>
      <c r="AT459" s="587" t="str">
        <f t="shared" si="237"/>
        <v xml:space="preserve"> </v>
      </c>
      <c r="AU459" s="587" t="str">
        <f t="shared" si="238"/>
        <v xml:space="preserve"> </v>
      </c>
      <c r="AV459" s="588"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6"/>
      <c r="BQ459" s="52" t="s">
        <v>2494</v>
      </c>
    </row>
    <row r="460" spans="1:140" ht="18.75" x14ac:dyDescent="0.3">
      <c r="A460" s="205"/>
      <c r="B460" s="206"/>
      <c r="C460" s="197">
        <v>449</v>
      </c>
      <c r="D460" s="630"/>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4" t="str">
        <f t="shared" si="234"/>
        <v xml:space="preserve"> </v>
      </c>
      <c r="AQ460" s="587" t="str">
        <f t="shared" si="232"/>
        <v xml:space="preserve"> </v>
      </c>
      <c r="AR460" s="587" t="str">
        <f t="shared" si="235"/>
        <v xml:space="preserve"> </v>
      </c>
      <c r="AS460" s="587" t="str">
        <f t="shared" si="236"/>
        <v xml:space="preserve"> </v>
      </c>
      <c r="AT460" s="587" t="str">
        <f t="shared" si="237"/>
        <v xml:space="preserve"> </v>
      </c>
      <c r="AU460" s="587" t="str">
        <f t="shared" si="238"/>
        <v xml:space="preserve"> </v>
      </c>
      <c r="AV460" s="588"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6"/>
      <c r="BQ460" s="52" t="s">
        <v>1689</v>
      </c>
    </row>
    <row r="461" spans="1:140" s="22" customFormat="1" ht="18.75" x14ac:dyDescent="0.3">
      <c r="A461" s="205"/>
      <c r="B461" s="206"/>
      <c r="C461" s="197">
        <v>450</v>
      </c>
      <c r="D461" s="625"/>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4" t="str">
        <f t="shared" si="234"/>
        <v xml:space="preserve"> </v>
      </c>
      <c r="AQ461" s="587" t="str">
        <f t="shared" ref="AQ461:AQ524" si="264">IF(AND(AH461&gt;4.99,AH461&lt;50),AH461," ")</f>
        <v xml:space="preserve"> </v>
      </c>
      <c r="AR461" s="587" t="str">
        <f t="shared" si="235"/>
        <v xml:space="preserve"> </v>
      </c>
      <c r="AS461" s="587" t="str">
        <f t="shared" si="236"/>
        <v xml:space="preserve"> </v>
      </c>
      <c r="AT461" s="587" t="str">
        <f t="shared" si="237"/>
        <v xml:space="preserve"> </v>
      </c>
      <c r="AU461" s="587" t="str">
        <f t="shared" si="238"/>
        <v xml:space="preserve"> </v>
      </c>
      <c r="AV461" s="588"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6"/>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75" x14ac:dyDescent="0.3">
      <c r="A462" s="203"/>
      <c r="B462" s="204"/>
      <c r="C462" s="197">
        <v>451</v>
      </c>
      <c r="D462" s="624"/>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4" t="str">
        <f t="shared" ref="AP462:AP525" si="266">IF(AND(AH462&gt;0,AH462&lt;5),AH462," ")</f>
        <v xml:space="preserve"> </v>
      </c>
      <c r="AQ462" s="587" t="str">
        <f t="shared" si="264"/>
        <v xml:space="preserve"> </v>
      </c>
      <c r="AR462" s="587" t="str">
        <f t="shared" ref="AR462:AR525" si="267">IF(AND(AH462&gt;49.99,AH462&lt;100),AH462," ")</f>
        <v xml:space="preserve"> </v>
      </c>
      <c r="AS462" s="587" t="str">
        <f t="shared" ref="AS462:AS525" si="268">IF(AND(AH462&gt;99.99,AH462&lt;500),AH462," ")</f>
        <v xml:space="preserve"> </v>
      </c>
      <c r="AT462" s="587" t="str">
        <f t="shared" ref="AT462:AT525" si="269">IF(AND(AH462&gt;499.99,AH462&lt;1000),AH462," ")</f>
        <v xml:space="preserve"> </v>
      </c>
      <c r="AU462" s="587" t="str">
        <f t="shared" ref="AU462:AU525" si="270">IF(AND(AH462&gt;999.99,AH462&lt;10000),AH462," ")</f>
        <v xml:space="preserve"> </v>
      </c>
      <c r="AV462" s="588"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6"/>
      <c r="BQ462" s="52" t="s">
        <v>2496</v>
      </c>
    </row>
    <row r="463" spans="1:140" ht="18.75" x14ac:dyDescent="0.3">
      <c r="A463" s="203"/>
      <c r="B463" s="204"/>
      <c r="C463" s="197">
        <v>452</v>
      </c>
      <c r="D463" s="624"/>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4" t="str">
        <f t="shared" si="266"/>
        <v xml:space="preserve"> </v>
      </c>
      <c r="AQ463" s="587" t="str">
        <f t="shared" si="264"/>
        <v xml:space="preserve"> </v>
      </c>
      <c r="AR463" s="587" t="str">
        <f t="shared" si="267"/>
        <v xml:space="preserve"> </v>
      </c>
      <c r="AS463" s="587" t="str">
        <f t="shared" si="268"/>
        <v xml:space="preserve"> </v>
      </c>
      <c r="AT463" s="587" t="str">
        <f t="shared" si="269"/>
        <v xml:space="preserve"> </v>
      </c>
      <c r="AU463" s="587" t="str">
        <f t="shared" si="270"/>
        <v xml:space="preserve"> </v>
      </c>
      <c r="AV463" s="588"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6"/>
      <c r="BQ463" s="52" t="s">
        <v>2497</v>
      </c>
    </row>
    <row r="464" spans="1:140" ht="18.75" x14ac:dyDescent="0.3">
      <c r="A464" s="203"/>
      <c r="B464" s="204"/>
      <c r="C464" s="197">
        <v>453</v>
      </c>
      <c r="D464" s="624"/>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4" t="str">
        <f t="shared" si="266"/>
        <v xml:space="preserve"> </v>
      </c>
      <c r="AQ464" s="587" t="str">
        <f t="shared" si="264"/>
        <v xml:space="preserve"> </v>
      </c>
      <c r="AR464" s="587" t="str">
        <f t="shared" si="267"/>
        <v xml:space="preserve"> </v>
      </c>
      <c r="AS464" s="587" t="str">
        <f t="shared" si="268"/>
        <v xml:space="preserve"> </v>
      </c>
      <c r="AT464" s="587" t="str">
        <f t="shared" si="269"/>
        <v xml:space="preserve"> </v>
      </c>
      <c r="AU464" s="587" t="str">
        <f t="shared" si="270"/>
        <v xml:space="preserve"> </v>
      </c>
      <c r="AV464" s="588"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6"/>
      <c r="BQ464" s="52" t="s">
        <v>2498</v>
      </c>
    </row>
    <row r="465" spans="1:69" ht="18.75" x14ac:dyDescent="0.3">
      <c r="A465" s="203"/>
      <c r="B465" s="204"/>
      <c r="C465" s="197">
        <v>454</v>
      </c>
      <c r="D465" s="624"/>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4" t="str">
        <f t="shared" si="266"/>
        <v xml:space="preserve"> </v>
      </c>
      <c r="AQ465" s="587" t="str">
        <f t="shared" si="264"/>
        <v xml:space="preserve"> </v>
      </c>
      <c r="AR465" s="587" t="str">
        <f t="shared" si="267"/>
        <v xml:space="preserve"> </v>
      </c>
      <c r="AS465" s="587" t="str">
        <f t="shared" si="268"/>
        <v xml:space="preserve"> </v>
      </c>
      <c r="AT465" s="587" t="str">
        <f t="shared" si="269"/>
        <v xml:space="preserve"> </v>
      </c>
      <c r="AU465" s="587" t="str">
        <f t="shared" si="270"/>
        <v xml:space="preserve"> </v>
      </c>
      <c r="AV465" s="588"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6"/>
      <c r="BQ465" s="52" t="s">
        <v>2499</v>
      </c>
    </row>
    <row r="466" spans="1:69" ht="18.75" x14ac:dyDescent="0.3">
      <c r="A466" s="205"/>
      <c r="B466" s="206"/>
      <c r="C466" s="198">
        <v>455</v>
      </c>
      <c r="D466" s="625"/>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4" t="str">
        <f t="shared" si="266"/>
        <v xml:space="preserve"> </v>
      </c>
      <c r="AQ466" s="587" t="str">
        <f t="shared" si="264"/>
        <v xml:space="preserve"> </v>
      </c>
      <c r="AR466" s="587" t="str">
        <f t="shared" si="267"/>
        <v xml:space="preserve"> </v>
      </c>
      <c r="AS466" s="587" t="str">
        <f t="shared" si="268"/>
        <v xml:space="preserve"> </v>
      </c>
      <c r="AT466" s="587" t="str">
        <f t="shared" si="269"/>
        <v xml:space="preserve"> </v>
      </c>
      <c r="AU466" s="587" t="str">
        <f t="shared" si="270"/>
        <v xml:space="preserve"> </v>
      </c>
      <c r="AV466" s="588"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6"/>
      <c r="BQ466" s="52" t="s">
        <v>2500</v>
      </c>
    </row>
    <row r="467" spans="1:69" ht="18.75" x14ac:dyDescent="0.3">
      <c r="A467" s="205"/>
      <c r="B467" s="206"/>
      <c r="C467" s="197">
        <v>456</v>
      </c>
      <c r="D467" s="625"/>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4" t="str">
        <f t="shared" si="266"/>
        <v xml:space="preserve"> </v>
      </c>
      <c r="AQ467" s="587" t="str">
        <f t="shared" si="264"/>
        <v xml:space="preserve"> </v>
      </c>
      <c r="AR467" s="587" t="str">
        <f t="shared" si="267"/>
        <v xml:space="preserve"> </v>
      </c>
      <c r="AS467" s="587" t="str">
        <f t="shared" si="268"/>
        <v xml:space="preserve"> </v>
      </c>
      <c r="AT467" s="587" t="str">
        <f t="shared" si="269"/>
        <v xml:space="preserve"> </v>
      </c>
      <c r="AU467" s="587" t="str">
        <f t="shared" si="270"/>
        <v xml:space="preserve"> </v>
      </c>
      <c r="AV467" s="588"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6"/>
      <c r="BQ467" s="52" t="s">
        <v>2501</v>
      </c>
    </row>
    <row r="468" spans="1:69" ht="18.75" x14ac:dyDescent="0.3">
      <c r="A468" s="205"/>
      <c r="B468" s="206"/>
      <c r="C468" s="198">
        <v>457</v>
      </c>
      <c r="D468" s="625"/>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4" t="str">
        <f t="shared" si="266"/>
        <v xml:space="preserve"> </v>
      </c>
      <c r="AQ468" s="587" t="str">
        <f t="shared" si="264"/>
        <v xml:space="preserve"> </v>
      </c>
      <c r="AR468" s="587" t="str">
        <f t="shared" si="267"/>
        <v xml:space="preserve"> </v>
      </c>
      <c r="AS468" s="587" t="str">
        <f t="shared" si="268"/>
        <v xml:space="preserve"> </v>
      </c>
      <c r="AT468" s="587" t="str">
        <f t="shared" si="269"/>
        <v xml:space="preserve"> </v>
      </c>
      <c r="AU468" s="587" t="str">
        <f t="shared" si="270"/>
        <v xml:space="preserve"> </v>
      </c>
      <c r="AV468" s="588"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6"/>
      <c r="BQ468" s="52" t="s">
        <v>2502</v>
      </c>
    </row>
    <row r="469" spans="1:69" ht="18.75" x14ac:dyDescent="0.3">
      <c r="A469" s="205"/>
      <c r="B469" s="206"/>
      <c r="C469" s="198">
        <v>458</v>
      </c>
      <c r="D469" s="628"/>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4" t="str">
        <f t="shared" si="266"/>
        <v xml:space="preserve"> </v>
      </c>
      <c r="AQ469" s="587" t="str">
        <f t="shared" si="264"/>
        <v xml:space="preserve"> </v>
      </c>
      <c r="AR469" s="587" t="str">
        <f t="shared" si="267"/>
        <v xml:space="preserve"> </v>
      </c>
      <c r="AS469" s="587" t="str">
        <f t="shared" si="268"/>
        <v xml:space="preserve"> </v>
      </c>
      <c r="AT469" s="587" t="str">
        <f t="shared" si="269"/>
        <v xml:space="preserve"> </v>
      </c>
      <c r="AU469" s="587" t="str">
        <f t="shared" si="270"/>
        <v xml:space="preserve"> </v>
      </c>
      <c r="AV469" s="588"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6"/>
      <c r="BQ469" s="52" t="s">
        <v>2503</v>
      </c>
    </row>
    <row r="470" spans="1:69" ht="18.75" x14ac:dyDescent="0.3">
      <c r="A470" s="205"/>
      <c r="B470" s="206"/>
      <c r="C470" s="197">
        <v>459</v>
      </c>
      <c r="D470" s="629"/>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4" t="str">
        <f t="shared" si="266"/>
        <v xml:space="preserve"> </v>
      </c>
      <c r="AQ470" s="587" t="str">
        <f t="shared" si="264"/>
        <v xml:space="preserve"> </v>
      </c>
      <c r="AR470" s="587" t="str">
        <f t="shared" si="267"/>
        <v xml:space="preserve"> </v>
      </c>
      <c r="AS470" s="587" t="str">
        <f t="shared" si="268"/>
        <v xml:space="preserve"> </v>
      </c>
      <c r="AT470" s="587" t="str">
        <f t="shared" si="269"/>
        <v xml:space="preserve"> </v>
      </c>
      <c r="AU470" s="587" t="str">
        <f t="shared" si="270"/>
        <v xml:space="preserve"> </v>
      </c>
      <c r="AV470" s="588"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6"/>
      <c r="BQ470" s="52" t="s">
        <v>2504</v>
      </c>
    </row>
    <row r="471" spans="1:69" ht="18.75" x14ac:dyDescent="0.3">
      <c r="A471" s="205"/>
      <c r="B471" s="206"/>
      <c r="C471" s="198">
        <v>460</v>
      </c>
      <c r="D471" s="625"/>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4" t="str">
        <f t="shared" si="266"/>
        <v xml:space="preserve"> </v>
      </c>
      <c r="AQ471" s="587" t="str">
        <f t="shared" si="264"/>
        <v xml:space="preserve"> </v>
      </c>
      <c r="AR471" s="587" t="str">
        <f t="shared" si="267"/>
        <v xml:space="preserve"> </v>
      </c>
      <c r="AS471" s="587" t="str">
        <f t="shared" si="268"/>
        <v xml:space="preserve"> </v>
      </c>
      <c r="AT471" s="587" t="str">
        <f t="shared" si="269"/>
        <v xml:space="preserve"> </v>
      </c>
      <c r="AU471" s="587" t="str">
        <f t="shared" si="270"/>
        <v xml:space="preserve"> </v>
      </c>
      <c r="AV471" s="588"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6"/>
      <c r="BQ471" s="52" t="s">
        <v>2505</v>
      </c>
    </row>
    <row r="472" spans="1:69" ht="18.75" x14ac:dyDescent="0.3">
      <c r="A472" s="205"/>
      <c r="B472" s="206"/>
      <c r="C472" s="197">
        <v>461</v>
      </c>
      <c r="D472" s="625"/>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4" t="str">
        <f t="shared" si="266"/>
        <v xml:space="preserve"> </v>
      </c>
      <c r="AQ472" s="587" t="str">
        <f t="shared" si="264"/>
        <v xml:space="preserve"> </v>
      </c>
      <c r="AR472" s="587" t="str">
        <f t="shared" si="267"/>
        <v xml:space="preserve"> </v>
      </c>
      <c r="AS472" s="587" t="str">
        <f t="shared" si="268"/>
        <v xml:space="preserve"> </v>
      </c>
      <c r="AT472" s="587" t="str">
        <f t="shared" si="269"/>
        <v xml:space="preserve"> </v>
      </c>
      <c r="AU472" s="587" t="str">
        <f t="shared" si="270"/>
        <v xml:space="preserve"> </v>
      </c>
      <c r="AV472" s="588"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6"/>
      <c r="BQ472" s="52" t="s">
        <v>2506</v>
      </c>
    </row>
    <row r="473" spans="1:69" ht="18.75" x14ac:dyDescent="0.3">
      <c r="A473" s="205"/>
      <c r="B473" s="206"/>
      <c r="C473" s="198">
        <v>462</v>
      </c>
      <c r="D473" s="628"/>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4" t="str">
        <f t="shared" si="266"/>
        <v xml:space="preserve"> </v>
      </c>
      <c r="AQ473" s="587" t="str">
        <f t="shared" si="264"/>
        <v xml:space="preserve"> </v>
      </c>
      <c r="AR473" s="587" t="str">
        <f t="shared" si="267"/>
        <v xml:space="preserve"> </v>
      </c>
      <c r="AS473" s="587" t="str">
        <f t="shared" si="268"/>
        <v xml:space="preserve"> </v>
      </c>
      <c r="AT473" s="587" t="str">
        <f t="shared" si="269"/>
        <v xml:space="preserve"> </v>
      </c>
      <c r="AU473" s="587" t="str">
        <f t="shared" si="270"/>
        <v xml:space="preserve"> </v>
      </c>
      <c r="AV473" s="588"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6"/>
      <c r="BQ473" s="52" t="s">
        <v>2507</v>
      </c>
    </row>
    <row r="474" spans="1:69" ht="18.75" x14ac:dyDescent="0.3">
      <c r="A474" s="205"/>
      <c r="B474" s="206"/>
      <c r="C474" s="198">
        <v>463</v>
      </c>
      <c r="D474" s="625"/>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4" t="str">
        <f t="shared" si="266"/>
        <v xml:space="preserve"> </v>
      </c>
      <c r="AQ474" s="587" t="str">
        <f t="shared" si="264"/>
        <v xml:space="preserve"> </v>
      </c>
      <c r="AR474" s="587" t="str">
        <f t="shared" si="267"/>
        <v xml:space="preserve"> </v>
      </c>
      <c r="AS474" s="587" t="str">
        <f t="shared" si="268"/>
        <v xml:space="preserve"> </v>
      </c>
      <c r="AT474" s="587" t="str">
        <f t="shared" si="269"/>
        <v xml:space="preserve"> </v>
      </c>
      <c r="AU474" s="587" t="str">
        <f t="shared" si="270"/>
        <v xml:space="preserve"> </v>
      </c>
      <c r="AV474" s="588"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6"/>
      <c r="BQ474" s="52" t="s">
        <v>2508</v>
      </c>
    </row>
    <row r="475" spans="1:69" ht="18.75" x14ac:dyDescent="0.3">
      <c r="A475" s="205"/>
      <c r="B475" s="206"/>
      <c r="C475" s="197">
        <v>464</v>
      </c>
      <c r="D475" s="625"/>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4" t="str">
        <f t="shared" si="266"/>
        <v xml:space="preserve"> </v>
      </c>
      <c r="AQ475" s="587" t="str">
        <f t="shared" si="264"/>
        <v xml:space="preserve"> </v>
      </c>
      <c r="AR475" s="587" t="str">
        <f t="shared" si="267"/>
        <v xml:space="preserve"> </v>
      </c>
      <c r="AS475" s="587" t="str">
        <f t="shared" si="268"/>
        <v xml:space="preserve"> </v>
      </c>
      <c r="AT475" s="587" t="str">
        <f t="shared" si="269"/>
        <v xml:space="preserve"> </v>
      </c>
      <c r="AU475" s="587" t="str">
        <f t="shared" si="270"/>
        <v xml:space="preserve"> </v>
      </c>
      <c r="AV475" s="588"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6"/>
      <c r="BQ475" s="52" t="s">
        <v>2509</v>
      </c>
    </row>
    <row r="476" spans="1:69" ht="18.75" x14ac:dyDescent="0.3">
      <c r="A476" s="205"/>
      <c r="B476" s="206"/>
      <c r="C476" s="198">
        <v>465</v>
      </c>
      <c r="D476" s="625"/>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4" t="str">
        <f t="shared" si="266"/>
        <v xml:space="preserve"> </v>
      </c>
      <c r="AQ476" s="587" t="str">
        <f t="shared" si="264"/>
        <v xml:space="preserve"> </v>
      </c>
      <c r="AR476" s="587" t="str">
        <f t="shared" si="267"/>
        <v xml:space="preserve"> </v>
      </c>
      <c r="AS476" s="587" t="str">
        <f t="shared" si="268"/>
        <v xml:space="preserve"> </v>
      </c>
      <c r="AT476" s="587" t="str">
        <f t="shared" si="269"/>
        <v xml:space="preserve"> </v>
      </c>
      <c r="AU476" s="587" t="str">
        <f t="shared" si="270"/>
        <v xml:space="preserve"> </v>
      </c>
      <c r="AV476" s="588"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6"/>
      <c r="BQ476" s="52" t="s">
        <v>2510</v>
      </c>
    </row>
    <row r="477" spans="1:69" ht="18.75" x14ac:dyDescent="0.3">
      <c r="A477" s="205"/>
      <c r="B477" s="206"/>
      <c r="C477" s="197">
        <v>466</v>
      </c>
      <c r="D477" s="628"/>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4" t="str">
        <f t="shared" si="266"/>
        <v xml:space="preserve"> </v>
      </c>
      <c r="AQ477" s="587" t="str">
        <f t="shared" si="264"/>
        <v xml:space="preserve"> </v>
      </c>
      <c r="AR477" s="587" t="str">
        <f t="shared" si="267"/>
        <v xml:space="preserve"> </v>
      </c>
      <c r="AS477" s="587" t="str">
        <f t="shared" si="268"/>
        <v xml:space="preserve"> </v>
      </c>
      <c r="AT477" s="587" t="str">
        <f t="shared" si="269"/>
        <v xml:space="preserve"> </v>
      </c>
      <c r="AU477" s="587" t="str">
        <f t="shared" si="270"/>
        <v xml:space="preserve"> </v>
      </c>
      <c r="AV477" s="588"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6"/>
      <c r="BQ477" s="52" t="s">
        <v>1826</v>
      </c>
    </row>
    <row r="478" spans="1:69" ht="18.75" x14ac:dyDescent="0.3">
      <c r="A478" s="205"/>
      <c r="B478" s="206"/>
      <c r="C478" s="198">
        <v>467</v>
      </c>
      <c r="D478" s="625"/>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4" t="str">
        <f t="shared" si="266"/>
        <v xml:space="preserve"> </v>
      </c>
      <c r="AQ478" s="587" t="str">
        <f t="shared" si="264"/>
        <v xml:space="preserve"> </v>
      </c>
      <c r="AR478" s="587" t="str">
        <f t="shared" si="267"/>
        <v xml:space="preserve"> </v>
      </c>
      <c r="AS478" s="587" t="str">
        <f t="shared" si="268"/>
        <v xml:space="preserve"> </v>
      </c>
      <c r="AT478" s="587" t="str">
        <f t="shared" si="269"/>
        <v xml:space="preserve"> </v>
      </c>
      <c r="AU478" s="587" t="str">
        <f t="shared" si="270"/>
        <v xml:space="preserve"> </v>
      </c>
      <c r="AV478" s="588"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6"/>
      <c r="BQ478" s="52" t="s">
        <v>2511</v>
      </c>
    </row>
    <row r="479" spans="1:69" ht="18.75" x14ac:dyDescent="0.3">
      <c r="A479" s="205"/>
      <c r="B479" s="206"/>
      <c r="C479" s="198">
        <v>468</v>
      </c>
      <c r="D479" s="625"/>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4" t="str">
        <f t="shared" si="266"/>
        <v xml:space="preserve"> </v>
      </c>
      <c r="AQ479" s="587" t="str">
        <f t="shared" si="264"/>
        <v xml:space="preserve"> </v>
      </c>
      <c r="AR479" s="587" t="str">
        <f t="shared" si="267"/>
        <v xml:space="preserve"> </v>
      </c>
      <c r="AS479" s="587" t="str">
        <f t="shared" si="268"/>
        <v xml:space="preserve"> </v>
      </c>
      <c r="AT479" s="587" t="str">
        <f t="shared" si="269"/>
        <v xml:space="preserve"> </v>
      </c>
      <c r="AU479" s="587" t="str">
        <f t="shared" si="270"/>
        <v xml:space="preserve"> </v>
      </c>
      <c r="AV479" s="588"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6"/>
      <c r="BQ479" s="52" t="s">
        <v>2512</v>
      </c>
    </row>
    <row r="480" spans="1:69" ht="18.75" x14ac:dyDescent="0.3">
      <c r="A480" s="205"/>
      <c r="B480" s="206"/>
      <c r="C480" s="197">
        <v>469</v>
      </c>
      <c r="D480" s="625"/>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4" t="str">
        <f t="shared" si="266"/>
        <v xml:space="preserve"> </v>
      </c>
      <c r="AQ480" s="587" t="str">
        <f t="shared" si="264"/>
        <v xml:space="preserve"> </v>
      </c>
      <c r="AR480" s="587" t="str">
        <f t="shared" si="267"/>
        <v xml:space="preserve"> </v>
      </c>
      <c r="AS480" s="587" t="str">
        <f t="shared" si="268"/>
        <v xml:space="preserve"> </v>
      </c>
      <c r="AT480" s="587" t="str">
        <f t="shared" si="269"/>
        <v xml:space="preserve"> </v>
      </c>
      <c r="AU480" s="587" t="str">
        <f t="shared" si="270"/>
        <v xml:space="preserve"> </v>
      </c>
      <c r="AV480" s="588"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6"/>
      <c r="BQ480" s="52" t="s">
        <v>2513</v>
      </c>
    </row>
    <row r="481" spans="1:69" ht="18.75" x14ac:dyDescent="0.3">
      <c r="A481" s="205"/>
      <c r="B481" s="206"/>
      <c r="C481" s="198">
        <v>470</v>
      </c>
      <c r="D481" s="628"/>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4" t="str">
        <f t="shared" si="266"/>
        <v xml:space="preserve"> </v>
      </c>
      <c r="AQ481" s="587" t="str">
        <f t="shared" si="264"/>
        <v xml:space="preserve"> </v>
      </c>
      <c r="AR481" s="587" t="str">
        <f t="shared" si="267"/>
        <v xml:space="preserve"> </v>
      </c>
      <c r="AS481" s="587" t="str">
        <f t="shared" si="268"/>
        <v xml:space="preserve"> </v>
      </c>
      <c r="AT481" s="587" t="str">
        <f t="shared" si="269"/>
        <v xml:space="preserve"> </v>
      </c>
      <c r="AU481" s="587" t="str">
        <f t="shared" si="270"/>
        <v xml:space="preserve"> </v>
      </c>
      <c r="AV481" s="588"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6"/>
      <c r="BQ481" s="52" t="s">
        <v>1800</v>
      </c>
    </row>
    <row r="482" spans="1:69" ht="18.75" x14ac:dyDescent="0.3">
      <c r="A482" s="205"/>
      <c r="B482" s="206"/>
      <c r="C482" s="197">
        <v>471</v>
      </c>
      <c r="D482" s="625"/>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4" t="str">
        <f t="shared" si="266"/>
        <v xml:space="preserve"> </v>
      </c>
      <c r="AQ482" s="587" t="str">
        <f t="shared" si="264"/>
        <v xml:space="preserve"> </v>
      </c>
      <c r="AR482" s="587" t="str">
        <f t="shared" si="267"/>
        <v xml:space="preserve"> </v>
      </c>
      <c r="AS482" s="587" t="str">
        <f t="shared" si="268"/>
        <v xml:space="preserve"> </v>
      </c>
      <c r="AT482" s="587" t="str">
        <f t="shared" si="269"/>
        <v xml:space="preserve"> </v>
      </c>
      <c r="AU482" s="587" t="str">
        <f t="shared" si="270"/>
        <v xml:space="preserve"> </v>
      </c>
      <c r="AV482" s="588"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6"/>
      <c r="BQ482" s="52" t="s">
        <v>2514</v>
      </c>
    </row>
    <row r="483" spans="1:69" ht="18.75" x14ac:dyDescent="0.3">
      <c r="A483" s="205"/>
      <c r="B483" s="206"/>
      <c r="C483" s="198">
        <v>472</v>
      </c>
      <c r="D483" s="625"/>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4" t="str">
        <f t="shared" si="266"/>
        <v xml:space="preserve"> </v>
      </c>
      <c r="AQ483" s="587" t="str">
        <f t="shared" si="264"/>
        <v xml:space="preserve"> </v>
      </c>
      <c r="AR483" s="587" t="str">
        <f t="shared" si="267"/>
        <v xml:space="preserve"> </v>
      </c>
      <c r="AS483" s="587" t="str">
        <f t="shared" si="268"/>
        <v xml:space="preserve"> </v>
      </c>
      <c r="AT483" s="587" t="str">
        <f t="shared" si="269"/>
        <v xml:space="preserve"> </v>
      </c>
      <c r="AU483" s="587" t="str">
        <f t="shared" si="270"/>
        <v xml:space="preserve"> </v>
      </c>
      <c r="AV483" s="588"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6"/>
      <c r="BQ483" s="52" t="s">
        <v>2515</v>
      </c>
    </row>
    <row r="484" spans="1:69" ht="18.75" x14ac:dyDescent="0.3">
      <c r="A484" s="205"/>
      <c r="B484" s="206"/>
      <c r="C484" s="198">
        <v>473</v>
      </c>
      <c r="D484" s="625"/>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4" t="str">
        <f t="shared" si="266"/>
        <v xml:space="preserve"> </v>
      </c>
      <c r="AQ484" s="587" t="str">
        <f t="shared" si="264"/>
        <v xml:space="preserve"> </v>
      </c>
      <c r="AR484" s="587" t="str">
        <f t="shared" si="267"/>
        <v xml:space="preserve"> </v>
      </c>
      <c r="AS484" s="587" t="str">
        <f t="shared" si="268"/>
        <v xml:space="preserve"> </v>
      </c>
      <c r="AT484" s="587" t="str">
        <f t="shared" si="269"/>
        <v xml:space="preserve"> </v>
      </c>
      <c r="AU484" s="587" t="str">
        <f t="shared" si="270"/>
        <v xml:space="preserve"> </v>
      </c>
      <c r="AV484" s="588"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6"/>
      <c r="BQ484" s="52" t="s">
        <v>2516</v>
      </c>
    </row>
    <row r="485" spans="1:69" ht="18.75" x14ac:dyDescent="0.3">
      <c r="A485" s="205"/>
      <c r="B485" s="206"/>
      <c r="C485" s="197">
        <v>474</v>
      </c>
      <c r="D485" s="628"/>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4" t="str">
        <f t="shared" si="266"/>
        <v xml:space="preserve"> </v>
      </c>
      <c r="AQ485" s="587" t="str">
        <f t="shared" si="264"/>
        <v xml:space="preserve"> </v>
      </c>
      <c r="AR485" s="587" t="str">
        <f t="shared" si="267"/>
        <v xml:space="preserve"> </v>
      </c>
      <c r="AS485" s="587" t="str">
        <f t="shared" si="268"/>
        <v xml:space="preserve"> </v>
      </c>
      <c r="AT485" s="587" t="str">
        <f t="shared" si="269"/>
        <v xml:space="preserve"> </v>
      </c>
      <c r="AU485" s="587" t="str">
        <f t="shared" si="270"/>
        <v xml:space="preserve"> </v>
      </c>
      <c r="AV485" s="588"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6"/>
      <c r="BQ485" s="52" t="s">
        <v>2517</v>
      </c>
    </row>
    <row r="486" spans="1:69" ht="18.75" x14ac:dyDescent="0.3">
      <c r="A486" s="205"/>
      <c r="B486" s="206"/>
      <c r="C486" s="198">
        <v>475</v>
      </c>
      <c r="D486" s="625"/>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4" t="str">
        <f t="shared" si="266"/>
        <v xml:space="preserve"> </v>
      </c>
      <c r="AQ486" s="587" t="str">
        <f t="shared" si="264"/>
        <v xml:space="preserve"> </v>
      </c>
      <c r="AR486" s="587" t="str">
        <f t="shared" si="267"/>
        <v xml:space="preserve"> </v>
      </c>
      <c r="AS486" s="587" t="str">
        <f t="shared" si="268"/>
        <v xml:space="preserve"> </v>
      </c>
      <c r="AT486" s="587" t="str">
        <f t="shared" si="269"/>
        <v xml:space="preserve"> </v>
      </c>
      <c r="AU486" s="587" t="str">
        <f t="shared" si="270"/>
        <v xml:space="preserve"> </v>
      </c>
      <c r="AV486" s="588"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6"/>
      <c r="BQ486" s="52" t="s">
        <v>2518</v>
      </c>
    </row>
    <row r="487" spans="1:69" ht="18.75" x14ac:dyDescent="0.3">
      <c r="A487" s="205"/>
      <c r="B487" s="206"/>
      <c r="C487" s="197">
        <v>476</v>
      </c>
      <c r="D487" s="625"/>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4" t="str">
        <f t="shared" si="266"/>
        <v xml:space="preserve"> </v>
      </c>
      <c r="AQ487" s="587" t="str">
        <f t="shared" si="264"/>
        <v xml:space="preserve"> </v>
      </c>
      <c r="AR487" s="587" t="str">
        <f t="shared" si="267"/>
        <v xml:space="preserve"> </v>
      </c>
      <c r="AS487" s="587" t="str">
        <f t="shared" si="268"/>
        <v xml:space="preserve"> </v>
      </c>
      <c r="AT487" s="587" t="str">
        <f t="shared" si="269"/>
        <v xml:space="preserve"> </v>
      </c>
      <c r="AU487" s="587" t="str">
        <f t="shared" si="270"/>
        <v xml:space="preserve"> </v>
      </c>
      <c r="AV487" s="588"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6"/>
      <c r="BQ487" s="52" t="s">
        <v>2519</v>
      </c>
    </row>
    <row r="488" spans="1:69" ht="18.75" x14ac:dyDescent="0.3">
      <c r="A488" s="205"/>
      <c r="B488" s="206"/>
      <c r="C488" s="198">
        <v>477</v>
      </c>
      <c r="D488" s="625"/>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4" t="str">
        <f t="shared" si="266"/>
        <v xml:space="preserve"> </v>
      </c>
      <c r="AQ488" s="587" t="str">
        <f t="shared" si="264"/>
        <v xml:space="preserve"> </v>
      </c>
      <c r="AR488" s="587" t="str">
        <f t="shared" si="267"/>
        <v xml:space="preserve"> </v>
      </c>
      <c r="AS488" s="587" t="str">
        <f t="shared" si="268"/>
        <v xml:space="preserve"> </v>
      </c>
      <c r="AT488" s="587" t="str">
        <f t="shared" si="269"/>
        <v xml:space="preserve"> </v>
      </c>
      <c r="AU488" s="587" t="str">
        <f t="shared" si="270"/>
        <v xml:space="preserve"> </v>
      </c>
      <c r="AV488" s="588"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6"/>
      <c r="BQ488" s="52" t="s">
        <v>2520</v>
      </c>
    </row>
    <row r="489" spans="1:69" ht="18.75" x14ac:dyDescent="0.3">
      <c r="A489" s="205"/>
      <c r="B489" s="206"/>
      <c r="C489" s="198">
        <v>478</v>
      </c>
      <c r="D489" s="628"/>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4" t="str">
        <f t="shared" si="266"/>
        <v xml:space="preserve"> </v>
      </c>
      <c r="AQ489" s="587" t="str">
        <f t="shared" si="264"/>
        <v xml:space="preserve"> </v>
      </c>
      <c r="AR489" s="587" t="str">
        <f t="shared" si="267"/>
        <v xml:space="preserve"> </v>
      </c>
      <c r="AS489" s="587" t="str">
        <f t="shared" si="268"/>
        <v xml:space="preserve"> </v>
      </c>
      <c r="AT489" s="587" t="str">
        <f t="shared" si="269"/>
        <v xml:space="preserve"> </v>
      </c>
      <c r="AU489" s="587" t="str">
        <f t="shared" si="270"/>
        <v xml:space="preserve"> </v>
      </c>
      <c r="AV489" s="588"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6"/>
      <c r="BQ489" s="52" t="s">
        <v>1805</v>
      </c>
    </row>
    <row r="490" spans="1:69" ht="18.75" x14ac:dyDescent="0.3">
      <c r="A490" s="205"/>
      <c r="B490" s="206"/>
      <c r="C490" s="197">
        <v>479</v>
      </c>
      <c r="D490" s="625"/>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4" t="str">
        <f t="shared" si="266"/>
        <v xml:space="preserve"> </v>
      </c>
      <c r="AQ490" s="587" t="str">
        <f t="shared" si="264"/>
        <v xml:space="preserve"> </v>
      </c>
      <c r="AR490" s="587" t="str">
        <f t="shared" si="267"/>
        <v xml:space="preserve"> </v>
      </c>
      <c r="AS490" s="587" t="str">
        <f t="shared" si="268"/>
        <v xml:space="preserve"> </v>
      </c>
      <c r="AT490" s="587" t="str">
        <f t="shared" si="269"/>
        <v xml:space="preserve"> </v>
      </c>
      <c r="AU490" s="587" t="str">
        <f t="shared" si="270"/>
        <v xml:space="preserve"> </v>
      </c>
      <c r="AV490" s="588"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6"/>
      <c r="BQ490" s="52" t="s">
        <v>2521</v>
      </c>
    </row>
    <row r="491" spans="1:69" ht="18.75" x14ac:dyDescent="0.3">
      <c r="A491" s="205"/>
      <c r="B491" s="206"/>
      <c r="C491" s="198">
        <v>480</v>
      </c>
      <c r="D491" s="625"/>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4" t="str">
        <f t="shared" si="266"/>
        <v xml:space="preserve"> </v>
      </c>
      <c r="AQ491" s="587" t="str">
        <f t="shared" si="264"/>
        <v xml:space="preserve"> </v>
      </c>
      <c r="AR491" s="587" t="str">
        <f t="shared" si="267"/>
        <v xml:space="preserve"> </v>
      </c>
      <c r="AS491" s="587" t="str">
        <f t="shared" si="268"/>
        <v xml:space="preserve"> </v>
      </c>
      <c r="AT491" s="587" t="str">
        <f t="shared" si="269"/>
        <v xml:space="preserve"> </v>
      </c>
      <c r="AU491" s="587" t="str">
        <f t="shared" si="270"/>
        <v xml:space="preserve"> </v>
      </c>
      <c r="AV491" s="588"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6"/>
      <c r="BQ491" s="52" t="s">
        <v>2522</v>
      </c>
    </row>
    <row r="492" spans="1:69" ht="18.75" x14ac:dyDescent="0.3">
      <c r="A492" s="205"/>
      <c r="B492" s="206"/>
      <c r="C492" s="197">
        <v>481</v>
      </c>
      <c r="D492" s="625"/>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4" t="str">
        <f t="shared" si="266"/>
        <v xml:space="preserve"> </v>
      </c>
      <c r="AQ492" s="587" t="str">
        <f t="shared" si="264"/>
        <v xml:space="preserve"> </v>
      </c>
      <c r="AR492" s="587" t="str">
        <f t="shared" si="267"/>
        <v xml:space="preserve"> </v>
      </c>
      <c r="AS492" s="587" t="str">
        <f t="shared" si="268"/>
        <v xml:space="preserve"> </v>
      </c>
      <c r="AT492" s="587" t="str">
        <f t="shared" si="269"/>
        <v xml:space="preserve"> </v>
      </c>
      <c r="AU492" s="587" t="str">
        <f t="shared" si="270"/>
        <v xml:space="preserve"> </v>
      </c>
      <c r="AV492" s="588"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6"/>
      <c r="BQ492" s="52" t="s">
        <v>2523</v>
      </c>
    </row>
    <row r="493" spans="1:69" ht="18.75" x14ac:dyDescent="0.3">
      <c r="A493" s="205"/>
      <c r="B493" s="206"/>
      <c r="C493" s="198">
        <v>482</v>
      </c>
      <c r="D493" s="628"/>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4" t="str">
        <f t="shared" si="266"/>
        <v xml:space="preserve"> </v>
      </c>
      <c r="AQ493" s="587" t="str">
        <f t="shared" si="264"/>
        <v xml:space="preserve"> </v>
      </c>
      <c r="AR493" s="587" t="str">
        <f t="shared" si="267"/>
        <v xml:space="preserve"> </v>
      </c>
      <c r="AS493" s="587" t="str">
        <f t="shared" si="268"/>
        <v xml:space="preserve"> </v>
      </c>
      <c r="AT493" s="587" t="str">
        <f t="shared" si="269"/>
        <v xml:space="preserve"> </v>
      </c>
      <c r="AU493" s="587" t="str">
        <f t="shared" si="270"/>
        <v xml:space="preserve"> </v>
      </c>
      <c r="AV493" s="588"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6"/>
      <c r="BQ493" s="52" t="s">
        <v>2524</v>
      </c>
    </row>
    <row r="494" spans="1:69" ht="18.75" x14ac:dyDescent="0.3">
      <c r="A494" s="205"/>
      <c r="B494" s="206"/>
      <c r="C494" s="198">
        <v>483</v>
      </c>
      <c r="D494" s="625"/>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4" t="str">
        <f t="shared" si="266"/>
        <v xml:space="preserve"> </v>
      </c>
      <c r="AQ494" s="587" t="str">
        <f t="shared" si="264"/>
        <v xml:space="preserve"> </v>
      </c>
      <c r="AR494" s="587" t="str">
        <f t="shared" si="267"/>
        <v xml:space="preserve"> </v>
      </c>
      <c r="AS494" s="587" t="str">
        <f t="shared" si="268"/>
        <v xml:space="preserve"> </v>
      </c>
      <c r="AT494" s="587" t="str">
        <f t="shared" si="269"/>
        <v xml:space="preserve"> </v>
      </c>
      <c r="AU494" s="587" t="str">
        <f t="shared" si="270"/>
        <v xml:space="preserve"> </v>
      </c>
      <c r="AV494" s="588"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6"/>
      <c r="BQ494" s="52" t="s">
        <v>2525</v>
      </c>
    </row>
    <row r="495" spans="1:69" ht="18.75" x14ac:dyDescent="0.3">
      <c r="A495" s="205"/>
      <c r="B495" s="206"/>
      <c r="C495" s="197">
        <v>484</v>
      </c>
      <c r="D495" s="625"/>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4" t="str">
        <f t="shared" si="266"/>
        <v xml:space="preserve"> </v>
      </c>
      <c r="AQ495" s="587" t="str">
        <f t="shared" si="264"/>
        <v xml:space="preserve"> </v>
      </c>
      <c r="AR495" s="587" t="str">
        <f t="shared" si="267"/>
        <v xml:space="preserve"> </v>
      </c>
      <c r="AS495" s="587" t="str">
        <f t="shared" si="268"/>
        <v xml:space="preserve"> </v>
      </c>
      <c r="AT495" s="587" t="str">
        <f t="shared" si="269"/>
        <v xml:space="preserve"> </v>
      </c>
      <c r="AU495" s="587" t="str">
        <f t="shared" si="270"/>
        <v xml:space="preserve"> </v>
      </c>
      <c r="AV495" s="588"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6"/>
      <c r="BQ495" s="52" t="s">
        <v>2526</v>
      </c>
    </row>
    <row r="496" spans="1:69" ht="18.75" x14ac:dyDescent="0.3">
      <c r="A496" s="205"/>
      <c r="B496" s="206"/>
      <c r="C496" s="198">
        <v>485</v>
      </c>
      <c r="D496" s="625"/>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4" t="str">
        <f t="shared" si="266"/>
        <v xml:space="preserve"> </v>
      </c>
      <c r="AQ496" s="587" t="str">
        <f t="shared" si="264"/>
        <v xml:space="preserve"> </v>
      </c>
      <c r="AR496" s="587" t="str">
        <f t="shared" si="267"/>
        <v xml:space="preserve"> </v>
      </c>
      <c r="AS496" s="587" t="str">
        <f t="shared" si="268"/>
        <v xml:space="preserve"> </v>
      </c>
      <c r="AT496" s="587" t="str">
        <f t="shared" si="269"/>
        <v xml:space="preserve"> </v>
      </c>
      <c r="AU496" s="587" t="str">
        <f t="shared" si="270"/>
        <v xml:space="preserve"> </v>
      </c>
      <c r="AV496" s="588"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6"/>
      <c r="BQ496" s="52" t="s">
        <v>2527</v>
      </c>
    </row>
    <row r="497" spans="1:140" ht="18.75" x14ac:dyDescent="0.3">
      <c r="A497" s="205"/>
      <c r="B497" s="206"/>
      <c r="C497" s="197">
        <v>486</v>
      </c>
      <c r="D497" s="628"/>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4" t="str">
        <f t="shared" si="266"/>
        <v xml:space="preserve"> </v>
      </c>
      <c r="AQ497" s="587" t="str">
        <f t="shared" si="264"/>
        <v xml:space="preserve"> </v>
      </c>
      <c r="AR497" s="587" t="str">
        <f t="shared" si="267"/>
        <v xml:space="preserve"> </v>
      </c>
      <c r="AS497" s="587" t="str">
        <f t="shared" si="268"/>
        <v xml:space="preserve"> </v>
      </c>
      <c r="AT497" s="587" t="str">
        <f t="shared" si="269"/>
        <v xml:space="preserve"> </v>
      </c>
      <c r="AU497" s="587" t="str">
        <f t="shared" si="270"/>
        <v xml:space="preserve"> </v>
      </c>
      <c r="AV497" s="588"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6"/>
      <c r="BQ497" s="52" t="s">
        <v>2528</v>
      </c>
    </row>
    <row r="498" spans="1:140" ht="18.75" x14ac:dyDescent="0.3">
      <c r="A498" s="205"/>
      <c r="B498" s="206"/>
      <c r="C498" s="198">
        <v>487</v>
      </c>
      <c r="D498" s="625"/>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4" t="str">
        <f t="shared" si="266"/>
        <v xml:space="preserve"> </v>
      </c>
      <c r="AQ498" s="587" t="str">
        <f t="shared" si="264"/>
        <v xml:space="preserve"> </v>
      </c>
      <c r="AR498" s="587" t="str">
        <f t="shared" si="267"/>
        <v xml:space="preserve"> </v>
      </c>
      <c r="AS498" s="587" t="str">
        <f t="shared" si="268"/>
        <v xml:space="preserve"> </v>
      </c>
      <c r="AT498" s="587" t="str">
        <f t="shared" si="269"/>
        <v xml:space="preserve"> </v>
      </c>
      <c r="AU498" s="587" t="str">
        <f t="shared" si="270"/>
        <v xml:space="preserve"> </v>
      </c>
      <c r="AV498" s="588"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6"/>
      <c r="BQ498" s="52" t="s">
        <v>2529</v>
      </c>
    </row>
    <row r="499" spans="1:140" ht="18.75" x14ac:dyDescent="0.3">
      <c r="A499" s="205"/>
      <c r="B499" s="206"/>
      <c r="C499" s="198">
        <v>488</v>
      </c>
      <c r="D499" s="625"/>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4" t="str">
        <f t="shared" si="266"/>
        <v xml:space="preserve"> </v>
      </c>
      <c r="AQ499" s="587" t="str">
        <f t="shared" si="264"/>
        <v xml:space="preserve"> </v>
      </c>
      <c r="AR499" s="587" t="str">
        <f t="shared" si="267"/>
        <v xml:space="preserve"> </v>
      </c>
      <c r="AS499" s="587" t="str">
        <f t="shared" si="268"/>
        <v xml:space="preserve"> </v>
      </c>
      <c r="AT499" s="587" t="str">
        <f t="shared" si="269"/>
        <v xml:space="preserve"> </v>
      </c>
      <c r="AU499" s="587" t="str">
        <f t="shared" si="270"/>
        <v xml:space="preserve"> </v>
      </c>
      <c r="AV499" s="588"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6"/>
      <c r="BQ499" s="52" t="s">
        <v>2530</v>
      </c>
    </row>
    <row r="500" spans="1:140" ht="18.75" x14ac:dyDescent="0.3">
      <c r="A500" s="205"/>
      <c r="B500" s="206"/>
      <c r="C500" s="197">
        <v>489</v>
      </c>
      <c r="D500" s="625"/>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4" t="str">
        <f t="shared" si="266"/>
        <v xml:space="preserve"> </v>
      </c>
      <c r="AQ500" s="587" t="str">
        <f t="shared" si="264"/>
        <v xml:space="preserve"> </v>
      </c>
      <c r="AR500" s="587" t="str">
        <f t="shared" si="267"/>
        <v xml:space="preserve"> </v>
      </c>
      <c r="AS500" s="587" t="str">
        <f t="shared" si="268"/>
        <v xml:space="preserve"> </v>
      </c>
      <c r="AT500" s="587" t="str">
        <f t="shared" si="269"/>
        <v xml:space="preserve"> </v>
      </c>
      <c r="AU500" s="587" t="str">
        <f t="shared" si="270"/>
        <v xml:space="preserve"> </v>
      </c>
      <c r="AV500" s="588"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6"/>
      <c r="BQ500" s="52" t="s">
        <v>1814</v>
      </c>
    </row>
    <row r="501" spans="1:140" ht="18.75" x14ac:dyDescent="0.3">
      <c r="A501" s="205"/>
      <c r="B501" s="206"/>
      <c r="C501" s="198">
        <v>490</v>
      </c>
      <c r="D501" s="628"/>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4" t="str">
        <f t="shared" si="266"/>
        <v xml:space="preserve"> </v>
      </c>
      <c r="AQ501" s="587" t="str">
        <f t="shared" si="264"/>
        <v xml:space="preserve"> </v>
      </c>
      <c r="AR501" s="587" t="str">
        <f t="shared" si="267"/>
        <v xml:space="preserve"> </v>
      </c>
      <c r="AS501" s="587" t="str">
        <f t="shared" si="268"/>
        <v xml:space="preserve"> </v>
      </c>
      <c r="AT501" s="587" t="str">
        <f t="shared" si="269"/>
        <v xml:space="preserve"> </v>
      </c>
      <c r="AU501" s="587" t="str">
        <f t="shared" si="270"/>
        <v xml:space="preserve"> </v>
      </c>
      <c r="AV501" s="588"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6"/>
      <c r="BQ501" s="52" t="s">
        <v>2531</v>
      </c>
    </row>
    <row r="502" spans="1:140" ht="18.75" x14ac:dyDescent="0.3">
      <c r="A502" s="205"/>
      <c r="B502" s="206"/>
      <c r="C502" s="197">
        <v>491</v>
      </c>
      <c r="D502" s="625"/>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4" t="str">
        <f t="shared" si="266"/>
        <v xml:space="preserve"> </v>
      </c>
      <c r="AQ502" s="587" t="str">
        <f t="shared" si="264"/>
        <v xml:space="preserve"> </v>
      </c>
      <c r="AR502" s="587" t="str">
        <f t="shared" si="267"/>
        <v xml:space="preserve"> </v>
      </c>
      <c r="AS502" s="587" t="str">
        <f t="shared" si="268"/>
        <v xml:space="preserve"> </v>
      </c>
      <c r="AT502" s="587" t="str">
        <f t="shared" si="269"/>
        <v xml:space="preserve"> </v>
      </c>
      <c r="AU502" s="587" t="str">
        <f t="shared" si="270"/>
        <v xml:space="preserve"> </v>
      </c>
      <c r="AV502" s="588"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6"/>
      <c r="BQ502" s="52" t="s">
        <v>2532</v>
      </c>
    </row>
    <row r="503" spans="1:140" ht="18.75" x14ac:dyDescent="0.3">
      <c r="A503" s="205"/>
      <c r="B503" s="206"/>
      <c r="C503" s="198">
        <v>492</v>
      </c>
      <c r="D503" s="625"/>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4" t="str">
        <f t="shared" si="266"/>
        <v xml:space="preserve"> </v>
      </c>
      <c r="AQ503" s="587" t="str">
        <f t="shared" si="264"/>
        <v xml:space="preserve"> </v>
      </c>
      <c r="AR503" s="587" t="str">
        <f t="shared" si="267"/>
        <v xml:space="preserve"> </v>
      </c>
      <c r="AS503" s="587" t="str">
        <f t="shared" si="268"/>
        <v xml:space="preserve"> </v>
      </c>
      <c r="AT503" s="587" t="str">
        <f t="shared" si="269"/>
        <v xml:space="preserve"> </v>
      </c>
      <c r="AU503" s="587" t="str">
        <f t="shared" si="270"/>
        <v xml:space="preserve"> </v>
      </c>
      <c r="AV503" s="588"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6"/>
      <c r="BQ503" s="52" t="s">
        <v>2533</v>
      </c>
    </row>
    <row r="504" spans="1:140" ht="18.75" x14ac:dyDescent="0.3">
      <c r="A504" s="205"/>
      <c r="B504" s="206"/>
      <c r="C504" s="198">
        <v>493</v>
      </c>
      <c r="D504" s="625"/>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4" t="str">
        <f t="shared" si="266"/>
        <v xml:space="preserve"> </v>
      </c>
      <c r="AQ504" s="587" t="str">
        <f t="shared" si="264"/>
        <v xml:space="preserve"> </v>
      </c>
      <c r="AR504" s="587" t="str">
        <f t="shared" si="267"/>
        <v xml:space="preserve"> </v>
      </c>
      <c r="AS504" s="587" t="str">
        <f t="shared" si="268"/>
        <v xml:space="preserve"> </v>
      </c>
      <c r="AT504" s="587" t="str">
        <f t="shared" si="269"/>
        <v xml:space="preserve"> </v>
      </c>
      <c r="AU504" s="587" t="str">
        <f t="shared" si="270"/>
        <v xml:space="preserve"> </v>
      </c>
      <c r="AV504" s="588"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6"/>
      <c r="BQ504" s="52" t="s">
        <v>2534</v>
      </c>
    </row>
    <row r="505" spans="1:140" ht="18.75" x14ac:dyDescent="0.3">
      <c r="A505" s="205"/>
      <c r="B505" s="206"/>
      <c r="C505" s="197">
        <v>494</v>
      </c>
      <c r="D505" s="628"/>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4" t="str">
        <f t="shared" si="266"/>
        <v xml:space="preserve"> </v>
      </c>
      <c r="AQ505" s="587" t="str">
        <f t="shared" si="264"/>
        <v xml:space="preserve"> </v>
      </c>
      <c r="AR505" s="587" t="str">
        <f t="shared" si="267"/>
        <v xml:space="preserve"> </v>
      </c>
      <c r="AS505" s="587" t="str">
        <f t="shared" si="268"/>
        <v xml:space="preserve"> </v>
      </c>
      <c r="AT505" s="587" t="str">
        <f t="shared" si="269"/>
        <v xml:space="preserve"> </v>
      </c>
      <c r="AU505" s="587" t="str">
        <f t="shared" si="270"/>
        <v xml:space="preserve"> </v>
      </c>
      <c r="AV505" s="588"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6"/>
      <c r="BQ505" s="52" t="s">
        <v>2535</v>
      </c>
    </row>
    <row r="506" spans="1:140" ht="18.75" x14ac:dyDescent="0.3">
      <c r="A506" s="205"/>
      <c r="B506" s="206"/>
      <c r="C506" s="198">
        <v>495</v>
      </c>
      <c r="D506" s="625"/>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4" t="str">
        <f t="shared" si="266"/>
        <v xml:space="preserve"> </v>
      </c>
      <c r="AQ506" s="587" t="str">
        <f t="shared" si="264"/>
        <v xml:space="preserve"> </v>
      </c>
      <c r="AR506" s="587" t="str">
        <f t="shared" si="267"/>
        <v xml:space="preserve"> </v>
      </c>
      <c r="AS506" s="587" t="str">
        <f t="shared" si="268"/>
        <v xml:space="preserve"> </v>
      </c>
      <c r="AT506" s="587" t="str">
        <f t="shared" si="269"/>
        <v xml:space="preserve"> </v>
      </c>
      <c r="AU506" s="587" t="str">
        <f t="shared" si="270"/>
        <v xml:space="preserve"> </v>
      </c>
      <c r="AV506" s="588"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6"/>
      <c r="BQ506" s="52" t="s">
        <v>2536</v>
      </c>
    </row>
    <row r="507" spans="1:140" ht="18.75" x14ac:dyDescent="0.3">
      <c r="A507" s="205"/>
      <c r="B507" s="206"/>
      <c r="C507" s="197">
        <v>496</v>
      </c>
      <c r="D507" s="625"/>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4" t="str">
        <f t="shared" si="266"/>
        <v xml:space="preserve"> </v>
      </c>
      <c r="AQ507" s="587" t="str">
        <f t="shared" si="264"/>
        <v xml:space="preserve"> </v>
      </c>
      <c r="AR507" s="587" t="str">
        <f t="shared" si="267"/>
        <v xml:space="preserve"> </v>
      </c>
      <c r="AS507" s="587" t="str">
        <f t="shared" si="268"/>
        <v xml:space="preserve"> </v>
      </c>
      <c r="AT507" s="587" t="str">
        <f t="shared" si="269"/>
        <v xml:space="preserve"> </v>
      </c>
      <c r="AU507" s="587" t="str">
        <f t="shared" si="270"/>
        <v xml:space="preserve"> </v>
      </c>
      <c r="AV507" s="588"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6"/>
      <c r="BQ507" s="52" t="s">
        <v>2537</v>
      </c>
    </row>
    <row r="508" spans="1:140" ht="18.75" x14ac:dyDescent="0.3">
      <c r="A508" s="205"/>
      <c r="B508" s="206"/>
      <c r="C508" s="198">
        <v>497</v>
      </c>
      <c r="D508" s="625"/>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4" t="str">
        <f t="shared" si="266"/>
        <v xml:space="preserve"> </v>
      </c>
      <c r="AQ508" s="587" t="str">
        <f t="shared" si="264"/>
        <v xml:space="preserve"> </v>
      </c>
      <c r="AR508" s="587" t="str">
        <f t="shared" si="267"/>
        <v xml:space="preserve"> </v>
      </c>
      <c r="AS508" s="587" t="str">
        <f t="shared" si="268"/>
        <v xml:space="preserve"> </v>
      </c>
      <c r="AT508" s="587" t="str">
        <f t="shared" si="269"/>
        <v xml:space="preserve"> </v>
      </c>
      <c r="AU508" s="587" t="str">
        <f t="shared" si="270"/>
        <v xml:space="preserve"> </v>
      </c>
      <c r="AV508" s="588"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6"/>
      <c r="BQ508" s="52" t="s">
        <v>2538</v>
      </c>
    </row>
    <row r="509" spans="1:140" ht="18.75" x14ac:dyDescent="0.3">
      <c r="A509" s="205"/>
      <c r="B509" s="206"/>
      <c r="C509" s="198">
        <v>498</v>
      </c>
      <c r="D509" s="625"/>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4" t="str">
        <f t="shared" si="266"/>
        <v xml:space="preserve"> </v>
      </c>
      <c r="AQ509" s="587" t="str">
        <f t="shared" si="264"/>
        <v xml:space="preserve"> </v>
      </c>
      <c r="AR509" s="587" t="str">
        <f t="shared" si="267"/>
        <v xml:space="preserve"> </v>
      </c>
      <c r="AS509" s="587" t="str">
        <f t="shared" si="268"/>
        <v xml:space="preserve"> </v>
      </c>
      <c r="AT509" s="587" t="str">
        <f t="shared" si="269"/>
        <v xml:space="preserve"> </v>
      </c>
      <c r="AU509" s="587" t="str">
        <f t="shared" si="270"/>
        <v xml:space="preserve"> </v>
      </c>
      <c r="AV509" s="588"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6"/>
      <c r="BQ509" s="52" t="s">
        <v>2539</v>
      </c>
    </row>
    <row r="510" spans="1:140" ht="18.75" x14ac:dyDescent="0.3">
      <c r="A510" s="205"/>
      <c r="B510" s="206"/>
      <c r="C510" s="197">
        <v>499</v>
      </c>
      <c r="D510" s="630"/>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4" t="str">
        <f t="shared" si="266"/>
        <v xml:space="preserve"> </v>
      </c>
      <c r="AQ510" s="587" t="str">
        <f t="shared" si="264"/>
        <v xml:space="preserve"> </v>
      </c>
      <c r="AR510" s="587" t="str">
        <f t="shared" si="267"/>
        <v xml:space="preserve"> </v>
      </c>
      <c r="AS510" s="587" t="str">
        <f t="shared" si="268"/>
        <v xml:space="preserve"> </v>
      </c>
      <c r="AT510" s="587" t="str">
        <f t="shared" si="269"/>
        <v xml:space="preserve"> </v>
      </c>
      <c r="AU510" s="587" t="str">
        <f t="shared" si="270"/>
        <v xml:space="preserve"> </v>
      </c>
      <c r="AV510" s="588"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6"/>
      <c r="BQ510" s="52" t="s">
        <v>2540</v>
      </c>
    </row>
    <row r="511" spans="1:140" s="22" customFormat="1" ht="18.75" x14ac:dyDescent="0.3">
      <c r="A511" s="205"/>
      <c r="B511" s="206"/>
      <c r="C511" s="197">
        <v>500</v>
      </c>
      <c r="D511" s="625"/>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4" t="str">
        <f t="shared" si="266"/>
        <v xml:space="preserve"> </v>
      </c>
      <c r="AQ511" s="587" t="str">
        <f t="shared" si="264"/>
        <v xml:space="preserve"> </v>
      </c>
      <c r="AR511" s="587" t="str">
        <f t="shared" si="267"/>
        <v xml:space="preserve"> </v>
      </c>
      <c r="AS511" s="587" t="str">
        <f t="shared" si="268"/>
        <v xml:space="preserve"> </v>
      </c>
      <c r="AT511" s="587" t="str">
        <f t="shared" si="269"/>
        <v xml:space="preserve"> </v>
      </c>
      <c r="AU511" s="587" t="str">
        <f t="shared" si="270"/>
        <v xml:space="preserve"> </v>
      </c>
      <c r="AV511" s="588"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6"/>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75" x14ac:dyDescent="0.3">
      <c r="A512" s="203"/>
      <c r="B512" s="204"/>
      <c r="C512" s="197">
        <v>501</v>
      </c>
      <c r="D512" s="624"/>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4" t="str">
        <f t="shared" si="266"/>
        <v xml:space="preserve"> </v>
      </c>
      <c r="AQ512" s="587" t="str">
        <f t="shared" si="264"/>
        <v xml:space="preserve"> </v>
      </c>
      <c r="AR512" s="587" t="str">
        <f t="shared" si="267"/>
        <v xml:space="preserve"> </v>
      </c>
      <c r="AS512" s="587" t="str">
        <f t="shared" si="268"/>
        <v xml:space="preserve"> </v>
      </c>
      <c r="AT512" s="587" t="str">
        <f t="shared" si="269"/>
        <v xml:space="preserve"> </v>
      </c>
      <c r="AU512" s="587" t="str">
        <f t="shared" si="270"/>
        <v xml:space="preserve"> </v>
      </c>
      <c r="AV512" s="588"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6"/>
      <c r="BQ512" s="52" t="s">
        <v>2542</v>
      </c>
    </row>
    <row r="513" spans="1:69" ht="18.75" x14ac:dyDescent="0.3">
      <c r="A513" s="203"/>
      <c r="B513" s="204"/>
      <c r="C513" s="197">
        <v>502</v>
      </c>
      <c r="D513" s="624"/>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4" t="str">
        <f t="shared" si="266"/>
        <v xml:space="preserve"> </v>
      </c>
      <c r="AQ513" s="587" t="str">
        <f t="shared" si="264"/>
        <v xml:space="preserve"> </v>
      </c>
      <c r="AR513" s="587" t="str">
        <f t="shared" si="267"/>
        <v xml:space="preserve"> </v>
      </c>
      <c r="AS513" s="587" t="str">
        <f t="shared" si="268"/>
        <v xml:space="preserve"> </v>
      </c>
      <c r="AT513" s="587" t="str">
        <f t="shared" si="269"/>
        <v xml:space="preserve"> </v>
      </c>
      <c r="AU513" s="587" t="str">
        <f t="shared" si="270"/>
        <v xml:space="preserve"> </v>
      </c>
      <c r="AV513" s="588"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6"/>
      <c r="BQ513" s="52" t="s">
        <v>2543</v>
      </c>
    </row>
    <row r="514" spans="1:69" ht="18.75" x14ac:dyDescent="0.3">
      <c r="A514" s="203"/>
      <c r="B514" s="204"/>
      <c r="C514" s="197">
        <v>503</v>
      </c>
      <c r="D514" s="624"/>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4" t="str">
        <f t="shared" si="266"/>
        <v xml:space="preserve"> </v>
      </c>
      <c r="AQ514" s="587" t="str">
        <f t="shared" si="264"/>
        <v xml:space="preserve"> </v>
      </c>
      <c r="AR514" s="587" t="str">
        <f t="shared" si="267"/>
        <v xml:space="preserve"> </v>
      </c>
      <c r="AS514" s="587" t="str">
        <f t="shared" si="268"/>
        <v xml:space="preserve"> </v>
      </c>
      <c r="AT514" s="587" t="str">
        <f t="shared" si="269"/>
        <v xml:space="preserve"> </v>
      </c>
      <c r="AU514" s="587" t="str">
        <f t="shared" si="270"/>
        <v xml:space="preserve"> </v>
      </c>
      <c r="AV514" s="588"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6"/>
      <c r="BQ514" s="52" t="s">
        <v>2544</v>
      </c>
    </row>
    <row r="515" spans="1:69" ht="18.75" x14ac:dyDescent="0.3">
      <c r="A515" s="203"/>
      <c r="B515" s="204"/>
      <c r="C515" s="197">
        <v>504</v>
      </c>
      <c r="D515" s="624"/>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4" t="str">
        <f t="shared" si="266"/>
        <v xml:space="preserve"> </v>
      </c>
      <c r="AQ515" s="587" t="str">
        <f t="shared" si="264"/>
        <v xml:space="preserve"> </v>
      </c>
      <c r="AR515" s="587" t="str">
        <f t="shared" si="267"/>
        <v xml:space="preserve"> </v>
      </c>
      <c r="AS515" s="587" t="str">
        <f t="shared" si="268"/>
        <v xml:space="preserve"> </v>
      </c>
      <c r="AT515" s="587" t="str">
        <f t="shared" si="269"/>
        <v xml:space="preserve"> </v>
      </c>
      <c r="AU515" s="587" t="str">
        <f t="shared" si="270"/>
        <v xml:space="preserve"> </v>
      </c>
      <c r="AV515" s="588"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6"/>
      <c r="BQ515" s="52" t="s">
        <v>2545</v>
      </c>
    </row>
    <row r="516" spans="1:69" ht="18.75" x14ac:dyDescent="0.3">
      <c r="A516" s="205"/>
      <c r="B516" s="206"/>
      <c r="C516" s="198">
        <v>505</v>
      </c>
      <c r="D516" s="625"/>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4" t="str">
        <f t="shared" si="266"/>
        <v xml:space="preserve"> </v>
      </c>
      <c r="AQ516" s="587" t="str">
        <f t="shared" si="264"/>
        <v xml:space="preserve"> </v>
      </c>
      <c r="AR516" s="587" t="str">
        <f t="shared" si="267"/>
        <v xml:space="preserve"> </v>
      </c>
      <c r="AS516" s="587" t="str">
        <f t="shared" si="268"/>
        <v xml:space="preserve"> </v>
      </c>
      <c r="AT516" s="587" t="str">
        <f t="shared" si="269"/>
        <v xml:space="preserve"> </v>
      </c>
      <c r="AU516" s="587" t="str">
        <f t="shared" si="270"/>
        <v xml:space="preserve"> </v>
      </c>
      <c r="AV516" s="588"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6"/>
      <c r="BQ516" s="52" t="s">
        <v>2546</v>
      </c>
    </row>
    <row r="517" spans="1:69" ht="18.75" x14ac:dyDescent="0.3">
      <c r="A517" s="205"/>
      <c r="B517" s="206"/>
      <c r="C517" s="197">
        <v>506</v>
      </c>
      <c r="D517" s="625"/>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4" t="str">
        <f t="shared" si="266"/>
        <v xml:space="preserve"> </v>
      </c>
      <c r="AQ517" s="587" t="str">
        <f t="shared" si="264"/>
        <v xml:space="preserve"> </v>
      </c>
      <c r="AR517" s="587" t="str">
        <f t="shared" si="267"/>
        <v xml:space="preserve"> </v>
      </c>
      <c r="AS517" s="587" t="str">
        <f t="shared" si="268"/>
        <v xml:space="preserve"> </v>
      </c>
      <c r="AT517" s="587" t="str">
        <f t="shared" si="269"/>
        <v xml:space="preserve"> </v>
      </c>
      <c r="AU517" s="587" t="str">
        <f t="shared" si="270"/>
        <v xml:space="preserve"> </v>
      </c>
      <c r="AV517" s="588"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6"/>
      <c r="BQ517" s="52" t="s">
        <v>2547</v>
      </c>
    </row>
    <row r="518" spans="1:69" ht="18.75" x14ac:dyDescent="0.3">
      <c r="A518" s="205"/>
      <c r="B518" s="206"/>
      <c r="C518" s="198">
        <v>507</v>
      </c>
      <c r="D518" s="625"/>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4" t="str">
        <f t="shared" si="266"/>
        <v xml:space="preserve"> </v>
      </c>
      <c r="AQ518" s="587" t="str">
        <f t="shared" si="264"/>
        <v xml:space="preserve"> </v>
      </c>
      <c r="AR518" s="587" t="str">
        <f t="shared" si="267"/>
        <v xml:space="preserve"> </v>
      </c>
      <c r="AS518" s="587" t="str">
        <f t="shared" si="268"/>
        <v xml:space="preserve"> </v>
      </c>
      <c r="AT518" s="587" t="str">
        <f t="shared" si="269"/>
        <v xml:space="preserve"> </v>
      </c>
      <c r="AU518" s="587" t="str">
        <f t="shared" si="270"/>
        <v xml:space="preserve"> </v>
      </c>
      <c r="AV518" s="588"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6"/>
      <c r="BQ518" s="52" t="s">
        <v>2548</v>
      </c>
    </row>
    <row r="519" spans="1:69" ht="18.75" x14ac:dyDescent="0.3">
      <c r="A519" s="205"/>
      <c r="B519" s="206"/>
      <c r="C519" s="198">
        <v>508</v>
      </c>
      <c r="D519" s="628"/>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4" t="str">
        <f t="shared" si="266"/>
        <v xml:space="preserve"> </v>
      </c>
      <c r="AQ519" s="587" t="str">
        <f t="shared" si="264"/>
        <v xml:space="preserve"> </v>
      </c>
      <c r="AR519" s="587" t="str">
        <f t="shared" si="267"/>
        <v xml:space="preserve"> </v>
      </c>
      <c r="AS519" s="587" t="str">
        <f t="shared" si="268"/>
        <v xml:space="preserve"> </v>
      </c>
      <c r="AT519" s="587" t="str">
        <f t="shared" si="269"/>
        <v xml:space="preserve"> </v>
      </c>
      <c r="AU519" s="587" t="str">
        <f t="shared" si="270"/>
        <v xml:space="preserve"> </v>
      </c>
      <c r="AV519" s="588"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6"/>
      <c r="BQ519" s="52" t="s">
        <v>2549</v>
      </c>
    </row>
    <row r="520" spans="1:69" ht="18.75" x14ac:dyDescent="0.3">
      <c r="A520" s="205"/>
      <c r="B520" s="206"/>
      <c r="C520" s="197">
        <v>509</v>
      </c>
      <c r="D520" s="629"/>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4" t="str">
        <f t="shared" si="266"/>
        <v xml:space="preserve"> </v>
      </c>
      <c r="AQ520" s="587" t="str">
        <f t="shared" si="264"/>
        <v xml:space="preserve"> </v>
      </c>
      <c r="AR520" s="587" t="str">
        <f t="shared" si="267"/>
        <v xml:space="preserve"> </v>
      </c>
      <c r="AS520" s="587" t="str">
        <f t="shared" si="268"/>
        <v xml:space="preserve"> </v>
      </c>
      <c r="AT520" s="587" t="str">
        <f t="shared" si="269"/>
        <v xml:space="preserve"> </v>
      </c>
      <c r="AU520" s="587" t="str">
        <f t="shared" si="270"/>
        <v xml:space="preserve"> </v>
      </c>
      <c r="AV520" s="588"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6"/>
      <c r="BQ520" s="52" t="s">
        <v>2550</v>
      </c>
    </row>
    <row r="521" spans="1:69" ht="18.75" x14ac:dyDescent="0.3">
      <c r="A521" s="205"/>
      <c r="B521" s="206"/>
      <c r="C521" s="198">
        <v>510</v>
      </c>
      <c r="D521" s="625"/>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4" t="str">
        <f t="shared" si="266"/>
        <v xml:space="preserve"> </v>
      </c>
      <c r="AQ521" s="587" t="str">
        <f t="shared" si="264"/>
        <v xml:space="preserve"> </v>
      </c>
      <c r="AR521" s="587" t="str">
        <f t="shared" si="267"/>
        <v xml:space="preserve"> </v>
      </c>
      <c r="AS521" s="587" t="str">
        <f t="shared" si="268"/>
        <v xml:space="preserve"> </v>
      </c>
      <c r="AT521" s="587" t="str">
        <f t="shared" si="269"/>
        <v xml:space="preserve"> </v>
      </c>
      <c r="AU521" s="587" t="str">
        <f t="shared" si="270"/>
        <v xml:space="preserve"> </v>
      </c>
      <c r="AV521" s="588"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6"/>
      <c r="BQ521" s="52" t="s">
        <v>2551</v>
      </c>
    </row>
    <row r="522" spans="1:69" ht="18.75" x14ac:dyDescent="0.3">
      <c r="A522" s="205"/>
      <c r="B522" s="206"/>
      <c r="C522" s="197">
        <v>511</v>
      </c>
      <c r="D522" s="625"/>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4" t="str">
        <f t="shared" si="266"/>
        <v xml:space="preserve"> </v>
      </c>
      <c r="AQ522" s="587" t="str">
        <f t="shared" si="264"/>
        <v xml:space="preserve"> </v>
      </c>
      <c r="AR522" s="587" t="str">
        <f t="shared" si="267"/>
        <v xml:space="preserve"> </v>
      </c>
      <c r="AS522" s="587" t="str">
        <f t="shared" si="268"/>
        <v xml:space="preserve"> </v>
      </c>
      <c r="AT522" s="587" t="str">
        <f t="shared" si="269"/>
        <v xml:space="preserve"> </v>
      </c>
      <c r="AU522" s="587" t="str">
        <f t="shared" si="270"/>
        <v xml:space="preserve"> </v>
      </c>
      <c r="AV522" s="588"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6"/>
      <c r="BQ522" s="52" t="s">
        <v>2552</v>
      </c>
    </row>
    <row r="523" spans="1:69" ht="18.75" x14ac:dyDescent="0.3">
      <c r="A523" s="205"/>
      <c r="B523" s="206"/>
      <c r="C523" s="198">
        <v>512</v>
      </c>
      <c r="D523" s="628"/>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4" t="str">
        <f t="shared" si="266"/>
        <v xml:space="preserve"> </v>
      </c>
      <c r="AQ523" s="587" t="str">
        <f t="shared" si="264"/>
        <v xml:space="preserve"> </v>
      </c>
      <c r="AR523" s="587" t="str">
        <f t="shared" si="267"/>
        <v xml:space="preserve"> </v>
      </c>
      <c r="AS523" s="587" t="str">
        <f t="shared" si="268"/>
        <v xml:space="preserve"> </v>
      </c>
      <c r="AT523" s="587" t="str">
        <f t="shared" si="269"/>
        <v xml:space="preserve"> </v>
      </c>
      <c r="AU523" s="587" t="str">
        <f t="shared" si="270"/>
        <v xml:space="preserve"> </v>
      </c>
      <c r="AV523" s="588"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6"/>
      <c r="BQ523" s="52" t="s">
        <v>2553</v>
      </c>
    </row>
    <row r="524" spans="1:69" ht="18.75" x14ac:dyDescent="0.3">
      <c r="A524" s="205"/>
      <c r="B524" s="206"/>
      <c r="C524" s="198">
        <v>513</v>
      </c>
      <c r="D524" s="625"/>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4" t="str">
        <f t="shared" si="266"/>
        <v xml:space="preserve"> </v>
      </c>
      <c r="AQ524" s="587" t="str">
        <f t="shared" si="264"/>
        <v xml:space="preserve"> </v>
      </c>
      <c r="AR524" s="587" t="str">
        <f t="shared" si="267"/>
        <v xml:space="preserve"> </v>
      </c>
      <c r="AS524" s="587" t="str">
        <f t="shared" si="268"/>
        <v xml:space="preserve"> </v>
      </c>
      <c r="AT524" s="587" t="str">
        <f t="shared" si="269"/>
        <v xml:space="preserve"> </v>
      </c>
      <c r="AU524" s="587" t="str">
        <f t="shared" si="270"/>
        <v xml:space="preserve"> </v>
      </c>
      <c r="AV524" s="588"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6"/>
      <c r="BQ524" s="52" t="s">
        <v>2554</v>
      </c>
    </row>
    <row r="525" spans="1:69" ht="18.75" x14ac:dyDescent="0.3">
      <c r="A525" s="205"/>
      <c r="B525" s="206"/>
      <c r="C525" s="197">
        <v>514</v>
      </c>
      <c r="D525" s="625"/>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4" t="str">
        <f t="shared" si="266"/>
        <v xml:space="preserve"> </v>
      </c>
      <c r="AQ525" s="587" t="str">
        <f t="shared" ref="AQ525:AQ588" si="296">IF(AND(AH525&gt;4.99,AH525&lt;50),AH525," ")</f>
        <v xml:space="preserve"> </v>
      </c>
      <c r="AR525" s="587" t="str">
        <f t="shared" si="267"/>
        <v xml:space="preserve"> </v>
      </c>
      <c r="AS525" s="587" t="str">
        <f t="shared" si="268"/>
        <v xml:space="preserve"> </v>
      </c>
      <c r="AT525" s="587" t="str">
        <f t="shared" si="269"/>
        <v xml:space="preserve"> </v>
      </c>
      <c r="AU525" s="587" t="str">
        <f t="shared" si="270"/>
        <v xml:space="preserve"> </v>
      </c>
      <c r="AV525" s="588"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6"/>
      <c r="BQ525" s="52" t="s">
        <v>2555</v>
      </c>
    </row>
    <row r="526" spans="1:69" ht="18.75" x14ac:dyDescent="0.3">
      <c r="A526" s="205"/>
      <c r="B526" s="206"/>
      <c r="C526" s="198">
        <v>515</v>
      </c>
      <c r="D526" s="625"/>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4" t="str">
        <f t="shared" ref="AP526:AP589" si="298">IF(AND(AH526&gt;0,AH526&lt;5),AH526," ")</f>
        <v xml:space="preserve"> </v>
      </c>
      <c r="AQ526" s="587" t="str">
        <f t="shared" si="296"/>
        <v xml:space="preserve"> </v>
      </c>
      <c r="AR526" s="587" t="str">
        <f t="shared" ref="AR526:AR589" si="299">IF(AND(AH526&gt;49.99,AH526&lt;100),AH526," ")</f>
        <v xml:space="preserve"> </v>
      </c>
      <c r="AS526" s="587" t="str">
        <f t="shared" ref="AS526:AS589" si="300">IF(AND(AH526&gt;99.99,AH526&lt;500),AH526," ")</f>
        <v xml:space="preserve"> </v>
      </c>
      <c r="AT526" s="587" t="str">
        <f t="shared" ref="AT526:AT589" si="301">IF(AND(AH526&gt;499.99,AH526&lt;1000),AH526," ")</f>
        <v xml:space="preserve"> </v>
      </c>
      <c r="AU526" s="587" t="str">
        <f t="shared" ref="AU526:AU589" si="302">IF(AND(AH526&gt;999.99,AH526&lt;10000),AH526," ")</f>
        <v xml:space="preserve"> </v>
      </c>
      <c r="AV526" s="588"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6"/>
      <c r="BQ526" s="52" t="s">
        <v>2556</v>
      </c>
    </row>
    <row r="527" spans="1:69" ht="18.75" x14ac:dyDescent="0.3">
      <c r="A527" s="205"/>
      <c r="B527" s="206"/>
      <c r="C527" s="197">
        <v>516</v>
      </c>
      <c r="D527" s="628"/>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4" t="str">
        <f t="shared" si="298"/>
        <v xml:space="preserve"> </v>
      </c>
      <c r="AQ527" s="587" t="str">
        <f t="shared" si="296"/>
        <v xml:space="preserve"> </v>
      </c>
      <c r="AR527" s="587" t="str">
        <f t="shared" si="299"/>
        <v xml:space="preserve"> </v>
      </c>
      <c r="AS527" s="587" t="str">
        <f t="shared" si="300"/>
        <v xml:space="preserve"> </v>
      </c>
      <c r="AT527" s="587" t="str">
        <f t="shared" si="301"/>
        <v xml:space="preserve"> </v>
      </c>
      <c r="AU527" s="587" t="str">
        <f t="shared" si="302"/>
        <v xml:space="preserve"> </v>
      </c>
      <c r="AV527" s="588"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6"/>
      <c r="BQ527" s="52" t="s">
        <v>2557</v>
      </c>
    </row>
    <row r="528" spans="1:69" ht="18.75" x14ac:dyDescent="0.3">
      <c r="A528" s="205"/>
      <c r="B528" s="206"/>
      <c r="C528" s="198">
        <v>517</v>
      </c>
      <c r="D528" s="625"/>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4" t="str">
        <f t="shared" si="298"/>
        <v xml:space="preserve"> </v>
      </c>
      <c r="AQ528" s="587" t="str">
        <f t="shared" si="296"/>
        <v xml:space="preserve"> </v>
      </c>
      <c r="AR528" s="587" t="str">
        <f t="shared" si="299"/>
        <v xml:space="preserve"> </v>
      </c>
      <c r="AS528" s="587" t="str">
        <f t="shared" si="300"/>
        <v xml:space="preserve"> </v>
      </c>
      <c r="AT528" s="587" t="str">
        <f t="shared" si="301"/>
        <v xml:space="preserve"> </v>
      </c>
      <c r="AU528" s="587" t="str">
        <f t="shared" si="302"/>
        <v xml:space="preserve"> </v>
      </c>
      <c r="AV528" s="588"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6"/>
      <c r="BQ528" s="52" t="s">
        <v>2558</v>
      </c>
    </row>
    <row r="529" spans="1:69" ht="18.75" x14ac:dyDescent="0.3">
      <c r="A529" s="205"/>
      <c r="B529" s="206"/>
      <c r="C529" s="198">
        <v>518</v>
      </c>
      <c r="D529" s="625"/>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4" t="str">
        <f t="shared" si="298"/>
        <v xml:space="preserve"> </v>
      </c>
      <c r="AQ529" s="587" t="str">
        <f t="shared" si="296"/>
        <v xml:space="preserve"> </v>
      </c>
      <c r="AR529" s="587" t="str">
        <f t="shared" si="299"/>
        <v xml:space="preserve"> </v>
      </c>
      <c r="AS529" s="587" t="str">
        <f t="shared" si="300"/>
        <v xml:space="preserve"> </v>
      </c>
      <c r="AT529" s="587" t="str">
        <f t="shared" si="301"/>
        <v xml:space="preserve"> </v>
      </c>
      <c r="AU529" s="587" t="str">
        <f t="shared" si="302"/>
        <v xml:space="preserve"> </v>
      </c>
      <c r="AV529" s="588"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6"/>
      <c r="BQ529" s="52" t="s">
        <v>2559</v>
      </c>
    </row>
    <row r="530" spans="1:69" ht="18.75" x14ac:dyDescent="0.3">
      <c r="A530" s="205"/>
      <c r="B530" s="206"/>
      <c r="C530" s="197">
        <v>519</v>
      </c>
      <c r="D530" s="625"/>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4" t="str">
        <f t="shared" si="298"/>
        <v xml:space="preserve"> </v>
      </c>
      <c r="AQ530" s="587" t="str">
        <f t="shared" si="296"/>
        <v xml:space="preserve"> </v>
      </c>
      <c r="AR530" s="587" t="str">
        <f t="shared" si="299"/>
        <v xml:space="preserve"> </v>
      </c>
      <c r="AS530" s="587" t="str">
        <f t="shared" si="300"/>
        <v xml:space="preserve"> </v>
      </c>
      <c r="AT530" s="587" t="str">
        <f t="shared" si="301"/>
        <v xml:space="preserve"> </v>
      </c>
      <c r="AU530" s="587" t="str">
        <f t="shared" si="302"/>
        <v xml:space="preserve"> </v>
      </c>
      <c r="AV530" s="588"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6"/>
      <c r="BQ530" s="52" t="s">
        <v>2560</v>
      </c>
    </row>
    <row r="531" spans="1:69" ht="18.75" x14ac:dyDescent="0.3">
      <c r="A531" s="205"/>
      <c r="B531" s="206"/>
      <c r="C531" s="198">
        <v>520</v>
      </c>
      <c r="D531" s="628"/>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4" t="str">
        <f t="shared" si="298"/>
        <v xml:space="preserve"> </v>
      </c>
      <c r="AQ531" s="587" t="str">
        <f t="shared" si="296"/>
        <v xml:space="preserve"> </v>
      </c>
      <c r="AR531" s="587" t="str">
        <f t="shared" si="299"/>
        <v xml:space="preserve"> </v>
      </c>
      <c r="AS531" s="587" t="str">
        <f t="shared" si="300"/>
        <v xml:space="preserve"> </v>
      </c>
      <c r="AT531" s="587" t="str">
        <f t="shared" si="301"/>
        <v xml:space="preserve"> </v>
      </c>
      <c r="AU531" s="587" t="str">
        <f t="shared" si="302"/>
        <v xml:space="preserve"> </v>
      </c>
      <c r="AV531" s="588"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6"/>
      <c r="BQ531" s="52" t="s">
        <v>2561</v>
      </c>
    </row>
    <row r="532" spans="1:69" ht="18.75" x14ac:dyDescent="0.3">
      <c r="A532" s="205"/>
      <c r="B532" s="206"/>
      <c r="C532" s="197">
        <v>521</v>
      </c>
      <c r="D532" s="625"/>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4" t="str">
        <f t="shared" si="298"/>
        <v xml:space="preserve"> </v>
      </c>
      <c r="AQ532" s="587" t="str">
        <f t="shared" si="296"/>
        <v xml:space="preserve"> </v>
      </c>
      <c r="AR532" s="587" t="str">
        <f t="shared" si="299"/>
        <v xml:space="preserve"> </v>
      </c>
      <c r="AS532" s="587" t="str">
        <f t="shared" si="300"/>
        <v xml:space="preserve"> </v>
      </c>
      <c r="AT532" s="587" t="str">
        <f t="shared" si="301"/>
        <v xml:space="preserve"> </v>
      </c>
      <c r="AU532" s="587" t="str">
        <f t="shared" si="302"/>
        <v xml:space="preserve"> </v>
      </c>
      <c r="AV532" s="588"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6"/>
      <c r="BQ532" s="52" t="s">
        <v>2562</v>
      </c>
    </row>
    <row r="533" spans="1:69" ht="18.75" x14ac:dyDescent="0.3">
      <c r="A533" s="205"/>
      <c r="B533" s="206"/>
      <c r="C533" s="198">
        <v>522</v>
      </c>
      <c r="D533" s="625"/>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4" t="str">
        <f t="shared" si="298"/>
        <v xml:space="preserve"> </v>
      </c>
      <c r="AQ533" s="587" t="str">
        <f t="shared" si="296"/>
        <v xml:space="preserve"> </v>
      </c>
      <c r="AR533" s="587" t="str">
        <f t="shared" si="299"/>
        <v xml:space="preserve"> </v>
      </c>
      <c r="AS533" s="587" t="str">
        <f t="shared" si="300"/>
        <v xml:space="preserve"> </v>
      </c>
      <c r="AT533" s="587" t="str">
        <f t="shared" si="301"/>
        <v xml:space="preserve"> </v>
      </c>
      <c r="AU533" s="587" t="str">
        <f t="shared" si="302"/>
        <v xml:space="preserve"> </v>
      </c>
      <c r="AV533" s="588"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6"/>
      <c r="BQ533" s="52" t="s">
        <v>2563</v>
      </c>
    </row>
    <row r="534" spans="1:69" ht="18.75" x14ac:dyDescent="0.3">
      <c r="A534" s="205"/>
      <c r="B534" s="206"/>
      <c r="C534" s="198">
        <v>523</v>
      </c>
      <c r="D534" s="625"/>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4" t="str">
        <f t="shared" si="298"/>
        <v xml:space="preserve"> </v>
      </c>
      <c r="AQ534" s="587" t="str">
        <f t="shared" si="296"/>
        <v xml:space="preserve"> </v>
      </c>
      <c r="AR534" s="587" t="str">
        <f t="shared" si="299"/>
        <v xml:space="preserve"> </v>
      </c>
      <c r="AS534" s="587" t="str">
        <f t="shared" si="300"/>
        <v xml:space="preserve"> </v>
      </c>
      <c r="AT534" s="587" t="str">
        <f t="shared" si="301"/>
        <v xml:space="preserve"> </v>
      </c>
      <c r="AU534" s="587" t="str">
        <f t="shared" si="302"/>
        <v xml:space="preserve"> </v>
      </c>
      <c r="AV534" s="588"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6"/>
      <c r="BQ534" s="52" t="s">
        <v>2564</v>
      </c>
    </row>
    <row r="535" spans="1:69" ht="18.75" x14ac:dyDescent="0.3">
      <c r="A535" s="205"/>
      <c r="B535" s="206"/>
      <c r="C535" s="197">
        <v>524</v>
      </c>
      <c r="D535" s="628"/>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4" t="str">
        <f t="shared" si="298"/>
        <v xml:space="preserve"> </v>
      </c>
      <c r="AQ535" s="587" t="str">
        <f t="shared" si="296"/>
        <v xml:space="preserve"> </v>
      </c>
      <c r="AR535" s="587" t="str">
        <f t="shared" si="299"/>
        <v xml:space="preserve"> </v>
      </c>
      <c r="AS535" s="587" t="str">
        <f t="shared" si="300"/>
        <v xml:space="preserve"> </v>
      </c>
      <c r="AT535" s="587" t="str">
        <f t="shared" si="301"/>
        <v xml:space="preserve"> </v>
      </c>
      <c r="AU535" s="587" t="str">
        <f t="shared" si="302"/>
        <v xml:space="preserve"> </v>
      </c>
      <c r="AV535" s="588"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6"/>
      <c r="BQ535" s="52" t="s">
        <v>2565</v>
      </c>
    </row>
    <row r="536" spans="1:69" ht="18.75" x14ac:dyDescent="0.3">
      <c r="A536" s="205"/>
      <c r="B536" s="206"/>
      <c r="C536" s="198">
        <v>525</v>
      </c>
      <c r="D536" s="625"/>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4" t="str">
        <f t="shared" si="298"/>
        <v xml:space="preserve"> </v>
      </c>
      <c r="AQ536" s="587" t="str">
        <f t="shared" si="296"/>
        <v xml:space="preserve"> </v>
      </c>
      <c r="AR536" s="587" t="str">
        <f t="shared" si="299"/>
        <v xml:space="preserve"> </v>
      </c>
      <c r="AS536" s="587" t="str">
        <f t="shared" si="300"/>
        <v xml:space="preserve"> </v>
      </c>
      <c r="AT536" s="587" t="str">
        <f t="shared" si="301"/>
        <v xml:space="preserve"> </v>
      </c>
      <c r="AU536" s="587" t="str">
        <f t="shared" si="302"/>
        <v xml:space="preserve"> </v>
      </c>
      <c r="AV536" s="588"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6"/>
      <c r="BQ536" s="52" t="s">
        <v>2566</v>
      </c>
    </row>
    <row r="537" spans="1:69" ht="18.75" x14ac:dyDescent="0.3">
      <c r="A537" s="205"/>
      <c r="B537" s="206"/>
      <c r="C537" s="197">
        <v>526</v>
      </c>
      <c r="D537" s="625"/>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4" t="str">
        <f t="shared" si="298"/>
        <v xml:space="preserve"> </v>
      </c>
      <c r="AQ537" s="587" t="str">
        <f t="shared" si="296"/>
        <v xml:space="preserve"> </v>
      </c>
      <c r="AR537" s="587" t="str">
        <f t="shared" si="299"/>
        <v xml:space="preserve"> </v>
      </c>
      <c r="AS537" s="587" t="str">
        <f t="shared" si="300"/>
        <v xml:space="preserve"> </v>
      </c>
      <c r="AT537" s="587" t="str">
        <f t="shared" si="301"/>
        <v xml:space="preserve"> </v>
      </c>
      <c r="AU537" s="587" t="str">
        <f t="shared" si="302"/>
        <v xml:space="preserve"> </v>
      </c>
      <c r="AV537" s="588"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6"/>
      <c r="BQ537" s="52" t="s">
        <v>2567</v>
      </c>
    </row>
    <row r="538" spans="1:69" ht="18.75" x14ac:dyDescent="0.3">
      <c r="A538" s="205"/>
      <c r="B538" s="206"/>
      <c r="C538" s="198">
        <v>527</v>
      </c>
      <c r="D538" s="625"/>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4" t="str">
        <f t="shared" si="298"/>
        <v xml:space="preserve"> </v>
      </c>
      <c r="AQ538" s="587" t="str">
        <f t="shared" si="296"/>
        <v xml:space="preserve"> </v>
      </c>
      <c r="AR538" s="587" t="str">
        <f t="shared" si="299"/>
        <v xml:space="preserve"> </v>
      </c>
      <c r="AS538" s="587" t="str">
        <f t="shared" si="300"/>
        <v xml:space="preserve"> </v>
      </c>
      <c r="AT538" s="587" t="str">
        <f t="shared" si="301"/>
        <v xml:space="preserve"> </v>
      </c>
      <c r="AU538" s="587" t="str">
        <f t="shared" si="302"/>
        <v xml:space="preserve"> </v>
      </c>
      <c r="AV538" s="588"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6"/>
      <c r="BQ538" s="52" t="s">
        <v>2568</v>
      </c>
    </row>
    <row r="539" spans="1:69" ht="18.75" x14ac:dyDescent="0.3">
      <c r="A539" s="205"/>
      <c r="B539" s="206"/>
      <c r="C539" s="198">
        <v>528</v>
      </c>
      <c r="D539" s="628"/>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4" t="str">
        <f t="shared" si="298"/>
        <v xml:space="preserve"> </v>
      </c>
      <c r="AQ539" s="587" t="str">
        <f t="shared" si="296"/>
        <v xml:space="preserve"> </v>
      </c>
      <c r="AR539" s="587" t="str">
        <f t="shared" si="299"/>
        <v xml:space="preserve"> </v>
      </c>
      <c r="AS539" s="587" t="str">
        <f t="shared" si="300"/>
        <v xml:space="preserve"> </v>
      </c>
      <c r="AT539" s="587" t="str">
        <f t="shared" si="301"/>
        <v xml:space="preserve"> </v>
      </c>
      <c r="AU539" s="587" t="str">
        <f t="shared" si="302"/>
        <v xml:space="preserve"> </v>
      </c>
      <c r="AV539" s="588"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6"/>
      <c r="BQ539" s="52" t="s">
        <v>2569</v>
      </c>
    </row>
    <row r="540" spans="1:69" ht="18.75" x14ac:dyDescent="0.3">
      <c r="A540" s="205"/>
      <c r="B540" s="206"/>
      <c r="C540" s="197">
        <v>529</v>
      </c>
      <c r="D540" s="625"/>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4" t="str">
        <f t="shared" si="298"/>
        <v xml:space="preserve"> </v>
      </c>
      <c r="AQ540" s="587" t="str">
        <f t="shared" si="296"/>
        <v xml:space="preserve"> </v>
      </c>
      <c r="AR540" s="587" t="str">
        <f t="shared" si="299"/>
        <v xml:space="preserve"> </v>
      </c>
      <c r="AS540" s="587" t="str">
        <f t="shared" si="300"/>
        <v xml:space="preserve"> </v>
      </c>
      <c r="AT540" s="587" t="str">
        <f t="shared" si="301"/>
        <v xml:space="preserve"> </v>
      </c>
      <c r="AU540" s="587" t="str">
        <f t="shared" si="302"/>
        <v xml:space="preserve"> </v>
      </c>
      <c r="AV540" s="588"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6"/>
      <c r="BQ540" s="52" t="s">
        <v>2570</v>
      </c>
    </row>
    <row r="541" spans="1:69" ht="18.75" x14ac:dyDescent="0.3">
      <c r="A541" s="205"/>
      <c r="B541" s="206"/>
      <c r="C541" s="198">
        <v>530</v>
      </c>
      <c r="D541" s="625"/>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4" t="str">
        <f t="shared" si="298"/>
        <v xml:space="preserve"> </v>
      </c>
      <c r="AQ541" s="587" t="str">
        <f t="shared" si="296"/>
        <v xml:space="preserve"> </v>
      </c>
      <c r="AR541" s="587" t="str">
        <f t="shared" si="299"/>
        <v xml:space="preserve"> </v>
      </c>
      <c r="AS541" s="587" t="str">
        <f t="shared" si="300"/>
        <v xml:space="preserve"> </v>
      </c>
      <c r="AT541" s="587" t="str">
        <f t="shared" si="301"/>
        <v xml:space="preserve"> </v>
      </c>
      <c r="AU541" s="587" t="str">
        <f t="shared" si="302"/>
        <v xml:space="preserve"> </v>
      </c>
      <c r="AV541" s="588"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6"/>
      <c r="BQ541" s="52" t="s">
        <v>2571</v>
      </c>
    </row>
    <row r="542" spans="1:69" ht="18.75" x14ac:dyDescent="0.3">
      <c r="A542" s="205"/>
      <c r="B542" s="206"/>
      <c r="C542" s="197">
        <v>531</v>
      </c>
      <c r="D542" s="625"/>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4" t="str">
        <f t="shared" si="298"/>
        <v xml:space="preserve"> </v>
      </c>
      <c r="AQ542" s="587" t="str">
        <f t="shared" si="296"/>
        <v xml:space="preserve"> </v>
      </c>
      <c r="AR542" s="587" t="str">
        <f t="shared" si="299"/>
        <v xml:space="preserve"> </v>
      </c>
      <c r="AS542" s="587" t="str">
        <f t="shared" si="300"/>
        <v xml:space="preserve"> </v>
      </c>
      <c r="AT542" s="587" t="str">
        <f t="shared" si="301"/>
        <v xml:space="preserve"> </v>
      </c>
      <c r="AU542" s="587" t="str">
        <f t="shared" si="302"/>
        <v xml:space="preserve"> </v>
      </c>
      <c r="AV542" s="588"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6"/>
      <c r="BQ542" s="52" t="s">
        <v>2572</v>
      </c>
    </row>
    <row r="543" spans="1:69" ht="18.75" x14ac:dyDescent="0.3">
      <c r="A543" s="205"/>
      <c r="B543" s="206"/>
      <c r="C543" s="198">
        <v>532</v>
      </c>
      <c r="D543" s="628"/>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4" t="str">
        <f t="shared" si="298"/>
        <v xml:space="preserve"> </v>
      </c>
      <c r="AQ543" s="587" t="str">
        <f t="shared" si="296"/>
        <v xml:space="preserve"> </v>
      </c>
      <c r="AR543" s="587" t="str">
        <f t="shared" si="299"/>
        <v xml:space="preserve"> </v>
      </c>
      <c r="AS543" s="587" t="str">
        <f t="shared" si="300"/>
        <v xml:space="preserve"> </v>
      </c>
      <c r="AT543" s="587" t="str">
        <f t="shared" si="301"/>
        <v xml:space="preserve"> </v>
      </c>
      <c r="AU543" s="587" t="str">
        <f t="shared" si="302"/>
        <v xml:space="preserve"> </v>
      </c>
      <c r="AV543" s="588"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6"/>
      <c r="BQ543" s="52" t="s">
        <v>2573</v>
      </c>
    </row>
    <row r="544" spans="1:69" ht="18.75" x14ac:dyDescent="0.3">
      <c r="A544" s="205"/>
      <c r="B544" s="206"/>
      <c r="C544" s="198">
        <v>533</v>
      </c>
      <c r="D544" s="625"/>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4" t="str">
        <f t="shared" si="298"/>
        <v xml:space="preserve"> </v>
      </c>
      <c r="AQ544" s="587" t="str">
        <f t="shared" si="296"/>
        <v xml:space="preserve"> </v>
      </c>
      <c r="AR544" s="587" t="str">
        <f t="shared" si="299"/>
        <v xml:space="preserve"> </v>
      </c>
      <c r="AS544" s="587" t="str">
        <f t="shared" si="300"/>
        <v xml:space="preserve"> </v>
      </c>
      <c r="AT544" s="587" t="str">
        <f t="shared" si="301"/>
        <v xml:space="preserve"> </v>
      </c>
      <c r="AU544" s="587" t="str">
        <f t="shared" si="302"/>
        <v xml:space="preserve"> </v>
      </c>
      <c r="AV544" s="588"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6"/>
      <c r="BQ544" s="52" t="s">
        <v>2574</v>
      </c>
    </row>
    <row r="545" spans="1:69" ht="18.75" x14ac:dyDescent="0.3">
      <c r="A545" s="205"/>
      <c r="B545" s="206"/>
      <c r="C545" s="197">
        <v>534</v>
      </c>
      <c r="D545" s="625"/>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4" t="str">
        <f t="shared" si="298"/>
        <v xml:space="preserve"> </v>
      </c>
      <c r="AQ545" s="587" t="str">
        <f t="shared" si="296"/>
        <v xml:space="preserve"> </v>
      </c>
      <c r="AR545" s="587" t="str">
        <f t="shared" si="299"/>
        <v xml:space="preserve"> </v>
      </c>
      <c r="AS545" s="587" t="str">
        <f t="shared" si="300"/>
        <v xml:space="preserve"> </v>
      </c>
      <c r="AT545" s="587" t="str">
        <f t="shared" si="301"/>
        <v xml:space="preserve"> </v>
      </c>
      <c r="AU545" s="587" t="str">
        <f t="shared" si="302"/>
        <v xml:space="preserve"> </v>
      </c>
      <c r="AV545" s="588"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6"/>
      <c r="BQ545" s="52" t="s">
        <v>2575</v>
      </c>
    </row>
    <row r="546" spans="1:69" ht="18.75" x14ac:dyDescent="0.3">
      <c r="A546" s="205"/>
      <c r="B546" s="206"/>
      <c r="C546" s="198">
        <v>535</v>
      </c>
      <c r="D546" s="625"/>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4" t="str">
        <f t="shared" si="298"/>
        <v xml:space="preserve"> </v>
      </c>
      <c r="AQ546" s="587" t="str">
        <f t="shared" si="296"/>
        <v xml:space="preserve"> </v>
      </c>
      <c r="AR546" s="587" t="str">
        <f t="shared" si="299"/>
        <v xml:space="preserve"> </v>
      </c>
      <c r="AS546" s="587" t="str">
        <f t="shared" si="300"/>
        <v xml:space="preserve"> </v>
      </c>
      <c r="AT546" s="587" t="str">
        <f t="shared" si="301"/>
        <v xml:space="preserve"> </v>
      </c>
      <c r="AU546" s="587" t="str">
        <f t="shared" si="302"/>
        <v xml:space="preserve"> </v>
      </c>
      <c r="AV546" s="588"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6"/>
      <c r="BQ546" s="52" t="s">
        <v>2576</v>
      </c>
    </row>
    <row r="547" spans="1:69" ht="18.75" x14ac:dyDescent="0.3">
      <c r="A547" s="205"/>
      <c r="B547" s="206"/>
      <c r="C547" s="197">
        <v>536</v>
      </c>
      <c r="D547" s="628"/>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4" t="str">
        <f t="shared" si="298"/>
        <v xml:space="preserve"> </v>
      </c>
      <c r="AQ547" s="587" t="str">
        <f t="shared" si="296"/>
        <v xml:space="preserve"> </v>
      </c>
      <c r="AR547" s="587" t="str">
        <f t="shared" si="299"/>
        <v xml:space="preserve"> </v>
      </c>
      <c r="AS547" s="587" t="str">
        <f t="shared" si="300"/>
        <v xml:space="preserve"> </v>
      </c>
      <c r="AT547" s="587" t="str">
        <f t="shared" si="301"/>
        <v xml:space="preserve"> </v>
      </c>
      <c r="AU547" s="587" t="str">
        <f t="shared" si="302"/>
        <v xml:space="preserve"> </v>
      </c>
      <c r="AV547" s="588"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6"/>
      <c r="BQ547" s="52" t="s">
        <v>2577</v>
      </c>
    </row>
    <row r="548" spans="1:69" ht="18.75" x14ac:dyDescent="0.3">
      <c r="A548" s="205"/>
      <c r="B548" s="206"/>
      <c r="C548" s="198">
        <v>537</v>
      </c>
      <c r="D548" s="625"/>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4" t="str">
        <f t="shared" si="298"/>
        <v xml:space="preserve"> </v>
      </c>
      <c r="AQ548" s="587" t="str">
        <f t="shared" si="296"/>
        <v xml:space="preserve"> </v>
      </c>
      <c r="AR548" s="587" t="str">
        <f t="shared" si="299"/>
        <v xml:space="preserve"> </v>
      </c>
      <c r="AS548" s="587" t="str">
        <f t="shared" si="300"/>
        <v xml:space="preserve"> </v>
      </c>
      <c r="AT548" s="587" t="str">
        <f t="shared" si="301"/>
        <v xml:space="preserve"> </v>
      </c>
      <c r="AU548" s="587" t="str">
        <f t="shared" si="302"/>
        <v xml:space="preserve"> </v>
      </c>
      <c r="AV548" s="588"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6"/>
      <c r="BQ548" s="52" t="s">
        <v>2578</v>
      </c>
    </row>
    <row r="549" spans="1:69" ht="18.75" x14ac:dyDescent="0.3">
      <c r="A549" s="205"/>
      <c r="B549" s="206"/>
      <c r="C549" s="198">
        <v>538</v>
      </c>
      <c r="D549" s="625"/>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4" t="str">
        <f t="shared" si="298"/>
        <v xml:space="preserve"> </v>
      </c>
      <c r="AQ549" s="587" t="str">
        <f t="shared" si="296"/>
        <v xml:space="preserve"> </v>
      </c>
      <c r="AR549" s="587" t="str">
        <f t="shared" si="299"/>
        <v xml:space="preserve"> </v>
      </c>
      <c r="AS549" s="587" t="str">
        <f t="shared" si="300"/>
        <v xml:space="preserve"> </v>
      </c>
      <c r="AT549" s="587" t="str">
        <f t="shared" si="301"/>
        <v xml:space="preserve"> </v>
      </c>
      <c r="AU549" s="587" t="str">
        <f t="shared" si="302"/>
        <v xml:space="preserve"> </v>
      </c>
      <c r="AV549" s="588"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6"/>
      <c r="BQ549" s="52" t="s">
        <v>2579</v>
      </c>
    </row>
    <row r="550" spans="1:69" ht="18.75" x14ac:dyDescent="0.3">
      <c r="A550" s="205"/>
      <c r="B550" s="206"/>
      <c r="C550" s="197">
        <v>539</v>
      </c>
      <c r="D550" s="625"/>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4" t="str">
        <f t="shared" si="298"/>
        <v xml:space="preserve"> </v>
      </c>
      <c r="AQ550" s="587" t="str">
        <f t="shared" si="296"/>
        <v xml:space="preserve"> </v>
      </c>
      <c r="AR550" s="587" t="str">
        <f t="shared" si="299"/>
        <v xml:space="preserve"> </v>
      </c>
      <c r="AS550" s="587" t="str">
        <f t="shared" si="300"/>
        <v xml:space="preserve"> </v>
      </c>
      <c r="AT550" s="587" t="str">
        <f t="shared" si="301"/>
        <v xml:space="preserve"> </v>
      </c>
      <c r="AU550" s="587" t="str">
        <f t="shared" si="302"/>
        <v xml:space="preserve"> </v>
      </c>
      <c r="AV550" s="588"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6"/>
      <c r="BQ550" s="52" t="s">
        <v>2580</v>
      </c>
    </row>
    <row r="551" spans="1:69" ht="18.75" x14ac:dyDescent="0.3">
      <c r="A551" s="205"/>
      <c r="B551" s="206"/>
      <c r="C551" s="198">
        <v>540</v>
      </c>
      <c r="D551" s="628"/>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4" t="str">
        <f t="shared" si="298"/>
        <v xml:space="preserve"> </v>
      </c>
      <c r="AQ551" s="587" t="str">
        <f t="shared" si="296"/>
        <v xml:space="preserve"> </v>
      </c>
      <c r="AR551" s="587" t="str">
        <f t="shared" si="299"/>
        <v xml:space="preserve"> </v>
      </c>
      <c r="AS551" s="587" t="str">
        <f t="shared" si="300"/>
        <v xml:space="preserve"> </v>
      </c>
      <c r="AT551" s="587" t="str">
        <f t="shared" si="301"/>
        <v xml:space="preserve"> </v>
      </c>
      <c r="AU551" s="587" t="str">
        <f t="shared" si="302"/>
        <v xml:space="preserve"> </v>
      </c>
      <c r="AV551" s="588"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6"/>
      <c r="BQ551" s="60" t="s">
        <v>2591</v>
      </c>
    </row>
    <row r="552" spans="1:69" ht="18.75" x14ac:dyDescent="0.3">
      <c r="A552" s="205"/>
      <c r="B552" s="206"/>
      <c r="C552" s="197">
        <v>541</v>
      </c>
      <c r="D552" s="625"/>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4" t="str">
        <f t="shared" si="298"/>
        <v xml:space="preserve"> </v>
      </c>
      <c r="AQ552" s="587" t="str">
        <f t="shared" si="296"/>
        <v xml:space="preserve"> </v>
      </c>
      <c r="AR552" s="587" t="str">
        <f t="shared" si="299"/>
        <v xml:space="preserve"> </v>
      </c>
      <c r="AS552" s="587" t="str">
        <f t="shared" si="300"/>
        <v xml:space="preserve"> </v>
      </c>
      <c r="AT552" s="587" t="str">
        <f t="shared" si="301"/>
        <v xml:space="preserve"> </v>
      </c>
      <c r="AU552" s="587" t="str">
        <f t="shared" si="302"/>
        <v xml:space="preserve"> </v>
      </c>
      <c r="AV552" s="588"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6"/>
      <c r="BQ552" s="60" t="s">
        <v>3056</v>
      </c>
    </row>
    <row r="553" spans="1:69" ht="18.75" x14ac:dyDescent="0.3">
      <c r="A553" s="205"/>
      <c r="B553" s="206"/>
      <c r="C553" s="198">
        <v>542</v>
      </c>
      <c r="D553" s="625"/>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4" t="str">
        <f t="shared" si="298"/>
        <v xml:space="preserve"> </v>
      </c>
      <c r="AQ553" s="587" t="str">
        <f t="shared" si="296"/>
        <v xml:space="preserve"> </v>
      </c>
      <c r="AR553" s="587" t="str">
        <f t="shared" si="299"/>
        <v xml:space="preserve"> </v>
      </c>
      <c r="AS553" s="587" t="str">
        <f t="shared" si="300"/>
        <v xml:space="preserve"> </v>
      </c>
      <c r="AT553" s="587" t="str">
        <f t="shared" si="301"/>
        <v xml:space="preserve"> </v>
      </c>
      <c r="AU553" s="587" t="str">
        <f t="shared" si="302"/>
        <v xml:space="preserve"> </v>
      </c>
      <c r="AV553" s="588"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6"/>
      <c r="BQ553" s="60" t="s">
        <v>3057</v>
      </c>
    </row>
    <row r="554" spans="1:69" ht="18.75" x14ac:dyDescent="0.3">
      <c r="A554" s="205"/>
      <c r="B554" s="206"/>
      <c r="C554" s="198">
        <v>543</v>
      </c>
      <c r="D554" s="625"/>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4" t="str">
        <f t="shared" si="298"/>
        <v xml:space="preserve"> </v>
      </c>
      <c r="AQ554" s="587" t="str">
        <f t="shared" si="296"/>
        <v xml:space="preserve"> </v>
      </c>
      <c r="AR554" s="587" t="str">
        <f t="shared" si="299"/>
        <v xml:space="preserve"> </v>
      </c>
      <c r="AS554" s="587" t="str">
        <f t="shared" si="300"/>
        <v xml:space="preserve"> </v>
      </c>
      <c r="AT554" s="587" t="str">
        <f t="shared" si="301"/>
        <v xml:space="preserve"> </v>
      </c>
      <c r="AU554" s="587" t="str">
        <f t="shared" si="302"/>
        <v xml:space="preserve"> </v>
      </c>
      <c r="AV554" s="588"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6"/>
      <c r="BQ554" s="60" t="s">
        <v>3058</v>
      </c>
    </row>
    <row r="555" spans="1:69" ht="18.75" x14ac:dyDescent="0.3">
      <c r="A555" s="205"/>
      <c r="B555" s="206"/>
      <c r="C555" s="197">
        <v>544</v>
      </c>
      <c r="D555" s="628"/>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4" t="str">
        <f t="shared" si="298"/>
        <v xml:space="preserve"> </v>
      </c>
      <c r="AQ555" s="587" t="str">
        <f t="shared" si="296"/>
        <v xml:space="preserve"> </v>
      </c>
      <c r="AR555" s="587" t="str">
        <f t="shared" si="299"/>
        <v xml:space="preserve"> </v>
      </c>
      <c r="AS555" s="587" t="str">
        <f t="shared" si="300"/>
        <v xml:space="preserve"> </v>
      </c>
      <c r="AT555" s="587" t="str">
        <f t="shared" si="301"/>
        <v xml:space="preserve"> </v>
      </c>
      <c r="AU555" s="587" t="str">
        <f t="shared" si="302"/>
        <v xml:space="preserve"> </v>
      </c>
      <c r="AV555" s="588"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6"/>
      <c r="BQ555" s="60" t="s">
        <v>3059</v>
      </c>
    </row>
    <row r="556" spans="1:69" ht="18.75" x14ac:dyDescent="0.3">
      <c r="A556" s="205"/>
      <c r="B556" s="206"/>
      <c r="C556" s="198">
        <v>545</v>
      </c>
      <c r="D556" s="625"/>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4" t="str">
        <f t="shared" si="298"/>
        <v xml:space="preserve"> </v>
      </c>
      <c r="AQ556" s="587" t="str">
        <f t="shared" si="296"/>
        <v xml:space="preserve"> </v>
      </c>
      <c r="AR556" s="587" t="str">
        <f t="shared" si="299"/>
        <v xml:space="preserve"> </v>
      </c>
      <c r="AS556" s="587" t="str">
        <f t="shared" si="300"/>
        <v xml:space="preserve"> </v>
      </c>
      <c r="AT556" s="587" t="str">
        <f t="shared" si="301"/>
        <v xml:space="preserve"> </v>
      </c>
      <c r="AU556" s="587" t="str">
        <f t="shared" si="302"/>
        <v xml:space="preserve"> </v>
      </c>
      <c r="AV556" s="588"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6"/>
      <c r="BQ556" s="60"/>
    </row>
    <row r="557" spans="1:69" ht="18.75" x14ac:dyDescent="0.3">
      <c r="A557" s="205"/>
      <c r="B557" s="206"/>
      <c r="C557" s="197">
        <v>546</v>
      </c>
      <c r="D557" s="625"/>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4" t="str">
        <f t="shared" si="298"/>
        <v xml:space="preserve"> </v>
      </c>
      <c r="AQ557" s="587" t="str">
        <f t="shared" si="296"/>
        <v xml:space="preserve"> </v>
      </c>
      <c r="AR557" s="587" t="str">
        <f t="shared" si="299"/>
        <v xml:space="preserve"> </v>
      </c>
      <c r="AS557" s="587" t="str">
        <f t="shared" si="300"/>
        <v xml:space="preserve"> </v>
      </c>
      <c r="AT557" s="587" t="str">
        <f t="shared" si="301"/>
        <v xml:space="preserve"> </v>
      </c>
      <c r="AU557" s="587" t="str">
        <f t="shared" si="302"/>
        <v xml:space="preserve"> </v>
      </c>
      <c r="AV557" s="588"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6"/>
      <c r="BQ557" s="328" t="s">
        <v>3061</v>
      </c>
    </row>
    <row r="558" spans="1:69" ht="18.75" x14ac:dyDescent="0.3">
      <c r="A558" s="205"/>
      <c r="B558" s="206"/>
      <c r="C558" s="198">
        <v>547</v>
      </c>
      <c r="D558" s="625"/>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4" t="str">
        <f t="shared" si="298"/>
        <v xml:space="preserve"> </v>
      </c>
      <c r="AQ558" s="587" t="str">
        <f t="shared" si="296"/>
        <v xml:space="preserve"> </v>
      </c>
      <c r="AR558" s="587" t="str">
        <f t="shared" si="299"/>
        <v xml:space="preserve"> </v>
      </c>
      <c r="AS558" s="587" t="str">
        <f t="shared" si="300"/>
        <v xml:space="preserve"> </v>
      </c>
      <c r="AT558" s="587" t="str">
        <f t="shared" si="301"/>
        <v xml:space="preserve"> </v>
      </c>
      <c r="AU558" s="587" t="str">
        <f t="shared" si="302"/>
        <v xml:space="preserve"> </v>
      </c>
      <c r="AV558" s="588"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6"/>
      <c r="BQ558" s="60" t="s">
        <v>3062</v>
      </c>
    </row>
    <row r="559" spans="1:69" ht="18.75" x14ac:dyDescent="0.3">
      <c r="A559" s="205"/>
      <c r="B559" s="206"/>
      <c r="C559" s="198">
        <v>548</v>
      </c>
      <c r="D559" s="625"/>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4" t="str">
        <f t="shared" si="298"/>
        <v xml:space="preserve"> </v>
      </c>
      <c r="AQ559" s="587" t="str">
        <f t="shared" si="296"/>
        <v xml:space="preserve"> </v>
      </c>
      <c r="AR559" s="587" t="str">
        <f t="shared" si="299"/>
        <v xml:space="preserve"> </v>
      </c>
      <c r="AS559" s="587" t="str">
        <f t="shared" si="300"/>
        <v xml:space="preserve"> </v>
      </c>
      <c r="AT559" s="587" t="str">
        <f t="shared" si="301"/>
        <v xml:space="preserve"> </v>
      </c>
      <c r="AU559" s="587" t="str">
        <f t="shared" si="302"/>
        <v xml:space="preserve"> </v>
      </c>
      <c r="AV559" s="588"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6"/>
      <c r="BQ559" s="60" t="s">
        <v>3063</v>
      </c>
    </row>
    <row r="560" spans="1:69" ht="18.75" x14ac:dyDescent="0.3">
      <c r="A560" s="205"/>
      <c r="B560" s="206"/>
      <c r="C560" s="197">
        <v>549</v>
      </c>
      <c r="D560" s="630"/>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4" t="str">
        <f t="shared" si="298"/>
        <v xml:space="preserve"> </v>
      </c>
      <c r="AQ560" s="587" t="str">
        <f t="shared" si="296"/>
        <v xml:space="preserve"> </v>
      </c>
      <c r="AR560" s="587" t="str">
        <f t="shared" si="299"/>
        <v xml:space="preserve"> </v>
      </c>
      <c r="AS560" s="587" t="str">
        <f t="shared" si="300"/>
        <v xml:space="preserve"> </v>
      </c>
      <c r="AT560" s="587" t="str">
        <f t="shared" si="301"/>
        <v xml:space="preserve"> </v>
      </c>
      <c r="AU560" s="587" t="str">
        <f t="shared" si="302"/>
        <v xml:space="preserve"> </v>
      </c>
      <c r="AV560" s="588"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6"/>
      <c r="BQ560" s="60" t="s">
        <v>3064</v>
      </c>
    </row>
    <row r="561" spans="1:140" s="22" customFormat="1" ht="18.75" x14ac:dyDescent="0.3">
      <c r="A561" s="205"/>
      <c r="B561" s="206"/>
      <c r="C561" s="197">
        <v>550</v>
      </c>
      <c r="D561" s="625"/>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4" t="str">
        <f t="shared" si="298"/>
        <v xml:space="preserve"> </v>
      </c>
      <c r="AQ561" s="587" t="str">
        <f t="shared" si="296"/>
        <v xml:space="preserve"> </v>
      </c>
      <c r="AR561" s="587" t="str">
        <f t="shared" si="299"/>
        <v xml:space="preserve"> </v>
      </c>
      <c r="AS561" s="587" t="str">
        <f t="shared" si="300"/>
        <v xml:space="preserve"> </v>
      </c>
      <c r="AT561" s="587" t="str">
        <f t="shared" si="301"/>
        <v xml:space="preserve"> </v>
      </c>
      <c r="AU561" s="587" t="str">
        <f t="shared" si="302"/>
        <v xml:space="preserve"> </v>
      </c>
      <c r="AV561" s="588"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07"/>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75" x14ac:dyDescent="0.3">
      <c r="A562" s="203"/>
      <c r="B562" s="204"/>
      <c r="C562" s="197">
        <v>551</v>
      </c>
      <c r="D562" s="624"/>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4" t="str">
        <f t="shared" si="298"/>
        <v xml:space="preserve"> </v>
      </c>
      <c r="AQ562" s="587" t="str">
        <f t="shared" si="296"/>
        <v xml:space="preserve"> </v>
      </c>
      <c r="AR562" s="587" t="str">
        <f t="shared" si="299"/>
        <v xml:space="preserve"> </v>
      </c>
      <c r="AS562" s="587" t="str">
        <f t="shared" si="300"/>
        <v xml:space="preserve"> </v>
      </c>
      <c r="AT562" s="587" t="str">
        <f t="shared" si="301"/>
        <v xml:space="preserve"> </v>
      </c>
      <c r="AU562" s="587" t="str">
        <f t="shared" si="302"/>
        <v xml:space="preserve"> </v>
      </c>
      <c r="AV562" s="588"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6"/>
      <c r="BQ562" s="60" t="s">
        <v>3066</v>
      </c>
    </row>
    <row r="563" spans="1:140" ht="18.75" x14ac:dyDescent="0.3">
      <c r="A563" s="203"/>
      <c r="B563" s="204"/>
      <c r="C563" s="197">
        <v>552</v>
      </c>
      <c r="D563" s="624"/>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4" t="str">
        <f t="shared" si="298"/>
        <v xml:space="preserve"> </v>
      </c>
      <c r="AQ563" s="587" t="str">
        <f t="shared" si="296"/>
        <v xml:space="preserve"> </v>
      </c>
      <c r="AR563" s="587" t="str">
        <f t="shared" si="299"/>
        <v xml:space="preserve"> </v>
      </c>
      <c r="AS563" s="587" t="str">
        <f t="shared" si="300"/>
        <v xml:space="preserve"> </v>
      </c>
      <c r="AT563" s="587" t="str">
        <f t="shared" si="301"/>
        <v xml:space="preserve"> </v>
      </c>
      <c r="AU563" s="587" t="str">
        <f t="shared" si="302"/>
        <v xml:space="preserve"> </v>
      </c>
      <c r="AV563" s="588"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6"/>
      <c r="BQ563" s="60" t="s">
        <v>3067</v>
      </c>
    </row>
    <row r="564" spans="1:140" ht="18.75" x14ac:dyDescent="0.3">
      <c r="A564" s="203"/>
      <c r="B564" s="204"/>
      <c r="C564" s="197">
        <v>553</v>
      </c>
      <c r="D564" s="624"/>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4" t="str">
        <f t="shared" si="298"/>
        <v xml:space="preserve"> </v>
      </c>
      <c r="AQ564" s="587" t="str">
        <f t="shared" si="296"/>
        <v xml:space="preserve"> </v>
      </c>
      <c r="AR564" s="587" t="str">
        <f t="shared" si="299"/>
        <v xml:space="preserve"> </v>
      </c>
      <c r="AS564" s="587" t="str">
        <f t="shared" si="300"/>
        <v xml:space="preserve"> </v>
      </c>
      <c r="AT564" s="587" t="str">
        <f t="shared" si="301"/>
        <v xml:space="preserve"> </v>
      </c>
      <c r="AU564" s="587" t="str">
        <f t="shared" si="302"/>
        <v xml:space="preserve"> </v>
      </c>
      <c r="AV564" s="588"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6"/>
      <c r="BQ564" s="60" t="s">
        <v>3068</v>
      </c>
    </row>
    <row r="565" spans="1:140" ht="18.75" x14ac:dyDescent="0.3">
      <c r="A565" s="203"/>
      <c r="B565" s="204"/>
      <c r="C565" s="197">
        <v>554</v>
      </c>
      <c r="D565" s="624"/>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4" t="str">
        <f t="shared" si="298"/>
        <v xml:space="preserve"> </v>
      </c>
      <c r="AQ565" s="587" t="str">
        <f t="shared" si="296"/>
        <v xml:space="preserve"> </v>
      </c>
      <c r="AR565" s="587" t="str">
        <f t="shared" si="299"/>
        <v xml:space="preserve"> </v>
      </c>
      <c r="AS565" s="587" t="str">
        <f t="shared" si="300"/>
        <v xml:space="preserve"> </v>
      </c>
      <c r="AT565" s="587" t="str">
        <f t="shared" si="301"/>
        <v xml:space="preserve"> </v>
      </c>
      <c r="AU565" s="587" t="str">
        <f t="shared" si="302"/>
        <v xml:space="preserve"> </v>
      </c>
      <c r="AV565" s="588"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6"/>
      <c r="BQ565" s="60" t="s">
        <v>3069</v>
      </c>
    </row>
    <row r="566" spans="1:140" ht="18.75" x14ac:dyDescent="0.3">
      <c r="A566" s="205"/>
      <c r="B566" s="206"/>
      <c r="C566" s="198">
        <v>555</v>
      </c>
      <c r="D566" s="625"/>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4" t="str">
        <f t="shared" si="298"/>
        <v xml:space="preserve"> </v>
      </c>
      <c r="AQ566" s="587" t="str">
        <f t="shared" si="296"/>
        <v xml:space="preserve"> </v>
      </c>
      <c r="AR566" s="587" t="str">
        <f t="shared" si="299"/>
        <v xml:space="preserve"> </v>
      </c>
      <c r="AS566" s="587" t="str">
        <f t="shared" si="300"/>
        <v xml:space="preserve"> </v>
      </c>
      <c r="AT566" s="587" t="str">
        <f t="shared" si="301"/>
        <v xml:space="preserve"> </v>
      </c>
      <c r="AU566" s="587" t="str">
        <f t="shared" si="302"/>
        <v xml:space="preserve"> </v>
      </c>
      <c r="AV566" s="588"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6"/>
      <c r="BQ566" s="60" t="s">
        <v>3070</v>
      </c>
    </row>
    <row r="567" spans="1:140" ht="18.75" x14ac:dyDescent="0.3">
      <c r="A567" s="205"/>
      <c r="B567" s="206"/>
      <c r="C567" s="197">
        <v>556</v>
      </c>
      <c r="D567" s="625"/>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4" t="str">
        <f t="shared" si="298"/>
        <v xml:space="preserve"> </v>
      </c>
      <c r="AQ567" s="587" t="str">
        <f t="shared" si="296"/>
        <v xml:space="preserve"> </v>
      </c>
      <c r="AR567" s="587" t="str">
        <f t="shared" si="299"/>
        <v xml:space="preserve"> </v>
      </c>
      <c r="AS567" s="587" t="str">
        <f t="shared" si="300"/>
        <v xml:space="preserve"> </v>
      </c>
      <c r="AT567" s="587" t="str">
        <f t="shared" si="301"/>
        <v xml:space="preserve"> </v>
      </c>
      <c r="AU567" s="587" t="str">
        <f t="shared" si="302"/>
        <v xml:space="preserve"> </v>
      </c>
      <c r="AV567" s="588"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6"/>
      <c r="BQ567" s="60" t="s">
        <v>3071</v>
      </c>
    </row>
    <row r="568" spans="1:140" ht="18.75" x14ac:dyDescent="0.3">
      <c r="A568" s="205"/>
      <c r="B568" s="206"/>
      <c r="C568" s="198">
        <v>557</v>
      </c>
      <c r="D568" s="625"/>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4" t="str">
        <f t="shared" si="298"/>
        <v xml:space="preserve"> </v>
      </c>
      <c r="AQ568" s="587" t="str">
        <f t="shared" si="296"/>
        <v xml:space="preserve"> </v>
      </c>
      <c r="AR568" s="587" t="str">
        <f t="shared" si="299"/>
        <v xml:space="preserve"> </v>
      </c>
      <c r="AS568" s="587" t="str">
        <f t="shared" si="300"/>
        <v xml:space="preserve"> </v>
      </c>
      <c r="AT568" s="587" t="str">
        <f t="shared" si="301"/>
        <v xml:space="preserve"> </v>
      </c>
      <c r="AU568" s="587" t="str">
        <f t="shared" si="302"/>
        <v xml:space="preserve"> </v>
      </c>
      <c r="AV568" s="588"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6"/>
      <c r="BQ568" s="60" t="s">
        <v>3072</v>
      </c>
    </row>
    <row r="569" spans="1:140" ht="18.75" x14ac:dyDescent="0.3">
      <c r="A569" s="205"/>
      <c r="B569" s="206"/>
      <c r="C569" s="198">
        <v>558</v>
      </c>
      <c r="D569" s="628"/>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4" t="str">
        <f t="shared" si="298"/>
        <v xml:space="preserve"> </v>
      </c>
      <c r="AQ569" s="587" t="str">
        <f t="shared" si="296"/>
        <v xml:space="preserve"> </v>
      </c>
      <c r="AR569" s="587" t="str">
        <f t="shared" si="299"/>
        <v xml:space="preserve"> </v>
      </c>
      <c r="AS569" s="587" t="str">
        <f t="shared" si="300"/>
        <v xml:space="preserve"> </v>
      </c>
      <c r="AT569" s="587" t="str">
        <f t="shared" si="301"/>
        <v xml:space="preserve"> </v>
      </c>
      <c r="AU569" s="587" t="str">
        <f t="shared" si="302"/>
        <v xml:space="preserve"> </v>
      </c>
      <c r="AV569" s="588"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6"/>
      <c r="BQ569" s="60" t="s">
        <v>3073</v>
      </c>
    </row>
    <row r="570" spans="1:140" ht="18.75" x14ac:dyDescent="0.3">
      <c r="A570" s="205"/>
      <c r="B570" s="206"/>
      <c r="C570" s="197">
        <v>559</v>
      </c>
      <c r="D570" s="629"/>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4" t="str">
        <f t="shared" si="298"/>
        <v xml:space="preserve"> </v>
      </c>
      <c r="AQ570" s="587" t="str">
        <f t="shared" si="296"/>
        <v xml:space="preserve"> </v>
      </c>
      <c r="AR570" s="587" t="str">
        <f t="shared" si="299"/>
        <v xml:space="preserve"> </v>
      </c>
      <c r="AS570" s="587" t="str">
        <f t="shared" si="300"/>
        <v xml:space="preserve"> </v>
      </c>
      <c r="AT570" s="587" t="str">
        <f t="shared" si="301"/>
        <v xml:space="preserve"> </v>
      </c>
      <c r="AU570" s="587" t="str">
        <f t="shared" si="302"/>
        <v xml:space="preserve"> </v>
      </c>
      <c r="AV570" s="588"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6"/>
      <c r="BQ570" s="60" t="s">
        <v>3074</v>
      </c>
    </row>
    <row r="571" spans="1:140" ht="18.75" x14ac:dyDescent="0.3">
      <c r="A571" s="205"/>
      <c r="B571" s="206"/>
      <c r="C571" s="198">
        <v>560</v>
      </c>
      <c r="D571" s="625"/>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4" t="str">
        <f t="shared" si="298"/>
        <v xml:space="preserve"> </v>
      </c>
      <c r="AQ571" s="587" t="str">
        <f t="shared" si="296"/>
        <v xml:space="preserve"> </v>
      </c>
      <c r="AR571" s="587" t="str">
        <f t="shared" si="299"/>
        <v xml:space="preserve"> </v>
      </c>
      <c r="AS571" s="587" t="str">
        <f t="shared" si="300"/>
        <v xml:space="preserve"> </v>
      </c>
      <c r="AT571" s="587" t="str">
        <f t="shared" si="301"/>
        <v xml:space="preserve"> </v>
      </c>
      <c r="AU571" s="587" t="str">
        <f t="shared" si="302"/>
        <v xml:space="preserve"> </v>
      </c>
      <c r="AV571" s="588"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6"/>
      <c r="BQ571" s="60" t="s">
        <v>3075</v>
      </c>
    </row>
    <row r="572" spans="1:140" ht="18.75" x14ac:dyDescent="0.3">
      <c r="A572" s="205"/>
      <c r="B572" s="206"/>
      <c r="C572" s="197">
        <v>561</v>
      </c>
      <c r="D572" s="625"/>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4" t="str">
        <f t="shared" si="298"/>
        <v xml:space="preserve"> </v>
      </c>
      <c r="AQ572" s="587" t="str">
        <f t="shared" si="296"/>
        <v xml:space="preserve"> </v>
      </c>
      <c r="AR572" s="587" t="str">
        <f t="shared" si="299"/>
        <v xml:space="preserve"> </v>
      </c>
      <c r="AS572" s="587" t="str">
        <f t="shared" si="300"/>
        <v xml:space="preserve"> </v>
      </c>
      <c r="AT572" s="587" t="str">
        <f t="shared" si="301"/>
        <v xml:space="preserve"> </v>
      </c>
      <c r="AU572" s="587" t="str">
        <f t="shared" si="302"/>
        <v xml:space="preserve"> </v>
      </c>
      <c r="AV572" s="588"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6"/>
      <c r="BQ572" s="60" t="s">
        <v>3076</v>
      </c>
    </row>
    <row r="573" spans="1:140" ht="18.75" x14ac:dyDescent="0.3">
      <c r="A573" s="205"/>
      <c r="B573" s="206"/>
      <c r="C573" s="198">
        <v>562</v>
      </c>
      <c r="D573" s="628"/>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4" t="str">
        <f t="shared" si="298"/>
        <v xml:space="preserve"> </v>
      </c>
      <c r="AQ573" s="587" t="str">
        <f t="shared" si="296"/>
        <v xml:space="preserve"> </v>
      </c>
      <c r="AR573" s="587" t="str">
        <f t="shared" si="299"/>
        <v xml:space="preserve"> </v>
      </c>
      <c r="AS573" s="587" t="str">
        <f t="shared" si="300"/>
        <v xml:space="preserve"> </v>
      </c>
      <c r="AT573" s="587" t="str">
        <f t="shared" si="301"/>
        <v xml:space="preserve"> </v>
      </c>
      <c r="AU573" s="587" t="str">
        <f t="shared" si="302"/>
        <v xml:space="preserve"> </v>
      </c>
      <c r="AV573" s="588"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6"/>
      <c r="BQ573" s="60" t="s">
        <v>3077</v>
      </c>
    </row>
    <row r="574" spans="1:140" ht="18.75" x14ac:dyDescent="0.3">
      <c r="A574" s="205"/>
      <c r="B574" s="206"/>
      <c r="C574" s="198">
        <v>563</v>
      </c>
      <c r="D574" s="625"/>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4" t="str">
        <f t="shared" si="298"/>
        <v xml:space="preserve"> </v>
      </c>
      <c r="AQ574" s="587" t="str">
        <f t="shared" si="296"/>
        <v xml:space="preserve"> </v>
      </c>
      <c r="AR574" s="587" t="str">
        <f t="shared" si="299"/>
        <v xml:space="preserve"> </v>
      </c>
      <c r="AS574" s="587" t="str">
        <f t="shared" si="300"/>
        <v xml:space="preserve"> </v>
      </c>
      <c r="AT574" s="587" t="str">
        <f t="shared" si="301"/>
        <v xml:space="preserve"> </v>
      </c>
      <c r="AU574" s="587" t="str">
        <f t="shared" si="302"/>
        <v xml:space="preserve"> </v>
      </c>
      <c r="AV574" s="588"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6"/>
      <c r="BQ574" s="60" t="s">
        <v>3090</v>
      </c>
      <c r="BR574" s="60"/>
    </row>
    <row r="575" spans="1:140" ht="18.75" x14ac:dyDescent="0.3">
      <c r="A575" s="205"/>
      <c r="B575" s="206"/>
      <c r="C575" s="197">
        <v>564</v>
      </c>
      <c r="D575" s="625"/>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4" t="str">
        <f t="shared" si="298"/>
        <v xml:space="preserve"> </v>
      </c>
      <c r="AQ575" s="587" t="str">
        <f t="shared" si="296"/>
        <v xml:space="preserve"> </v>
      </c>
      <c r="AR575" s="587" t="str">
        <f t="shared" si="299"/>
        <v xml:space="preserve"> </v>
      </c>
      <c r="AS575" s="587" t="str">
        <f t="shared" si="300"/>
        <v xml:space="preserve"> </v>
      </c>
      <c r="AT575" s="587" t="str">
        <f t="shared" si="301"/>
        <v xml:space="preserve"> </v>
      </c>
      <c r="AU575" s="587" t="str">
        <f t="shared" si="302"/>
        <v xml:space="preserve"> </v>
      </c>
      <c r="AV575" s="588"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6"/>
      <c r="BQ575" s="60"/>
    </row>
    <row r="576" spans="1:140" ht="18.75" x14ac:dyDescent="0.3">
      <c r="A576" s="205"/>
      <c r="B576" s="206"/>
      <c r="C576" s="198">
        <v>565</v>
      </c>
      <c r="D576" s="625"/>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4" t="str">
        <f t="shared" si="298"/>
        <v xml:space="preserve"> </v>
      </c>
      <c r="AQ576" s="587" t="str">
        <f t="shared" si="296"/>
        <v xml:space="preserve"> </v>
      </c>
      <c r="AR576" s="587" t="str">
        <f t="shared" si="299"/>
        <v xml:space="preserve"> </v>
      </c>
      <c r="AS576" s="587" t="str">
        <f t="shared" si="300"/>
        <v xml:space="preserve"> </v>
      </c>
      <c r="AT576" s="587" t="str">
        <f t="shared" si="301"/>
        <v xml:space="preserve"> </v>
      </c>
      <c r="AU576" s="587" t="str">
        <f t="shared" si="302"/>
        <v xml:space="preserve"> </v>
      </c>
      <c r="AV576" s="588"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6"/>
      <c r="BQ576" s="60" t="s">
        <v>3079</v>
      </c>
    </row>
    <row r="577" spans="1:69" ht="18.75" x14ac:dyDescent="0.3">
      <c r="A577" s="205"/>
      <c r="B577" s="206"/>
      <c r="C577" s="197">
        <v>566</v>
      </c>
      <c r="D577" s="628"/>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4" t="str">
        <f t="shared" si="298"/>
        <v xml:space="preserve"> </v>
      </c>
      <c r="AQ577" s="587" t="str">
        <f t="shared" si="296"/>
        <v xml:space="preserve"> </v>
      </c>
      <c r="AR577" s="587" t="str">
        <f t="shared" si="299"/>
        <v xml:space="preserve"> </v>
      </c>
      <c r="AS577" s="587" t="str">
        <f t="shared" si="300"/>
        <v xml:space="preserve"> </v>
      </c>
      <c r="AT577" s="587" t="str">
        <f t="shared" si="301"/>
        <v xml:space="preserve"> </v>
      </c>
      <c r="AU577" s="587" t="str">
        <f t="shared" si="302"/>
        <v xml:space="preserve"> </v>
      </c>
      <c r="AV577" s="588"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6"/>
      <c r="BQ577" s="60" t="s">
        <v>3080</v>
      </c>
    </row>
    <row r="578" spans="1:69" ht="18.75" x14ac:dyDescent="0.3">
      <c r="A578" s="205"/>
      <c r="B578" s="206"/>
      <c r="C578" s="198">
        <v>567</v>
      </c>
      <c r="D578" s="625"/>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4" t="str">
        <f t="shared" si="298"/>
        <v xml:space="preserve"> </v>
      </c>
      <c r="AQ578" s="587" t="str">
        <f t="shared" si="296"/>
        <v xml:space="preserve"> </v>
      </c>
      <c r="AR578" s="587" t="str">
        <f t="shared" si="299"/>
        <v xml:space="preserve"> </v>
      </c>
      <c r="AS578" s="587" t="str">
        <f t="shared" si="300"/>
        <v xml:space="preserve"> </v>
      </c>
      <c r="AT578" s="587" t="str">
        <f t="shared" si="301"/>
        <v xml:space="preserve"> </v>
      </c>
      <c r="AU578" s="587" t="str">
        <f t="shared" si="302"/>
        <v xml:space="preserve"> </v>
      </c>
      <c r="AV578" s="588"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6"/>
      <c r="BQ578" s="60" t="s">
        <v>3081</v>
      </c>
    </row>
    <row r="579" spans="1:69" ht="18.75" x14ac:dyDescent="0.3">
      <c r="A579" s="205"/>
      <c r="B579" s="206"/>
      <c r="C579" s="198">
        <v>568</v>
      </c>
      <c r="D579" s="625"/>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4" t="str">
        <f t="shared" si="298"/>
        <v xml:space="preserve"> </v>
      </c>
      <c r="AQ579" s="587" t="str">
        <f t="shared" si="296"/>
        <v xml:space="preserve"> </v>
      </c>
      <c r="AR579" s="587" t="str">
        <f t="shared" si="299"/>
        <v xml:space="preserve"> </v>
      </c>
      <c r="AS579" s="587" t="str">
        <f t="shared" si="300"/>
        <v xml:space="preserve"> </v>
      </c>
      <c r="AT579" s="587" t="str">
        <f t="shared" si="301"/>
        <v xml:space="preserve"> </v>
      </c>
      <c r="AU579" s="587" t="str">
        <f t="shared" si="302"/>
        <v xml:space="preserve"> </v>
      </c>
      <c r="AV579" s="588"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6"/>
      <c r="BQ579" s="60" t="s">
        <v>3082</v>
      </c>
    </row>
    <row r="580" spans="1:69" ht="18.75" x14ac:dyDescent="0.3">
      <c r="A580" s="205"/>
      <c r="B580" s="206"/>
      <c r="C580" s="197">
        <v>569</v>
      </c>
      <c r="D580" s="625"/>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4" t="str">
        <f t="shared" si="298"/>
        <v xml:space="preserve"> </v>
      </c>
      <c r="AQ580" s="587" t="str">
        <f t="shared" si="296"/>
        <v xml:space="preserve"> </v>
      </c>
      <c r="AR580" s="587" t="str">
        <f t="shared" si="299"/>
        <v xml:space="preserve"> </v>
      </c>
      <c r="AS580" s="587" t="str">
        <f t="shared" si="300"/>
        <v xml:space="preserve"> </v>
      </c>
      <c r="AT580" s="587" t="str">
        <f t="shared" si="301"/>
        <v xml:space="preserve"> </v>
      </c>
      <c r="AU580" s="587" t="str">
        <f t="shared" si="302"/>
        <v xml:space="preserve"> </v>
      </c>
      <c r="AV580" s="588"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6"/>
      <c r="BQ580" s="60" t="s">
        <v>3083</v>
      </c>
    </row>
    <row r="581" spans="1:69" ht="18.75" x14ac:dyDescent="0.3">
      <c r="A581" s="205"/>
      <c r="B581" s="206"/>
      <c r="C581" s="198">
        <v>570</v>
      </c>
      <c r="D581" s="628"/>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4" t="str">
        <f t="shared" si="298"/>
        <v xml:space="preserve"> </v>
      </c>
      <c r="AQ581" s="587" t="str">
        <f t="shared" si="296"/>
        <v xml:space="preserve"> </v>
      </c>
      <c r="AR581" s="587" t="str">
        <f t="shared" si="299"/>
        <v xml:space="preserve"> </v>
      </c>
      <c r="AS581" s="587" t="str">
        <f t="shared" si="300"/>
        <v xml:space="preserve"> </v>
      </c>
      <c r="AT581" s="587" t="str">
        <f t="shared" si="301"/>
        <v xml:space="preserve"> </v>
      </c>
      <c r="AU581" s="587" t="str">
        <f t="shared" si="302"/>
        <v xml:space="preserve"> </v>
      </c>
      <c r="AV581" s="588"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6"/>
      <c r="BQ581" s="60" t="s">
        <v>3084</v>
      </c>
    </row>
    <row r="582" spans="1:69" ht="18.75" x14ac:dyDescent="0.3">
      <c r="A582" s="205"/>
      <c r="B582" s="206"/>
      <c r="C582" s="197">
        <v>571</v>
      </c>
      <c r="D582" s="625"/>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4" t="str">
        <f t="shared" si="298"/>
        <v xml:space="preserve"> </v>
      </c>
      <c r="AQ582" s="587" t="str">
        <f t="shared" si="296"/>
        <v xml:space="preserve"> </v>
      </c>
      <c r="AR582" s="587" t="str">
        <f t="shared" si="299"/>
        <v xml:space="preserve"> </v>
      </c>
      <c r="AS582" s="587" t="str">
        <f t="shared" si="300"/>
        <v xml:space="preserve"> </v>
      </c>
      <c r="AT582" s="587" t="str">
        <f t="shared" si="301"/>
        <v xml:space="preserve"> </v>
      </c>
      <c r="AU582" s="587" t="str">
        <f t="shared" si="302"/>
        <v xml:space="preserve"> </v>
      </c>
      <c r="AV582" s="588"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6"/>
      <c r="BQ582" s="60" t="s">
        <v>3085</v>
      </c>
    </row>
    <row r="583" spans="1:69" ht="18.75" x14ac:dyDescent="0.3">
      <c r="A583" s="205"/>
      <c r="B583" s="206"/>
      <c r="C583" s="198">
        <v>572</v>
      </c>
      <c r="D583" s="625"/>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4" t="str">
        <f t="shared" si="298"/>
        <v xml:space="preserve"> </v>
      </c>
      <c r="AQ583" s="587" t="str">
        <f t="shared" si="296"/>
        <v xml:space="preserve"> </v>
      </c>
      <c r="AR583" s="587" t="str">
        <f t="shared" si="299"/>
        <v xml:space="preserve"> </v>
      </c>
      <c r="AS583" s="587" t="str">
        <f t="shared" si="300"/>
        <v xml:space="preserve"> </v>
      </c>
      <c r="AT583" s="587" t="str">
        <f t="shared" si="301"/>
        <v xml:space="preserve"> </v>
      </c>
      <c r="AU583" s="587" t="str">
        <f t="shared" si="302"/>
        <v xml:space="preserve"> </v>
      </c>
      <c r="AV583" s="588"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6"/>
      <c r="BQ583" s="60" t="s">
        <v>3086</v>
      </c>
    </row>
    <row r="584" spans="1:69" ht="18.75" x14ac:dyDescent="0.3">
      <c r="A584" s="205"/>
      <c r="B584" s="206"/>
      <c r="C584" s="198">
        <v>573</v>
      </c>
      <c r="D584" s="625"/>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4" t="str">
        <f t="shared" si="298"/>
        <v xml:space="preserve"> </v>
      </c>
      <c r="AQ584" s="587" t="str">
        <f t="shared" si="296"/>
        <v xml:space="preserve"> </v>
      </c>
      <c r="AR584" s="587" t="str">
        <f t="shared" si="299"/>
        <v xml:space="preserve"> </v>
      </c>
      <c r="AS584" s="587" t="str">
        <f t="shared" si="300"/>
        <v xml:space="preserve"> </v>
      </c>
      <c r="AT584" s="587" t="str">
        <f t="shared" si="301"/>
        <v xml:space="preserve"> </v>
      </c>
      <c r="AU584" s="587" t="str">
        <f t="shared" si="302"/>
        <v xml:space="preserve"> </v>
      </c>
      <c r="AV584" s="588"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6"/>
      <c r="BQ584" s="60" t="s">
        <v>3087</v>
      </c>
    </row>
    <row r="585" spans="1:69" ht="18.75" x14ac:dyDescent="0.3">
      <c r="A585" s="205"/>
      <c r="B585" s="206"/>
      <c r="C585" s="197">
        <v>574</v>
      </c>
      <c r="D585" s="628"/>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4" t="str">
        <f t="shared" si="298"/>
        <v xml:space="preserve"> </v>
      </c>
      <c r="AQ585" s="587" t="str">
        <f t="shared" si="296"/>
        <v xml:space="preserve"> </v>
      </c>
      <c r="AR585" s="587" t="str">
        <f t="shared" si="299"/>
        <v xml:space="preserve"> </v>
      </c>
      <c r="AS585" s="587" t="str">
        <f t="shared" si="300"/>
        <v xml:space="preserve"> </v>
      </c>
      <c r="AT585" s="587" t="str">
        <f t="shared" si="301"/>
        <v xml:space="preserve"> </v>
      </c>
      <c r="AU585" s="587" t="str">
        <f t="shared" si="302"/>
        <v xml:space="preserve"> </v>
      </c>
      <c r="AV585" s="588"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6"/>
      <c r="BQ585" s="60" t="s">
        <v>3088</v>
      </c>
    </row>
    <row r="586" spans="1:69" ht="18.75" x14ac:dyDescent="0.3">
      <c r="A586" s="205"/>
      <c r="B586" s="206"/>
      <c r="C586" s="198">
        <v>575</v>
      </c>
      <c r="D586" s="625"/>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4" t="str">
        <f t="shared" si="298"/>
        <v xml:space="preserve"> </v>
      </c>
      <c r="AQ586" s="587" t="str">
        <f t="shared" si="296"/>
        <v xml:space="preserve"> </v>
      </c>
      <c r="AR586" s="587" t="str">
        <f t="shared" si="299"/>
        <v xml:space="preserve"> </v>
      </c>
      <c r="AS586" s="587" t="str">
        <f t="shared" si="300"/>
        <v xml:space="preserve"> </v>
      </c>
      <c r="AT586" s="587" t="str">
        <f t="shared" si="301"/>
        <v xml:space="preserve"> </v>
      </c>
      <c r="AU586" s="587" t="str">
        <f t="shared" si="302"/>
        <v xml:space="preserve"> </v>
      </c>
      <c r="AV586" s="588"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6"/>
      <c r="BQ586" s="60" t="s">
        <v>3446</v>
      </c>
    </row>
    <row r="587" spans="1:69" ht="18.75" x14ac:dyDescent="0.3">
      <c r="A587" s="205"/>
      <c r="B587" s="206"/>
      <c r="C587" s="197">
        <v>576</v>
      </c>
      <c r="D587" s="625"/>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4" t="str">
        <f t="shared" si="298"/>
        <v xml:space="preserve"> </v>
      </c>
      <c r="AQ587" s="587" t="str">
        <f t="shared" si="296"/>
        <v xml:space="preserve"> </v>
      </c>
      <c r="AR587" s="587" t="str">
        <f t="shared" si="299"/>
        <v xml:space="preserve"> </v>
      </c>
      <c r="AS587" s="587" t="str">
        <f t="shared" si="300"/>
        <v xml:space="preserve"> </v>
      </c>
      <c r="AT587" s="587" t="str">
        <f t="shared" si="301"/>
        <v xml:space="preserve"> </v>
      </c>
      <c r="AU587" s="587" t="str">
        <f t="shared" si="302"/>
        <v xml:space="preserve"> </v>
      </c>
      <c r="AV587" s="588"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6"/>
      <c r="BQ587" s="60" t="s">
        <v>3449</v>
      </c>
    </row>
    <row r="588" spans="1:69" ht="18.75" x14ac:dyDescent="0.3">
      <c r="A588" s="205"/>
      <c r="B588" s="206"/>
      <c r="C588" s="198">
        <v>577</v>
      </c>
      <c r="D588" s="625"/>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4" t="str">
        <f t="shared" si="298"/>
        <v xml:space="preserve"> </v>
      </c>
      <c r="AQ588" s="587" t="str">
        <f t="shared" si="296"/>
        <v xml:space="preserve"> </v>
      </c>
      <c r="AR588" s="587" t="str">
        <f t="shared" si="299"/>
        <v xml:space="preserve"> </v>
      </c>
      <c r="AS588" s="587" t="str">
        <f t="shared" si="300"/>
        <v xml:space="preserve"> </v>
      </c>
      <c r="AT588" s="587" t="str">
        <f t="shared" si="301"/>
        <v xml:space="preserve"> </v>
      </c>
      <c r="AU588" s="587" t="str">
        <f t="shared" si="302"/>
        <v xml:space="preserve"> </v>
      </c>
      <c r="AV588" s="588"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6"/>
      <c r="BQ588" s="60" t="s">
        <v>3450</v>
      </c>
    </row>
    <row r="589" spans="1:69" ht="18.75" x14ac:dyDescent="0.3">
      <c r="A589" s="205"/>
      <c r="B589" s="206"/>
      <c r="C589" s="198">
        <v>578</v>
      </c>
      <c r="D589" s="628"/>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4" t="str">
        <f t="shared" si="298"/>
        <v xml:space="preserve"> </v>
      </c>
      <c r="AQ589" s="587" t="str">
        <f t="shared" ref="AQ589:AQ652" si="328">IF(AND(AH589&gt;4.99,AH589&lt;50),AH589," ")</f>
        <v xml:space="preserve"> </v>
      </c>
      <c r="AR589" s="587" t="str">
        <f t="shared" si="299"/>
        <v xml:space="preserve"> </v>
      </c>
      <c r="AS589" s="587" t="str">
        <f t="shared" si="300"/>
        <v xml:space="preserve"> </v>
      </c>
      <c r="AT589" s="587" t="str">
        <f t="shared" si="301"/>
        <v xml:space="preserve"> </v>
      </c>
      <c r="AU589" s="587" t="str">
        <f t="shared" si="302"/>
        <v xml:space="preserve"> </v>
      </c>
      <c r="AV589" s="588"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6"/>
      <c r="BQ589" s="60" t="s">
        <v>3451</v>
      </c>
    </row>
    <row r="590" spans="1:69" ht="18.75" x14ac:dyDescent="0.3">
      <c r="A590" s="205"/>
      <c r="B590" s="206"/>
      <c r="C590" s="197">
        <v>579</v>
      </c>
      <c r="D590" s="625"/>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4" t="str">
        <f t="shared" ref="AP590:AP653" si="330">IF(AND(AH590&gt;0,AH590&lt;5),AH590," ")</f>
        <v xml:space="preserve"> </v>
      </c>
      <c r="AQ590" s="587" t="str">
        <f t="shared" si="328"/>
        <v xml:space="preserve"> </v>
      </c>
      <c r="AR590" s="587" t="str">
        <f t="shared" ref="AR590:AR653" si="331">IF(AND(AH590&gt;49.99,AH590&lt;100),AH590," ")</f>
        <v xml:space="preserve"> </v>
      </c>
      <c r="AS590" s="587" t="str">
        <f t="shared" ref="AS590:AS653" si="332">IF(AND(AH590&gt;99.99,AH590&lt;500),AH590," ")</f>
        <v xml:space="preserve"> </v>
      </c>
      <c r="AT590" s="587" t="str">
        <f t="shared" ref="AT590:AT653" si="333">IF(AND(AH590&gt;499.99,AH590&lt;1000),AH590," ")</f>
        <v xml:space="preserve"> </v>
      </c>
      <c r="AU590" s="587" t="str">
        <f t="shared" ref="AU590:AU653" si="334">IF(AND(AH590&gt;999.99,AH590&lt;10000),AH590," ")</f>
        <v xml:space="preserve"> </v>
      </c>
      <c r="AV590" s="588"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6"/>
      <c r="BQ590" s="60" t="s">
        <v>3452</v>
      </c>
    </row>
    <row r="591" spans="1:69" ht="18.75" x14ac:dyDescent="0.3">
      <c r="A591" s="205"/>
      <c r="B591" s="206"/>
      <c r="C591" s="198">
        <v>580</v>
      </c>
      <c r="D591" s="625"/>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4" t="str">
        <f t="shared" si="330"/>
        <v xml:space="preserve"> </v>
      </c>
      <c r="AQ591" s="587" t="str">
        <f t="shared" si="328"/>
        <v xml:space="preserve"> </v>
      </c>
      <c r="AR591" s="587" t="str">
        <f t="shared" si="331"/>
        <v xml:space="preserve"> </v>
      </c>
      <c r="AS591" s="587" t="str">
        <f t="shared" si="332"/>
        <v xml:space="preserve"> </v>
      </c>
      <c r="AT591" s="587" t="str">
        <f t="shared" si="333"/>
        <v xml:space="preserve"> </v>
      </c>
      <c r="AU591" s="587" t="str">
        <f t="shared" si="334"/>
        <v xml:space="preserve"> </v>
      </c>
      <c r="AV591" s="588"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6"/>
      <c r="BQ591" s="60"/>
    </row>
    <row r="592" spans="1:69" ht="18.75" x14ac:dyDescent="0.3">
      <c r="A592" s="205"/>
      <c r="B592" s="206"/>
      <c r="C592" s="197">
        <v>581</v>
      </c>
      <c r="D592" s="625"/>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4" t="str">
        <f t="shared" si="330"/>
        <v xml:space="preserve"> </v>
      </c>
      <c r="AQ592" s="587" t="str">
        <f t="shared" si="328"/>
        <v xml:space="preserve"> </v>
      </c>
      <c r="AR592" s="587" t="str">
        <f t="shared" si="331"/>
        <v xml:space="preserve"> </v>
      </c>
      <c r="AS592" s="587" t="str">
        <f t="shared" si="332"/>
        <v xml:space="preserve"> </v>
      </c>
      <c r="AT592" s="587" t="str">
        <f t="shared" si="333"/>
        <v xml:space="preserve"> </v>
      </c>
      <c r="AU592" s="587" t="str">
        <f t="shared" si="334"/>
        <v xml:space="preserve"> </v>
      </c>
      <c r="AV592" s="588"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6"/>
      <c r="BQ592" s="60"/>
    </row>
    <row r="593" spans="1:69" ht="18.75" x14ac:dyDescent="0.3">
      <c r="A593" s="205"/>
      <c r="B593" s="206"/>
      <c r="C593" s="198">
        <v>582</v>
      </c>
      <c r="D593" s="628"/>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4" t="str">
        <f t="shared" si="330"/>
        <v xml:space="preserve"> </v>
      </c>
      <c r="AQ593" s="587" t="str">
        <f t="shared" si="328"/>
        <v xml:space="preserve"> </v>
      </c>
      <c r="AR593" s="587" t="str">
        <f t="shared" si="331"/>
        <v xml:space="preserve"> </v>
      </c>
      <c r="AS593" s="587" t="str">
        <f t="shared" si="332"/>
        <v xml:space="preserve"> </v>
      </c>
      <c r="AT593" s="587" t="str">
        <f t="shared" si="333"/>
        <v xml:space="preserve"> </v>
      </c>
      <c r="AU593" s="587" t="str">
        <f t="shared" si="334"/>
        <v xml:space="preserve"> </v>
      </c>
      <c r="AV593" s="588"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6"/>
      <c r="BQ593" s="60"/>
    </row>
    <row r="594" spans="1:69" ht="18" customHeight="1" x14ac:dyDescent="0.3">
      <c r="A594" s="205"/>
      <c r="B594" s="206"/>
      <c r="C594" s="198">
        <v>583</v>
      </c>
      <c r="D594" s="625"/>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4" t="str">
        <f t="shared" si="330"/>
        <v xml:space="preserve"> </v>
      </c>
      <c r="AQ594" s="587" t="str">
        <f t="shared" si="328"/>
        <v xml:space="preserve"> </v>
      </c>
      <c r="AR594" s="587" t="str">
        <f t="shared" si="331"/>
        <v xml:space="preserve"> </v>
      </c>
      <c r="AS594" s="587" t="str">
        <f t="shared" si="332"/>
        <v xml:space="preserve"> </v>
      </c>
      <c r="AT594" s="587" t="str">
        <f t="shared" si="333"/>
        <v xml:space="preserve"> </v>
      </c>
      <c r="AU594" s="587" t="str">
        <f t="shared" si="334"/>
        <v xml:space="preserve"> </v>
      </c>
      <c r="AV594" s="588"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6"/>
      <c r="BQ594" s="60"/>
    </row>
    <row r="595" spans="1:69" ht="18.75" x14ac:dyDescent="0.3">
      <c r="A595" s="205"/>
      <c r="B595" s="206"/>
      <c r="C595" s="197">
        <v>584</v>
      </c>
      <c r="D595" s="625"/>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4" t="str">
        <f t="shared" si="330"/>
        <v xml:space="preserve"> </v>
      </c>
      <c r="AQ595" s="587" t="str">
        <f t="shared" si="328"/>
        <v xml:space="preserve"> </v>
      </c>
      <c r="AR595" s="587" t="str">
        <f t="shared" si="331"/>
        <v xml:space="preserve"> </v>
      </c>
      <c r="AS595" s="587" t="str">
        <f t="shared" si="332"/>
        <v xml:space="preserve"> </v>
      </c>
      <c r="AT595" s="587" t="str">
        <f t="shared" si="333"/>
        <v xml:space="preserve"> </v>
      </c>
      <c r="AU595" s="587" t="str">
        <f t="shared" si="334"/>
        <v xml:space="preserve"> </v>
      </c>
      <c r="AV595" s="588"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6"/>
      <c r="BQ595" s="60"/>
    </row>
    <row r="596" spans="1:69" ht="18.75" x14ac:dyDescent="0.3">
      <c r="A596" s="205"/>
      <c r="B596" s="206"/>
      <c r="C596" s="198">
        <v>585</v>
      </c>
      <c r="D596" s="625"/>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4" t="str">
        <f t="shared" si="330"/>
        <v xml:space="preserve"> </v>
      </c>
      <c r="AQ596" s="587" t="str">
        <f t="shared" si="328"/>
        <v xml:space="preserve"> </v>
      </c>
      <c r="AR596" s="587" t="str">
        <f t="shared" si="331"/>
        <v xml:space="preserve"> </v>
      </c>
      <c r="AS596" s="587" t="str">
        <f t="shared" si="332"/>
        <v xml:space="preserve"> </v>
      </c>
      <c r="AT596" s="587" t="str">
        <f t="shared" si="333"/>
        <v xml:space="preserve"> </v>
      </c>
      <c r="AU596" s="587" t="str">
        <f t="shared" si="334"/>
        <v xml:space="preserve"> </v>
      </c>
      <c r="AV596" s="588"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6"/>
      <c r="BQ596" s="60"/>
    </row>
    <row r="597" spans="1:69" ht="18.75" x14ac:dyDescent="0.3">
      <c r="A597" s="205"/>
      <c r="B597" s="206"/>
      <c r="C597" s="197">
        <v>586</v>
      </c>
      <c r="D597" s="628"/>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4" t="str">
        <f t="shared" si="330"/>
        <v xml:space="preserve"> </v>
      </c>
      <c r="AQ597" s="587" t="str">
        <f t="shared" si="328"/>
        <v xml:space="preserve"> </v>
      </c>
      <c r="AR597" s="587" t="str">
        <f t="shared" si="331"/>
        <v xml:space="preserve"> </v>
      </c>
      <c r="AS597" s="587" t="str">
        <f t="shared" si="332"/>
        <v xml:space="preserve"> </v>
      </c>
      <c r="AT597" s="587" t="str">
        <f t="shared" si="333"/>
        <v xml:space="preserve"> </v>
      </c>
      <c r="AU597" s="587" t="str">
        <f t="shared" si="334"/>
        <v xml:space="preserve"> </v>
      </c>
      <c r="AV597" s="588"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6"/>
      <c r="BQ597" s="60"/>
    </row>
    <row r="598" spans="1:69" ht="18.75" x14ac:dyDescent="0.3">
      <c r="A598" s="205"/>
      <c r="B598" s="206"/>
      <c r="C598" s="198">
        <v>587</v>
      </c>
      <c r="D598" s="625"/>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4" t="str">
        <f t="shared" si="330"/>
        <v xml:space="preserve"> </v>
      </c>
      <c r="AQ598" s="587" t="str">
        <f t="shared" si="328"/>
        <v xml:space="preserve"> </v>
      </c>
      <c r="AR598" s="587" t="str">
        <f t="shared" si="331"/>
        <v xml:space="preserve"> </v>
      </c>
      <c r="AS598" s="587" t="str">
        <f t="shared" si="332"/>
        <v xml:space="preserve"> </v>
      </c>
      <c r="AT598" s="587" t="str">
        <f t="shared" si="333"/>
        <v xml:space="preserve"> </v>
      </c>
      <c r="AU598" s="587" t="str">
        <f t="shared" si="334"/>
        <v xml:space="preserve"> </v>
      </c>
      <c r="AV598" s="588"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6"/>
      <c r="BQ598" s="60"/>
    </row>
    <row r="599" spans="1:69" ht="18.75" x14ac:dyDescent="0.3">
      <c r="A599" s="205"/>
      <c r="B599" s="206"/>
      <c r="C599" s="198">
        <v>588</v>
      </c>
      <c r="D599" s="625"/>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4" t="str">
        <f t="shared" si="330"/>
        <v xml:space="preserve"> </v>
      </c>
      <c r="AQ599" s="587" t="str">
        <f t="shared" si="328"/>
        <v xml:space="preserve"> </v>
      </c>
      <c r="AR599" s="587" t="str">
        <f t="shared" si="331"/>
        <v xml:space="preserve"> </v>
      </c>
      <c r="AS599" s="587" t="str">
        <f t="shared" si="332"/>
        <v xml:space="preserve"> </v>
      </c>
      <c r="AT599" s="587" t="str">
        <f t="shared" si="333"/>
        <v xml:space="preserve"> </v>
      </c>
      <c r="AU599" s="587" t="str">
        <f t="shared" si="334"/>
        <v xml:space="preserve"> </v>
      </c>
      <c r="AV599" s="588"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6"/>
    </row>
    <row r="600" spans="1:69" ht="18.75" x14ac:dyDescent="0.3">
      <c r="A600" s="205"/>
      <c r="B600" s="206"/>
      <c r="C600" s="197">
        <v>589</v>
      </c>
      <c r="D600" s="625"/>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4" t="str">
        <f t="shared" si="330"/>
        <v xml:space="preserve"> </v>
      </c>
      <c r="AQ600" s="587" t="str">
        <f t="shared" si="328"/>
        <v xml:space="preserve"> </v>
      </c>
      <c r="AR600" s="587" t="str">
        <f t="shared" si="331"/>
        <v xml:space="preserve"> </v>
      </c>
      <c r="AS600" s="587" t="str">
        <f t="shared" si="332"/>
        <v xml:space="preserve"> </v>
      </c>
      <c r="AT600" s="587" t="str">
        <f t="shared" si="333"/>
        <v xml:space="preserve"> </v>
      </c>
      <c r="AU600" s="587" t="str">
        <f t="shared" si="334"/>
        <v xml:space="preserve"> </v>
      </c>
      <c r="AV600" s="588"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6"/>
    </row>
    <row r="601" spans="1:69" ht="18.75" x14ac:dyDescent="0.3">
      <c r="A601" s="205"/>
      <c r="B601" s="206"/>
      <c r="C601" s="198">
        <v>590</v>
      </c>
      <c r="D601" s="628"/>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4" t="str">
        <f t="shared" si="330"/>
        <v xml:space="preserve"> </v>
      </c>
      <c r="AQ601" s="587" t="str">
        <f t="shared" si="328"/>
        <v xml:space="preserve"> </v>
      </c>
      <c r="AR601" s="587" t="str">
        <f t="shared" si="331"/>
        <v xml:space="preserve"> </v>
      </c>
      <c r="AS601" s="587" t="str">
        <f t="shared" si="332"/>
        <v xml:space="preserve"> </v>
      </c>
      <c r="AT601" s="587" t="str">
        <f t="shared" si="333"/>
        <v xml:space="preserve"> </v>
      </c>
      <c r="AU601" s="587" t="str">
        <f t="shared" si="334"/>
        <v xml:space="preserve"> </v>
      </c>
      <c r="AV601" s="588"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6"/>
    </row>
    <row r="602" spans="1:69" ht="18.75" x14ac:dyDescent="0.3">
      <c r="A602" s="205"/>
      <c r="B602" s="206"/>
      <c r="C602" s="197">
        <v>591</v>
      </c>
      <c r="D602" s="625"/>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4" t="str">
        <f t="shared" si="330"/>
        <v xml:space="preserve"> </v>
      </c>
      <c r="AQ602" s="587" t="str">
        <f t="shared" si="328"/>
        <v xml:space="preserve"> </v>
      </c>
      <c r="AR602" s="587" t="str">
        <f t="shared" si="331"/>
        <v xml:space="preserve"> </v>
      </c>
      <c r="AS602" s="587" t="str">
        <f t="shared" si="332"/>
        <v xml:space="preserve"> </v>
      </c>
      <c r="AT602" s="587" t="str">
        <f t="shared" si="333"/>
        <v xml:space="preserve"> </v>
      </c>
      <c r="AU602" s="587" t="str">
        <f t="shared" si="334"/>
        <v xml:space="preserve"> </v>
      </c>
      <c r="AV602" s="588"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6"/>
    </row>
    <row r="603" spans="1:69" ht="18.75" x14ac:dyDescent="0.3">
      <c r="A603" s="205"/>
      <c r="B603" s="206"/>
      <c r="C603" s="198">
        <v>592</v>
      </c>
      <c r="D603" s="625"/>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4" t="str">
        <f t="shared" si="330"/>
        <v xml:space="preserve"> </v>
      </c>
      <c r="AQ603" s="587" t="str">
        <f t="shared" si="328"/>
        <v xml:space="preserve"> </v>
      </c>
      <c r="AR603" s="587" t="str">
        <f t="shared" si="331"/>
        <v xml:space="preserve"> </v>
      </c>
      <c r="AS603" s="587" t="str">
        <f t="shared" si="332"/>
        <v xml:space="preserve"> </v>
      </c>
      <c r="AT603" s="587" t="str">
        <f t="shared" si="333"/>
        <v xml:space="preserve"> </v>
      </c>
      <c r="AU603" s="587" t="str">
        <f t="shared" si="334"/>
        <v xml:space="preserve"> </v>
      </c>
      <c r="AV603" s="588"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6"/>
    </row>
    <row r="604" spans="1:69" ht="18.75" x14ac:dyDescent="0.3">
      <c r="A604" s="205"/>
      <c r="B604" s="206"/>
      <c r="C604" s="198">
        <v>593</v>
      </c>
      <c r="D604" s="625"/>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4" t="str">
        <f t="shared" si="330"/>
        <v xml:space="preserve"> </v>
      </c>
      <c r="AQ604" s="587" t="str">
        <f t="shared" si="328"/>
        <v xml:space="preserve"> </v>
      </c>
      <c r="AR604" s="587" t="str">
        <f t="shared" si="331"/>
        <v xml:space="preserve"> </v>
      </c>
      <c r="AS604" s="587" t="str">
        <f t="shared" si="332"/>
        <v xml:space="preserve"> </v>
      </c>
      <c r="AT604" s="587" t="str">
        <f t="shared" si="333"/>
        <v xml:space="preserve"> </v>
      </c>
      <c r="AU604" s="587" t="str">
        <f t="shared" si="334"/>
        <v xml:space="preserve"> </v>
      </c>
      <c r="AV604" s="588"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6"/>
    </row>
    <row r="605" spans="1:69" ht="18.75" x14ac:dyDescent="0.3">
      <c r="A605" s="205"/>
      <c r="B605" s="206"/>
      <c r="C605" s="197">
        <v>594</v>
      </c>
      <c r="D605" s="628"/>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4" t="str">
        <f t="shared" si="330"/>
        <v xml:space="preserve"> </v>
      </c>
      <c r="AQ605" s="587" t="str">
        <f t="shared" si="328"/>
        <v xml:space="preserve"> </v>
      </c>
      <c r="AR605" s="587" t="str">
        <f t="shared" si="331"/>
        <v xml:space="preserve"> </v>
      </c>
      <c r="AS605" s="587" t="str">
        <f t="shared" si="332"/>
        <v xml:space="preserve"> </v>
      </c>
      <c r="AT605" s="587" t="str">
        <f t="shared" si="333"/>
        <v xml:space="preserve"> </v>
      </c>
      <c r="AU605" s="587" t="str">
        <f t="shared" si="334"/>
        <v xml:space="preserve"> </v>
      </c>
      <c r="AV605" s="588"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6"/>
    </row>
    <row r="606" spans="1:69" ht="18.75" x14ac:dyDescent="0.3">
      <c r="A606" s="205"/>
      <c r="B606" s="206"/>
      <c r="C606" s="198">
        <v>595</v>
      </c>
      <c r="D606" s="625"/>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4" t="str">
        <f t="shared" si="330"/>
        <v xml:space="preserve"> </v>
      </c>
      <c r="AQ606" s="587" t="str">
        <f t="shared" si="328"/>
        <v xml:space="preserve"> </v>
      </c>
      <c r="AR606" s="587" t="str">
        <f t="shared" si="331"/>
        <v xml:space="preserve"> </v>
      </c>
      <c r="AS606" s="587" t="str">
        <f t="shared" si="332"/>
        <v xml:space="preserve"> </v>
      </c>
      <c r="AT606" s="587" t="str">
        <f t="shared" si="333"/>
        <v xml:space="preserve"> </v>
      </c>
      <c r="AU606" s="587" t="str">
        <f t="shared" si="334"/>
        <v xml:space="preserve"> </v>
      </c>
      <c r="AV606" s="588"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6"/>
    </row>
    <row r="607" spans="1:69" ht="18.75" x14ac:dyDescent="0.3">
      <c r="A607" s="205"/>
      <c r="B607" s="206"/>
      <c r="C607" s="197">
        <v>596</v>
      </c>
      <c r="D607" s="625"/>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4" t="str">
        <f t="shared" si="330"/>
        <v xml:space="preserve"> </v>
      </c>
      <c r="AQ607" s="587" t="str">
        <f t="shared" si="328"/>
        <v xml:space="preserve"> </v>
      </c>
      <c r="AR607" s="587" t="str">
        <f t="shared" si="331"/>
        <v xml:space="preserve"> </v>
      </c>
      <c r="AS607" s="587" t="str">
        <f t="shared" si="332"/>
        <v xml:space="preserve"> </v>
      </c>
      <c r="AT607" s="587" t="str">
        <f t="shared" si="333"/>
        <v xml:space="preserve"> </v>
      </c>
      <c r="AU607" s="587" t="str">
        <f t="shared" si="334"/>
        <v xml:space="preserve"> </v>
      </c>
      <c r="AV607" s="588"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6"/>
    </row>
    <row r="608" spans="1:69" ht="18.75" x14ac:dyDescent="0.3">
      <c r="A608" s="205"/>
      <c r="B608" s="206"/>
      <c r="C608" s="198">
        <v>597</v>
      </c>
      <c r="D608" s="625"/>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4" t="str">
        <f t="shared" si="330"/>
        <v xml:space="preserve"> </v>
      </c>
      <c r="AQ608" s="587" t="str">
        <f t="shared" si="328"/>
        <v xml:space="preserve"> </v>
      </c>
      <c r="AR608" s="587" t="str">
        <f t="shared" si="331"/>
        <v xml:space="preserve"> </v>
      </c>
      <c r="AS608" s="587" t="str">
        <f t="shared" si="332"/>
        <v xml:space="preserve"> </v>
      </c>
      <c r="AT608" s="587" t="str">
        <f t="shared" si="333"/>
        <v xml:space="preserve"> </v>
      </c>
      <c r="AU608" s="587" t="str">
        <f t="shared" si="334"/>
        <v xml:space="preserve"> </v>
      </c>
      <c r="AV608" s="588"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6"/>
    </row>
    <row r="609" spans="1:140" ht="18.75" x14ac:dyDescent="0.3">
      <c r="A609" s="205"/>
      <c r="B609" s="206"/>
      <c r="C609" s="198">
        <v>598</v>
      </c>
      <c r="D609" s="625"/>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4" t="str">
        <f t="shared" si="330"/>
        <v xml:space="preserve"> </v>
      </c>
      <c r="AQ609" s="587" t="str">
        <f t="shared" si="328"/>
        <v xml:space="preserve"> </v>
      </c>
      <c r="AR609" s="587" t="str">
        <f t="shared" si="331"/>
        <v xml:space="preserve"> </v>
      </c>
      <c r="AS609" s="587" t="str">
        <f t="shared" si="332"/>
        <v xml:space="preserve"> </v>
      </c>
      <c r="AT609" s="587" t="str">
        <f t="shared" si="333"/>
        <v xml:space="preserve"> </v>
      </c>
      <c r="AU609" s="587" t="str">
        <f t="shared" si="334"/>
        <v xml:space="preserve"> </v>
      </c>
      <c r="AV609" s="588"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6"/>
    </row>
    <row r="610" spans="1:140" ht="18.75" x14ac:dyDescent="0.3">
      <c r="A610" s="205"/>
      <c r="B610" s="206"/>
      <c r="C610" s="197">
        <v>599</v>
      </c>
      <c r="D610" s="630"/>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4" t="str">
        <f t="shared" si="330"/>
        <v xml:space="preserve"> </v>
      </c>
      <c r="AQ610" s="587" t="str">
        <f t="shared" si="328"/>
        <v xml:space="preserve"> </v>
      </c>
      <c r="AR610" s="587" t="str">
        <f t="shared" si="331"/>
        <v xml:space="preserve"> </v>
      </c>
      <c r="AS610" s="587" t="str">
        <f t="shared" si="332"/>
        <v xml:space="preserve"> </v>
      </c>
      <c r="AT610" s="587" t="str">
        <f t="shared" si="333"/>
        <v xml:space="preserve"> </v>
      </c>
      <c r="AU610" s="587" t="str">
        <f t="shared" si="334"/>
        <v xml:space="preserve"> </v>
      </c>
      <c r="AV610" s="588"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6"/>
    </row>
    <row r="611" spans="1:140" s="22" customFormat="1" ht="18.75" x14ac:dyDescent="0.3">
      <c r="A611" s="205"/>
      <c r="B611" s="206"/>
      <c r="C611" s="197">
        <v>600</v>
      </c>
      <c r="D611" s="625"/>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4" t="str">
        <f t="shared" si="330"/>
        <v xml:space="preserve"> </v>
      </c>
      <c r="AQ611" s="587" t="str">
        <f t="shared" si="328"/>
        <v xml:space="preserve"> </v>
      </c>
      <c r="AR611" s="587" t="str">
        <f t="shared" si="331"/>
        <v xml:space="preserve"> </v>
      </c>
      <c r="AS611" s="587" t="str">
        <f t="shared" si="332"/>
        <v xml:space="preserve"> </v>
      </c>
      <c r="AT611" s="587" t="str">
        <f t="shared" si="333"/>
        <v xml:space="preserve"> </v>
      </c>
      <c r="AU611" s="587" t="str">
        <f t="shared" si="334"/>
        <v xml:space="preserve"> </v>
      </c>
      <c r="AV611" s="588"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07"/>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75" x14ac:dyDescent="0.3">
      <c r="A612" s="203"/>
      <c r="B612" s="204"/>
      <c r="C612" s="197">
        <v>601</v>
      </c>
      <c r="D612" s="624"/>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4" t="str">
        <f t="shared" si="330"/>
        <v xml:space="preserve"> </v>
      </c>
      <c r="AQ612" s="587" t="str">
        <f t="shared" si="328"/>
        <v xml:space="preserve"> </v>
      </c>
      <c r="AR612" s="587" t="str">
        <f t="shared" si="331"/>
        <v xml:space="preserve"> </v>
      </c>
      <c r="AS612" s="587" t="str">
        <f t="shared" si="332"/>
        <v xml:space="preserve"> </v>
      </c>
      <c r="AT612" s="587" t="str">
        <f t="shared" si="333"/>
        <v xml:space="preserve"> </v>
      </c>
      <c r="AU612" s="587" t="str">
        <f t="shared" si="334"/>
        <v xml:space="preserve"> </v>
      </c>
      <c r="AV612" s="588"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6"/>
    </row>
    <row r="613" spans="1:140" ht="18.75" x14ac:dyDescent="0.3">
      <c r="A613" s="203"/>
      <c r="B613" s="204"/>
      <c r="C613" s="197">
        <v>602</v>
      </c>
      <c r="D613" s="624"/>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4" t="str">
        <f t="shared" si="330"/>
        <v xml:space="preserve"> </v>
      </c>
      <c r="AQ613" s="587" t="str">
        <f t="shared" si="328"/>
        <v xml:space="preserve"> </v>
      </c>
      <c r="AR613" s="587" t="str">
        <f t="shared" si="331"/>
        <v xml:space="preserve"> </v>
      </c>
      <c r="AS613" s="587" t="str">
        <f t="shared" si="332"/>
        <v xml:space="preserve"> </v>
      </c>
      <c r="AT613" s="587" t="str">
        <f t="shared" si="333"/>
        <v xml:space="preserve"> </v>
      </c>
      <c r="AU613" s="587" t="str">
        <f t="shared" si="334"/>
        <v xml:space="preserve"> </v>
      </c>
      <c r="AV613" s="588"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6"/>
    </row>
    <row r="614" spans="1:140" ht="18.75" x14ac:dyDescent="0.3">
      <c r="A614" s="203"/>
      <c r="B614" s="204"/>
      <c r="C614" s="197">
        <v>603</v>
      </c>
      <c r="D614" s="624"/>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4" t="str">
        <f t="shared" si="330"/>
        <v xml:space="preserve"> </v>
      </c>
      <c r="AQ614" s="587" t="str">
        <f t="shared" si="328"/>
        <v xml:space="preserve"> </v>
      </c>
      <c r="AR614" s="587" t="str">
        <f t="shared" si="331"/>
        <v xml:space="preserve"> </v>
      </c>
      <c r="AS614" s="587" t="str">
        <f t="shared" si="332"/>
        <v xml:space="preserve"> </v>
      </c>
      <c r="AT614" s="587" t="str">
        <f t="shared" si="333"/>
        <v xml:space="preserve"> </v>
      </c>
      <c r="AU614" s="587" t="str">
        <f t="shared" si="334"/>
        <v xml:space="preserve"> </v>
      </c>
      <c r="AV614" s="588"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6"/>
    </row>
    <row r="615" spans="1:140" ht="18.75" x14ac:dyDescent="0.3">
      <c r="A615" s="203"/>
      <c r="B615" s="204"/>
      <c r="C615" s="197">
        <v>604</v>
      </c>
      <c r="D615" s="624"/>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4" t="str">
        <f t="shared" si="330"/>
        <v xml:space="preserve"> </v>
      </c>
      <c r="AQ615" s="587" t="str">
        <f t="shared" si="328"/>
        <v xml:space="preserve"> </v>
      </c>
      <c r="AR615" s="587" t="str">
        <f t="shared" si="331"/>
        <v xml:space="preserve"> </v>
      </c>
      <c r="AS615" s="587" t="str">
        <f t="shared" si="332"/>
        <v xml:space="preserve"> </v>
      </c>
      <c r="AT615" s="587" t="str">
        <f t="shared" si="333"/>
        <v xml:space="preserve"> </v>
      </c>
      <c r="AU615" s="587" t="str">
        <f t="shared" si="334"/>
        <v xml:space="preserve"> </v>
      </c>
      <c r="AV615" s="588"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6"/>
    </row>
    <row r="616" spans="1:140" ht="18.75" x14ac:dyDescent="0.3">
      <c r="A616" s="205"/>
      <c r="B616" s="206"/>
      <c r="C616" s="198">
        <v>605</v>
      </c>
      <c r="D616" s="625"/>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4" t="str">
        <f t="shared" si="330"/>
        <v xml:space="preserve"> </v>
      </c>
      <c r="AQ616" s="587" t="str">
        <f t="shared" si="328"/>
        <v xml:space="preserve"> </v>
      </c>
      <c r="AR616" s="587" t="str">
        <f t="shared" si="331"/>
        <v xml:space="preserve"> </v>
      </c>
      <c r="AS616" s="587" t="str">
        <f t="shared" si="332"/>
        <v xml:space="preserve"> </v>
      </c>
      <c r="AT616" s="587" t="str">
        <f t="shared" si="333"/>
        <v xml:space="preserve"> </v>
      </c>
      <c r="AU616" s="587" t="str">
        <f t="shared" si="334"/>
        <v xml:space="preserve"> </v>
      </c>
      <c r="AV616" s="588"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6"/>
    </row>
    <row r="617" spans="1:140" ht="18.75" x14ac:dyDescent="0.3">
      <c r="A617" s="205"/>
      <c r="B617" s="206"/>
      <c r="C617" s="197">
        <v>606</v>
      </c>
      <c r="D617" s="625"/>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4" t="str">
        <f t="shared" si="330"/>
        <v xml:space="preserve"> </v>
      </c>
      <c r="AQ617" s="587" t="str">
        <f t="shared" si="328"/>
        <v xml:space="preserve"> </v>
      </c>
      <c r="AR617" s="587" t="str">
        <f t="shared" si="331"/>
        <v xml:space="preserve"> </v>
      </c>
      <c r="AS617" s="587" t="str">
        <f t="shared" si="332"/>
        <v xml:space="preserve"> </v>
      </c>
      <c r="AT617" s="587" t="str">
        <f t="shared" si="333"/>
        <v xml:space="preserve"> </v>
      </c>
      <c r="AU617" s="587" t="str">
        <f t="shared" si="334"/>
        <v xml:space="preserve"> </v>
      </c>
      <c r="AV617" s="588"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6"/>
    </row>
    <row r="618" spans="1:140" ht="18.75" x14ac:dyDescent="0.3">
      <c r="A618" s="205"/>
      <c r="B618" s="206"/>
      <c r="C618" s="198">
        <v>607</v>
      </c>
      <c r="D618" s="625"/>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4" t="str">
        <f t="shared" si="330"/>
        <v xml:space="preserve"> </v>
      </c>
      <c r="AQ618" s="587" t="str">
        <f t="shared" si="328"/>
        <v xml:space="preserve"> </v>
      </c>
      <c r="AR618" s="587" t="str">
        <f t="shared" si="331"/>
        <v xml:space="preserve"> </v>
      </c>
      <c r="AS618" s="587" t="str">
        <f t="shared" si="332"/>
        <v xml:space="preserve"> </v>
      </c>
      <c r="AT618" s="587" t="str">
        <f t="shared" si="333"/>
        <v xml:space="preserve"> </v>
      </c>
      <c r="AU618" s="587" t="str">
        <f t="shared" si="334"/>
        <v xml:space="preserve"> </v>
      </c>
      <c r="AV618" s="588"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6"/>
    </row>
    <row r="619" spans="1:140" ht="18.75" x14ac:dyDescent="0.3">
      <c r="A619" s="205"/>
      <c r="B619" s="206"/>
      <c r="C619" s="198">
        <v>608</v>
      </c>
      <c r="D619" s="628"/>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4" t="str">
        <f t="shared" si="330"/>
        <v xml:space="preserve"> </v>
      </c>
      <c r="AQ619" s="587" t="str">
        <f t="shared" si="328"/>
        <v xml:space="preserve"> </v>
      </c>
      <c r="AR619" s="587" t="str">
        <f t="shared" si="331"/>
        <v xml:space="preserve"> </v>
      </c>
      <c r="AS619" s="587" t="str">
        <f t="shared" si="332"/>
        <v xml:space="preserve"> </v>
      </c>
      <c r="AT619" s="587" t="str">
        <f t="shared" si="333"/>
        <v xml:space="preserve"> </v>
      </c>
      <c r="AU619" s="587" t="str">
        <f t="shared" si="334"/>
        <v xml:space="preserve"> </v>
      </c>
      <c r="AV619" s="588"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6"/>
    </row>
    <row r="620" spans="1:140" ht="18.75" x14ac:dyDescent="0.3">
      <c r="A620" s="205"/>
      <c r="B620" s="206"/>
      <c r="C620" s="197">
        <v>609</v>
      </c>
      <c r="D620" s="629"/>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4" t="str">
        <f t="shared" si="330"/>
        <v xml:space="preserve"> </v>
      </c>
      <c r="AQ620" s="587" t="str">
        <f t="shared" si="328"/>
        <v xml:space="preserve"> </v>
      </c>
      <c r="AR620" s="587" t="str">
        <f t="shared" si="331"/>
        <v xml:space="preserve"> </v>
      </c>
      <c r="AS620" s="587" t="str">
        <f t="shared" si="332"/>
        <v xml:space="preserve"> </v>
      </c>
      <c r="AT620" s="587" t="str">
        <f t="shared" si="333"/>
        <v xml:space="preserve"> </v>
      </c>
      <c r="AU620" s="587" t="str">
        <f t="shared" si="334"/>
        <v xml:space="preserve"> </v>
      </c>
      <c r="AV620" s="588"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6"/>
    </row>
    <row r="621" spans="1:140" ht="18.75" x14ac:dyDescent="0.3">
      <c r="A621" s="205"/>
      <c r="B621" s="206"/>
      <c r="C621" s="198">
        <v>610</v>
      </c>
      <c r="D621" s="625"/>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4" t="str">
        <f t="shared" si="330"/>
        <v xml:space="preserve"> </v>
      </c>
      <c r="AQ621" s="587" t="str">
        <f t="shared" si="328"/>
        <v xml:space="preserve"> </v>
      </c>
      <c r="AR621" s="587" t="str">
        <f t="shared" si="331"/>
        <v xml:space="preserve"> </v>
      </c>
      <c r="AS621" s="587" t="str">
        <f t="shared" si="332"/>
        <v xml:space="preserve"> </v>
      </c>
      <c r="AT621" s="587" t="str">
        <f t="shared" si="333"/>
        <v xml:space="preserve"> </v>
      </c>
      <c r="AU621" s="587" t="str">
        <f t="shared" si="334"/>
        <v xml:space="preserve"> </v>
      </c>
      <c r="AV621" s="588"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6"/>
    </row>
    <row r="622" spans="1:140" ht="18.75" x14ac:dyDescent="0.3">
      <c r="A622" s="205"/>
      <c r="B622" s="206"/>
      <c r="C622" s="197">
        <v>611</v>
      </c>
      <c r="D622" s="625"/>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4" t="str">
        <f t="shared" si="330"/>
        <v xml:space="preserve"> </v>
      </c>
      <c r="AQ622" s="587" t="str">
        <f t="shared" si="328"/>
        <v xml:space="preserve"> </v>
      </c>
      <c r="AR622" s="587" t="str">
        <f t="shared" si="331"/>
        <v xml:space="preserve"> </v>
      </c>
      <c r="AS622" s="587" t="str">
        <f t="shared" si="332"/>
        <v xml:space="preserve"> </v>
      </c>
      <c r="AT622" s="587" t="str">
        <f t="shared" si="333"/>
        <v xml:space="preserve"> </v>
      </c>
      <c r="AU622" s="587" t="str">
        <f t="shared" si="334"/>
        <v xml:space="preserve"> </v>
      </c>
      <c r="AV622" s="588"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6"/>
    </row>
    <row r="623" spans="1:140" ht="18.75" x14ac:dyDescent="0.3">
      <c r="A623" s="205"/>
      <c r="B623" s="206"/>
      <c r="C623" s="198">
        <v>612</v>
      </c>
      <c r="D623" s="628"/>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4" t="str">
        <f t="shared" si="330"/>
        <v xml:space="preserve"> </v>
      </c>
      <c r="AQ623" s="587" t="str">
        <f t="shared" si="328"/>
        <v xml:space="preserve"> </v>
      </c>
      <c r="AR623" s="587" t="str">
        <f t="shared" si="331"/>
        <v xml:space="preserve"> </v>
      </c>
      <c r="AS623" s="587" t="str">
        <f t="shared" si="332"/>
        <v xml:space="preserve"> </v>
      </c>
      <c r="AT623" s="587" t="str">
        <f t="shared" si="333"/>
        <v xml:space="preserve"> </v>
      </c>
      <c r="AU623" s="587" t="str">
        <f t="shared" si="334"/>
        <v xml:space="preserve"> </v>
      </c>
      <c r="AV623" s="588"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6"/>
    </row>
    <row r="624" spans="1:140" ht="18.75" x14ac:dyDescent="0.3">
      <c r="A624" s="205"/>
      <c r="B624" s="206"/>
      <c r="C624" s="198">
        <v>613</v>
      </c>
      <c r="D624" s="625"/>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4" t="str">
        <f t="shared" si="330"/>
        <v xml:space="preserve"> </v>
      </c>
      <c r="AQ624" s="587" t="str">
        <f t="shared" si="328"/>
        <v xml:space="preserve"> </v>
      </c>
      <c r="AR624" s="587" t="str">
        <f t="shared" si="331"/>
        <v xml:space="preserve"> </v>
      </c>
      <c r="AS624" s="587" t="str">
        <f t="shared" si="332"/>
        <v xml:space="preserve"> </v>
      </c>
      <c r="AT624" s="587" t="str">
        <f t="shared" si="333"/>
        <v xml:space="preserve"> </v>
      </c>
      <c r="AU624" s="587" t="str">
        <f t="shared" si="334"/>
        <v xml:space="preserve"> </v>
      </c>
      <c r="AV624" s="588"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6"/>
    </row>
    <row r="625" spans="1:61" ht="18.75" x14ac:dyDescent="0.3">
      <c r="A625" s="205"/>
      <c r="B625" s="206"/>
      <c r="C625" s="197">
        <v>614</v>
      </c>
      <c r="D625" s="625"/>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4" t="str">
        <f t="shared" si="330"/>
        <v xml:space="preserve"> </v>
      </c>
      <c r="AQ625" s="587" t="str">
        <f t="shared" si="328"/>
        <v xml:space="preserve"> </v>
      </c>
      <c r="AR625" s="587" t="str">
        <f t="shared" si="331"/>
        <v xml:space="preserve"> </v>
      </c>
      <c r="AS625" s="587" t="str">
        <f t="shared" si="332"/>
        <v xml:space="preserve"> </v>
      </c>
      <c r="AT625" s="587" t="str">
        <f t="shared" si="333"/>
        <v xml:space="preserve"> </v>
      </c>
      <c r="AU625" s="587" t="str">
        <f t="shared" si="334"/>
        <v xml:space="preserve"> </v>
      </c>
      <c r="AV625" s="588"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6"/>
    </row>
    <row r="626" spans="1:61" ht="18.75" x14ac:dyDescent="0.3">
      <c r="A626" s="205"/>
      <c r="B626" s="206"/>
      <c r="C626" s="198">
        <v>615</v>
      </c>
      <c r="D626" s="625"/>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4" t="str">
        <f t="shared" si="330"/>
        <v xml:space="preserve"> </v>
      </c>
      <c r="AQ626" s="587" t="str">
        <f t="shared" si="328"/>
        <v xml:space="preserve"> </v>
      </c>
      <c r="AR626" s="587" t="str">
        <f t="shared" si="331"/>
        <v xml:space="preserve"> </v>
      </c>
      <c r="AS626" s="587" t="str">
        <f t="shared" si="332"/>
        <v xml:space="preserve"> </v>
      </c>
      <c r="AT626" s="587" t="str">
        <f t="shared" si="333"/>
        <v xml:space="preserve"> </v>
      </c>
      <c r="AU626" s="587" t="str">
        <f t="shared" si="334"/>
        <v xml:space="preserve"> </v>
      </c>
      <c r="AV626" s="588"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6"/>
    </row>
    <row r="627" spans="1:61" ht="18.75" x14ac:dyDescent="0.3">
      <c r="A627" s="205"/>
      <c r="B627" s="206"/>
      <c r="C627" s="197">
        <v>616</v>
      </c>
      <c r="D627" s="628"/>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4" t="str">
        <f t="shared" si="330"/>
        <v xml:space="preserve"> </v>
      </c>
      <c r="AQ627" s="587" t="str">
        <f t="shared" si="328"/>
        <v xml:space="preserve"> </v>
      </c>
      <c r="AR627" s="587" t="str">
        <f t="shared" si="331"/>
        <v xml:space="preserve"> </v>
      </c>
      <c r="AS627" s="587" t="str">
        <f t="shared" si="332"/>
        <v xml:space="preserve"> </v>
      </c>
      <c r="AT627" s="587" t="str">
        <f t="shared" si="333"/>
        <v xml:space="preserve"> </v>
      </c>
      <c r="AU627" s="587" t="str">
        <f t="shared" si="334"/>
        <v xml:space="preserve"> </v>
      </c>
      <c r="AV627" s="588"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6"/>
    </row>
    <row r="628" spans="1:61" ht="18.75" x14ac:dyDescent="0.3">
      <c r="A628" s="205"/>
      <c r="B628" s="206"/>
      <c r="C628" s="198">
        <v>617</v>
      </c>
      <c r="D628" s="625"/>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4" t="str">
        <f t="shared" si="330"/>
        <v xml:space="preserve"> </v>
      </c>
      <c r="AQ628" s="587" t="str">
        <f t="shared" si="328"/>
        <v xml:space="preserve"> </v>
      </c>
      <c r="AR628" s="587" t="str">
        <f t="shared" si="331"/>
        <v xml:space="preserve"> </v>
      </c>
      <c r="AS628" s="587" t="str">
        <f t="shared" si="332"/>
        <v xml:space="preserve"> </v>
      </c>
      <c r="AT628" s="587" t="str">
        <f t="shared" si="333"/>
        <v xml:space="preserve"> </v>
      </c>
      <c r="AU628" s="587" t="str">
        <f t="shared" si="334"/>
        <v xml:space="preserve"> </v>
      </c>
      <c r="AV628" s="588"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6"/>
    </row>
    <row r="629" spans="1:61" ht="18.75" x14ac:dyDescent="0.3">
      <c r="A629" s="205"/>
      <c r="B629" s="206"/>
      <c r="C629" s="198">
        <v>618</v>
      </c>
      <c r="D629" s="625"/>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4" t="str">
        <f t="shared" si="330"/>
        <v xml:space="preserve"> </v>
      </c>
      <c r="AQ629" s="587" t="str">
        <f t="shared" si="328"/>
        <v xml:space="preserve"> </v>
      </c>
      <c r="AR629" s="587" t="str">
        <f t="shared" si="331"/>
        <v xml:space="preserve"> </v>
      </c>
      <c r="AS629" s="587" t="str">
        <f t="shared" si="332"/>
        <v xml:space="preserve"> </v>
      </c>
      <c r="AT629" s="587" t="str">
        <f t="shared" si="333"/>
        <v xml:space="preserve"> </v>
      </c>
      <c r="AU629" s="587" t="str">
        <f t="shared" si="334"/>
        <v xml:space="preserve"> </v>
      </c>
      <c r="AV629" s="588"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6"/>
    </row>
    <row r="630" spans="1:61" ht="18.75" x14ac:dyDescent="0.3">
      <c r="A630" s="205"/>
      <c r="B630" s="206"/>
      <c r="C630" s="197">
        <v>619</v>
      </c>
      <c r="D630" s="625"/>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4" t="str">
        <f t="shared" si="330"/>
        <v xml:space="preserve"> </v>
      </c>
      <c r="AQ630" s="587" t="str">
        <f t="shared" si="328"/>
        <v xml:space="preserve"> </v>
      </c>
      <c r="AR630" s="587" t="str">
        <f t="shared" si="331"/>
        <v xml:space="preserve"> </v>
      </c>
      <c r="AS630" s="587" t="str">
        <f t="shared" si="332"/>
        <v xml:space="preserve"> </v>
      </c>
      <c r="AT630" s="587" t="str">
        <f t="shared" si="333"/>
        <v xml:space="preserve"> </v>
      </c>
      <c r="AU630" s="587" t="str">
        <f t="shared" si="334"/>
        <v xml:space="preserve"> </v>
      </c>
      <c r="AV630" s="588"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6"/>
    </row>
    <row r="631" spans="1:61" ht="18.75" x14ac:dyDescent="0.3">
      <c r="A631" s="205"/>
      <c r="B631" s="206"/>
      <c r="C631" s="198">
        <v>620</v>
      </c>
      <c r="D631" s="628"/>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4" t="str">
        <f t="shared" si="330"/>
        <v xml:space="preserve"> </v>
      </c>
      <c r="AQ631" s="587" t="str">
        <f t="shared" si="328"/>
        <v xml:space="preserve"> </v>
      </c>
      <c r="AR631" s="587" t="str">
        <f t="shared" si="331"/>
        <v xml:space="preserve"> </v>
      </c>
      <c r="AS631" s="587" t="str">
        <f t="shared" si="332"/>
        <v xml:space="preserve"> </v>
      </c>
      <c r="AT631" s="587" t="str">
        <f t="shared" si="333"/>
        <v xml:space="preserve"> </v>
      </c>
      <c r="AU631" s="587" t="str">
        <f t="shared" si="334"/>
        <v xml:space="preserve"> </v>
      </c>
      <c r="AV631" s="588"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6"/>
    </row>
    <row r="632" spans="1:61" ht="18.75" x14ac:dyDescent="0.3">
      <c r="A632" s="205"/>
      <c r="B632" s="206"/>
      <c r="C632" s="197">
        <v>621</v>
      </c>
      <c r="D632" s="625"/>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4" t="str">
        <f t="shared" si="330"/>
        <v xml:space="preserve"> </v>
      </c>
      <c r="AQ632" s="587" t="str">
        <f t="shared" si="328"/>
        <v xml:space="preserve"> </v>
      </c>
      <c r="AR632" s="587" t="str">
        <f t="shared" si="331"/>
        <v xml:space="preserve"> </v>
      </c>
      <c r="AS632" s="587" t="str">
        <f t="shared" si="332"/>
        <v xml:space="preserve"> </v>
      </c>
      <c r="AT632" s="587" t="str">
        <f t="shared" si="333"/>
        <v xml:space="preserve"> </v>
      </c>
      <c r="AU632" s="587" t="str">
        <f t="shared" si="334"/>
        <v xml:space="preserve"> </v>
      </c>
      <c r="AV632" s="588"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6"/>
    </row>
    <row r="633" spans="1:61" ht="18.75" x14ac:dyDescent="0.3">
      <c r="A633" s="205"/>
      <c r="B633" s="206"/>
      <c r="C633" s="198">
        <v>622</v>
      </c>
      <c r="D633" s="625"/>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4" t="str">
        <f t="shared" si="330"/>
        <v xml:space="preserve"> </v>
      </c>
      <c r="AQ633" s="587" t="str">
        <f t="shared" si="328"/>
        <v xml:space="preserve"> </v>
      </c>
      <c r="AR633" s="587" t="str">
        <f t="shared" si="331"/>
        <v xml:space="preserve"> </v>
      </c>
      <c r="AS633" s="587" t="str">
        <f t="shared" si="332"/>
        <v xml:space="preserve"> </v>
      </c>
      <c r="AT633" s="587" t="str">
        <f t="shared" si="333"/>
        <v xml:space="preserve"> </v>
      </c>
      <c r="AU633" s="587" t="str">
        <f t="shared" si="334"/>
        <v xml:space="preserve"> </v>
      </c>
      <c r="AV633" s="588"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6"/>
    </row>
    <row r="634" spans="1:61" ht="18.75" x14ac:dyDescent="0.3">
      <c r="A634" s="205"/>
      <c r="B634" s="206"/>
      <c r="C634" s="198">
        <v>623</v>
      </c>
      <c r="D634" s="625"/>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4" t="str">
        <f t="shared" si="330"/>
        <v xml:space="preserve"> </v>
      </c>
      <c r="AQ634" s="587" t="str">
        <f t="shared" si="328"/>
        <v xml:space="preserve"> </v>
      </c>
      <c r="AR634" s="587" t="str">
        <f t="shared" si="331"/>
        <v xml:space="preserve"> </v>
      </c>
      <c r="AS634" s="587" t="str">
        <f t="shared" si="332"/>
        <v xml:space="preserve"> </v>
      </c>
      <c r="AT634" s="587" t="str">
        <f t="shared" si="333"/>
        <v xml:space="preserve"> </v>
      </c>
      <c r="AU634" s="587" t="str">
        <f t="shared" si="334"/>
        <v xml:space="preserve"> </v>
      </c>
      <c r="AV634" s="588"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6"/>
    </row>
    <row r="635" spans="1:61" ht="18.75" x14ac:dyDescent="0.3">
      <c r="A635" s="205"/>
      <c r="B635" s="206"/>
      <c r="C635" s="197">
        <v>624</v>
      </c>
      <c r="D635" s="628"/>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4" t="str">
        <f t="shared" si="330"/>
        <v xml:space="preserve"> </v>
      </c>
      <c r="AQ635" s="587" t="str">
        <f t="shared" si="328"/>
        <v xml:space="preserve"> </v>
      </c>
      <c r="AR635" s="587" t="str">
        <f t="shared" si="331"/>
        <v xml:space="preserve"> </v>
      </c>
      <c r="AS635" s="587" t="str">
        <f t="shared" si="332"/>
        <v xml:space="preserve"> </v>
      </c>
      <c r="AT635" s="587" t="str">
        <f t="shared" si="333"/>
        <v xml:space="preserve"> </v>
      </c>
      <c r="AU635" s="587" t="str">
        <f t="shared" si="334"/>
        <v xml:space="preserve"> </v>
      </c>
      <c r="AV635" s="588"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6"/>
    </row>
    <row r="636" spans="1:61" ht="18.75" x14ac:dyDescent="0.3">
      <c r="A636" s="205"/>
      <c r="B636" s="206"/>
      <c r="C636" s="198">
        <v>625</v>
      </c>
      <c r="D636" s="625"/>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4" t="str">
        <f t="shared" si="330"/>
        <v xml:space="preserve"> </v>
      </c>
      <c r="AQ636" s="587" t="str">
        <f t="shared" si="328"/>
        <v xml:space="preserve"> </v>
      </c>
      <c r="AR636" s="587" t="str">
        <f t="shared" si="331"/>
        <v xml:space="preserve"> </v>
      </c>
      <c r="AS636" s="587" t="str">
        <f t="shared" si="332"/>
        <v xml:space="preserve"> </v>
      </c>
      <c r="AT636" s="587" t="str">
        <f t="shared" si="333"/>
        <v xml:space="preserve"> </v>
      </c>
      <c r="AU636" s="587" t="str">
        <f t="shared" si="334"/>
        <v xml:space="preserve"> </v>
      </c>
      <c r="AV636" s="588"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6"/>
    </row>
    <row r="637" spans="1:61" ht="18.75" x14ac:dyDescent="0.3">
      <c r="A637" s="205"/>
      <c r="B637" s="206"/>
      <c r="C637" s="197">
        <v>626</v>
      </c>
      <c r="D637" s="625"/>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4" t="str">
        <f t="shared" si="330"/>
        <v xml:space="preserve"> </v>
      </c>
      <c r="AQ637" s="587" t="str">
        <f t="shared" si="328"/>
        <v xml:space="preserve"> </v>
      </c>
      <c r="AR637" s="587" t="str">
        <f t="shared" si="331"/>
        <v xml:space="preserve"> </v>
      </c>
      <c r="AS637" s="587" t="str">
        <f t="shared" si="332"/>
        <v xml:space="preserve"> </v>
      </c>
      <c r="AT637" s="587" t="str">
        <f t="shared" si="333"/>
        <v xml:space="preserve"> </v>
      </c>
      <c r="AU637" s="587" t="str">
        <f t="shared" si="334"/>
        <v xml:space="preserve"> </v>
      </c>
      <c r="AV637" s="588"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6"/>
    </row>
    <row r="638" spans="1:61" ht="18.75" x14ac:dyDescent="0.3">
      <c r="A638" s="205"/>
      <c r="B638" s="206"/>
      <c r="C638" s="198">
        <v>627</v>
      </c>
      <c r="D638" s="625"/>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4" t="str">
        <f t="shared" si="330"/>
        <v xml:space="preserve"> </v>
      </c>
      <c r="AQ638" s="587" t="str">
        <f t="shared" si="328"/>
        <v xml:space="preserve"> </v>
      </c>
      <c r="AR638" s="587" t="str">
        <f t="shared" si="331"/>
        <v xml:space="preserve"> </v>
      </c>
      <c r="AS638" s="587" t="str">
        <f t="shared" si="332"/>
        <v xml:space="preserve"> </v>
      </c>
      <c r="AT638" s="587" t="str">
        <f t="shared" si="333"/>
        <v xml:space="preserve"> </v>
      </c>
      <c r="AU638" s="587" t="str">
        <f t="shared" si="334"/>
        <v xml:space="preserve"> </v>
      </c>
      <c r="AV638" s="588"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6"/>
    </row>
    <row r="639" spans="1:61" ht="18.75" x14ac:dyDescent="0.3">
      <c r="A639" s="205"/>
      <c r="B639" s="206"/>
      <c r="C639" s="198">
        <v>628</v>
      </c>
      <c r="D639" s="628"/>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4" t="str">
        <f t="shared" si="330"/>
        <v xml:space="preserve"> </v>
      </c>
      <c r="AQ639" s="587" t="str">
        <f t="shared" si="328"/>
        <v xml:space="preserve"> </v>
      </c>
      <c r="AR639" s="587" t="str">
        <f t="shared" si="331"/>
        <v xml:space="preserve"> </v>
      </c>
      <c r="AS639" s="587" t="str">
        <f t="shared" si="332"/>
        <v xml:space="preserve"> </v>
      </c>
      <c r="AT639" s="587" t="str">
        <f t="shared" si="333"/>
        <v xml:space="preserve"> </v>
      </c>
      <c r="AU639" s="587" t="str">
        <f t="shared" si="334"/>
        <v xml:space="preserve"> </v>
      </c>
      <c r="AV639" s="588"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6"/>
    </row>
    <row r="640" spans="1:61" ht="18.75" x14ac:dyDescent="0.3">
      <c r="A640" s="205"/>
      <c r="B640" s="206"/>
      <c r="C640" s="197">
        <v>629</v>
      </c>
      <c r="D640" s="625"/>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4" t="str">
        <f t="shared" si="330"/>
        <v xml:space="preserve"> </v>
      </c>
      <c r="AQ640" s="587" t="str">
        <f t="shared" si="328"/>
        <v xml:space="preserve"> </v>
      </c>
      <c r="AR640" s="587" t="str">
        <f t="shared" si="331"/>
        <v xml:space="preserve"> </v>
      </c>
      <c r="AS640" s="587" t="str">
        <f t="shared" si="332"/>
        <v xml:space="preserve"> </v>
      </c>
      <c r="AT640" s="587" t="str">
        <f t="shared" si="333"/>
        <v xml:space="preserve"> </v>
      </c>
      <c r="AU640" s="587" t="str">
        <f t="shared" si="334"/>
        <v xml:space="preserve"> </v>
      </c>
      <c r="AV640" s="588"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6"/>
    </row>
    <row r="641" spans="1:61" ht="18.75" x14ac:dyDescent="0.3">
      <c r="A641" s="205"/>
      <c r="B641" s="206"/>
      <c r="C641" s="198">
        <v>630</v>
      </c>
      <c r="D641" s="625"/>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4" t="str">
        <f t="shared" si="330"/>
        <v xml:space="preserve"> </v>
      </c>
      <c r="AQ641" s="587" t="str">
        <f t="shared" si="328"/>
        <v xml:space="preserve"> </v>
      </c>
      <c r="AR641" s="587" t="str">
        <f t="shared" si="331"/>
        <v xml:space="preserve"> </v>
      </c>
      <c r="AS641" s="587" t="str">
        <f t="shared" si="332"/>
        <v xml:space="preserve"> </v>
      </c>
      <c r="AT641" s="587" t="str">
        <f t="shared" si="333"/>
        <v xml:space="preserve"> </v>
      </c>
      <c r="AU641" s="587" t="str">
        <f t="shared" si="334"/>
        <v xml:space="preserve"> </v>
      </c>
      <c r="AV641" s="588"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6"/>
    </row>
    <row r="642" spans="1:61" ht="18.75" x14ac:dyDescent="0.3">
      <c r="A642" s="205"/>
      <c r="B642" s="206"/>
      <c r="C642" s="197">
        <v>631</v>
      </c>
      <c r="D642" s="625"/>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4" t="str">
        <f t="shared" si="330"/>
        <v xml:space="preserve"> </v>
      </c>
      <c r="AQ642" s="587" t="str">
        <f t="shared" si="328"/>
        <v xml:space="preserve"> </v>
      </c>
      <c r="AR642" s="587" t="str">
        <f t="shared" si="331"/>
        <v xml:space="preserve"> </v>
      </c>
      <c r="AS642" s="587" t="str">
        <f t="shared" si="332"/>
        <v xml:space="preserve"> </v>
      </c>
      <c r="AT642" s="587" t="str">
        <f t="shared" si="333"/>
        <v xml:space="preserve"> </v>
      </c>
      <c r="AU642" s="587" t="str">
        <f t="shared" si="334"/>
        <v xml:space="preserve"> </v>
      </c>
      <c r="AV642" s="588"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6"/>
    </row>
    <row r="643" spans="1:61" ht="18.75" x14ac:dyDescent="0.3">
      <c r="A643" s="205"/>
      <c r="B643" s="206"/>
      <c r="C643" s="198">
        <v>632</v>
      </c>
      <c r="D643" s="628"/>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4" t="str">
        <f t="shared" si="330"/>
        <v xml:space="preserve"> </v>
      </c>
      <c r="AQ643" s="587" t="str">
        <f t="shared" si="328"/>
        <v xml:space="preserve"> </v>
      </c>
      <c r="AR643" s="587" t="str">
        <f t="shared" si="331"/>
        <v xml:space="preserve"> </v>
      </c>
      <c r="AS643" s="587" t="str">
        <f t="shared" si="332"/>
        <v xml:space="preserve"> </v>
      </c>
      <c r="AT643" s="587" t="str">
        <f t="shared" si="333"/>
        <v xml:space="preserve"> </v>
      </c>
      <c r="AU643" s="587" t="str">
        <f t="shared" si="334"/>
        <v xml:space="preserve"> </v>
      </c>
      <c r="AV643" s="588"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6"/>
    </row>
    <row r="644" spans="1:61" ht="18.75" x14ac:dyDescent="0.3">
      <c r="A644" s="205"/>
      <c r="B644" s="206"/>
      <c r="C644" s="198">
        <v>633</v>
      </c>
      <c r="D644" s="625"/>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4" t="str">
        <f t="shared" si="330"/>
        <v xml:space="preserve"> </v>
      </c>
      <c r="AQ644" s="587" t="str">
        <f t="shared" si="328"/>
        <v xml:space="preserve"> </v>
      </c>
      <c r="AR644" s="587" t="str">
        <f t="shared" si="331"/>
        <v xml:space="preserve"> </v>
      </c>
      <c r="AS644" s="587" t="str">
        <f t="shared" si="332"/>
        <v xml:space="preserve"> </v>
      </c>
      <c r="AT644" s="587" t="str">
        <f t="shared" si="333"/>
        <v xml:space="preserve"> </v>
      </c>
      <c r="AU644" s="587" t="str">
        <f t="shared" si="334"/>
        <v xml:space="preserve"> </v>
      </c>
      <c r="AV644" s="588"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6"/>
    </row>
    <row r="645" spans="1:61" ht="18.75" x14ac:dyDescent="0.3">
      <c r="A645" s="205"/>
      <c r="B645" s="206"/>
      <c r="C645" s="197">
        <v>634</v>
      </c>
      <c r="D645" s="625"/>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4" t="str">
        <f t="shared" si="330"/>
        <v xml:space="preserve"> </v>
      </c>
      <c r="AQ645" s="587" t="str">
        <f t="shared" si="328"/>
        <v xml:space="preserve"> </v>
      </c>
      <c r="AR645" s="587" t="str">
        <f t="shared" si="331"/>
        <v xml:space="preserve"> </v>
      </c>
      <c r="AS645" s="587" t="str">
        <f t="shared" si="332"/>
        <v xml:space="preserve"> </v>
      </c>
      <c r="AT645" s="587" t="str">
        <f t="shared" si="333"/>
        <v xml:space="preserve"> </v>
      </c>
      <c r="AU645" s="587" t="str">
        <f t="shared" si="334"/>
        <v xml:space="preserve"> </v>
      </c>
      <c r="AV645" s="588"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6"/>
    </row>
    <row r="646" spans="1:61" ht="18.75" x14ac:dyDescent="0.3">
      <c r="A646" s="205"/>
      <c r="B646" s="206"/>
      <c r="C646" s="198">
        <v>635</v>
      </c>
      <c r="D646" s="625"/>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4" t="str">
        <f t="shared" si="330"/>
        <v xml:space="preserve"> </v>
      </c>
      <c r="AQ646" s="587" t="str">
        <f t="shared" si="328"/>
        <v xml:space="preserve"> </v>
      </c>
      <c r="AR646" s="587" t="str">
        <f t="shared" si="331"/>
        <v xml:space="preserve"> </v>
      </c>
      <c r="AS646" s="587" t="str">
        <f t="shared" si="332"/>
        <v xml:space="preserve"> </v>
      </c>
      <c r="AT646" s="587" t="str">
        <f t="shared" si="333"/>
        <v xml:space="preserve"> </v>
      </c>
      <c r="AU646" s="587" t="str">
        <f t="shared" si="334"/>
        <v xml:space="preserve"> </v>
      </c>
      <c r="AV646" s="588"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6"/>
    </row>
    <row r="647" spans="1:61" ht="18.75" x14ac:dyDescent="0.3">
      <c r="A647" s="205"/>
      <c r="B647" s="206"/>
      <c r="C647" s="197">
        <v>636</v>
      </c>
      <c r="D647" s="628"/>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4" t="str">
        <f t="shared" si="330"/>
        <v xml:space="preserve"> </v>
      </c>
      <c r="AQ647" s="587" t="str">
        <f t="shared" si="328"/>
        <v xml:space="preserve"> </v>
      </c>
      <c r="AR647" s="587" t="str">
        <f t="shared" si="331"/>
        <v xml:space="preserve"> </v>
      </c>
      <c r="AS647" s="587" t="str">
        <f t="shared" si="332"/>
        <v xml:space="preserve"> </v>
      </c>
      <c r="AT647" s="587" t="str">
        <f t="shared" si="333"/>
        <v xml:space="preserve"> </v>
      </c>
      <c r="AU647" s="587" t="str">
        <f t="shared" si="334"/>
        <v xml:space="preserve"> </v>
      </c>
      <c r="AV647" s="588"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6"/>
    </row>
    <row r="648" spans="1:61" ht="18.75" x14ac:dyDescent="0.3">
      <c r="A648" s="205"/>
      <c r="B648" s="206"/>
      <c r="C648" s="198">
        <v>637</v>
      </c>
      <c r="D648" s="625"/>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4" t="str">
        <f t="shared" si="330"/>
        <v xml:space="preserve"> </v>
      </c>
      <c r="AQ648" s="587" t="str">
        <f t="shared" si="328"/>
        <v xml:space="preserve"> </v>
      </c>
      <c r="AR648" s="587" t="str">
        <f t="shared" si="331"/>
        <v xml:space="preserve"> </v>
      </c>
      <c r="AS648" s="587" t="str">
        <f t="shared" si="332"/>
        <v xml:space="preserve"> </v>
      </c>
      <c r="AT648" s="587" t="str">
        <f t="shared" si="333"/>
        <v xml:space="preserve"> </v>
      </c>
      <c r="AU648" s="587" t="str">
        <f t="shared" si="334"/>
        <v xml:space="preserve"> </v>
      </c>
      <c r="AV648" s="588"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6"/>
    </row>
    <row r="649" spans="1:61" ht="18.75" x14ac:dyDescent="0.3">
      <c r="A649" s="205"/>
      <c r="B649" s="206"/>
      <c r="C649" s="198">
        <v>638</v>
      </c>
      <c r="D649" s="625"/>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4" t="str">
        <f t="shared" si="330"/>
        <v xml:space="preserve"> </v>
      </c>
      <c r="AQ649" s="587" t="str">
        <f t="shared" si="328"/>
        <v xml:space="preserve"> </v>
      </c>
      <c r="AR649" s="587" t="str">
        <f t="shared" si="331"/>
        <v xml:space="preserve"> </v>
      </c>
      <c r="AS649" s="587" t="str">
        <f t="shared" si="332"/>
        <v xml:space="preserve"> </v>
      </c>
      <c r="AT649" s="587" t="str">
        <f t="shared" si="333"/>
        <v xml:space="preserve"> </v>
      </c>
      <c r="AU649" s="587" t="str">
        <f t="shared" si="334"/>
        <v xml:space="preserve"> </v>
      </c>
      <c r="AV649" s="588"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6"/>
    </row>
    <row r="650" spans="1:61" ht="18.75" x14ac:dyDescent="0.3">
      <c r="A650" s="205"/>
      <c r="B650" s="206"/>
      <c r="C650" s="197">
        <v>639</v>
      </c>
      <c r="D650" s="625"/>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4" t="str">
        <f t="shared" si="330"/>
        <v xml:space="preserve"> </v>
      </c>
      <c r="AQ650" s="587" t="str">
        <f t="shared" si="328"/>
        <v xml:space="preserve"> </v>
      </c>
      <c r="AR650" s="587" t="str">
        <f t="shared" si="331"/>
        <v xml:space="preserve"> </v>
      </c>
      <c r="AS650" s="587" t="str">
        <f t="shared" si="332"/>
        <v xml:space="preserve"> </v>
      </c>
      <c r="AT650" s="587" t="str">
        <f t="shared" si="333"/>
        <v xml:space="preserve"> </v>
      </c>
      <c r="AU650" s="587" t="str">
        <f t="shared" si="334"/>
        <v xml:space="preserve"> </v>
      </c>
      <c r="AV650" s="588"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6"/>
    </row>
    <row r="651" spans="1:61" ht="18.75" x14ac:dyDescent="0.3">
      <c r="A651" s="205"/>
      <c r="B651" s="206"/>
      <c r="C651" s="198">
        <v>640</v>
      </c>
      <c r="D651" s="628"/>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4" t="str">
        <f t="shared" si="330"/>
        <v xml:space="preserve"> </v>
      </c>
      <c r="AQ651" s="587" t="str">
        <f t="shared" si="328"/>
        <v xml:space="preserve"> </v>
      </c>
      <c r="AR651" s="587" t="str">
        <f t="shared" si="331"/>
        <v xml:space="preserve"> </v>
      </c>
      <c r="AS651" s="587" t="str">
        <f t="shared" si="332"/>
        <v xml:space="preserve"> </v>
      </c>
      <c r="AT651" s="587" t="str">
        <f t="shared" si="333"/>
        <v xml:space="preserve"> </v>
      </c>
      <c r="AU651" s="587" t="str">
        <f t="shared" si="334"/>
        <v xml:space="preserve"> </v>
      </c>
      <c r="AV651" s="588"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6"/>
    </row>
    <row r="652" spans="1:61" ht="18.75" x14ac:dyDescent="0.3">
      <c r="A652" s="205"/>
      <c r="B652" s="206"/>
      <c r="C652" s="197">
        <v>641</v>
      </c>
      <c r="D652" s="625"/>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4" t="str">
        <f t="shared" si="330"/>
        <v xml:space="preserve"> </v>
      </c>
      <c r="AQ652" s="587" t="str">
        <f t="shared" si="328"/>
        <v xml:space="preserve"> </v>
      </c>
      <c r="AR652" s="587" t="str">
        <f t="shared" si="331"/>
        <v xml:space="preserve"> </v>
      </c>
      <c r="AS652" s="587" t="str">
        <f t="shared" si="332"/>
        <v xml:space="preserve"> </v>
      </c>
      <c r="AT652" s="587" t="str">
        <f t="shared" si="333"/>
        <v xml:space="preserve"> </v>
      </c>
      <c r="AU652" s="587" t="str">
        <f t="shared" si="334"/>
        <v xml:space="preserve"> </v>
      </c>
      <c r="AV652" s="588"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6"/>
    </row>
    <row r="653" spans="1:61" ht="18.75" x14ac:dyDescent="0.3">
      <c r="A653" s="205"/>
      <c r="B653" s="206"/>
      <c r="C653" s="198">
        <v>642</v>
      </c>
      <c r="D653" s="625"/>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4" t="str">
        <f t="shared" si="330"/>
        <v xml:space="preserve"> </v>
      </c>
      <c r="AQ653" s="587" t="str">
        <f t="shared" ref="AQ653:AQ716" si="360">IF(AND(AH653&gt;4.99,AH653&lt;50),AH653," ")</f>
        <v xml:space="preserve"> </v>
      </c>
      <c r="AR653" s="587" t="str">
        <f t="shared" si="331"/>
        <v xml:space="preserve"> </v>
      </c>
      <c r="AS653" s="587" t="str">
        <f t="shared" si="332"/>
        <v xml:space="preserve"> </v>
      </c>
      <c r="AT653" s="587" t="str">
        <f t="shared" si="333"/>
        <v xml:space="preserve"> </v>
      </c>
      <c r="AU653" s="587" t="str">
        <f t="shared" si="334"/>
        <v xml:space="preserve"> </v>
      </c>
      <c r="AV653" s="588"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6"/>
    </row>
    <row r="654" spans="1:61" ht="18.75" x14ac:dyDescent="0.3">
      <c r="A654" s="205"/>
      <c r="B654" s="206"/>
      <c r="C654" s="198">
        <v>643</v>
      </c>
      <c r="D654" s="625"/>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4" t="str">
        <f t="shared" ref="AP654:AP717" si="362">IF(AND(AH654&gt;0,AH654&lt;5),AH654," ")</f>
        <v xml:space="preserve"> </v>
      </c>
      <c r="AQ654" s="587" t="str">
        <f t="shared" si="360"/>
        <v xml:space="preserve"> </v>
      </c>
      <c r="AR654" s="587" t="str">
        <f t="shared" ref="AR654:AR717" si="363">IF(AND(AH654&gt;49.99,AH654&lt;100),AH654," ")</f>
        <v xml:space="preserve"> </v>
      </c>
      <c r="AS654" s="587" t="str">
        <f t="shared" ref="AS654:AS717" si="364">IF(AND(AH654&gt;99.99,AH654&lt;500),AH654," ")</f>
        <v xml:space="preserve"> </v>
      </c>
      <c r="AT654" s="587" t="str">
        <f t="shared" ref="AT654:AT717" si="365">IF(AND(AH654&gt;499.99,AH654&lt;1000),AH654," ")</f>
        <v xml:space="preserve"> </v>
      </c>
      <c r="AU654" s="587" t="str">
        <f t="shared" ref="AU654:AU717" si="366">IF(AND(AH654&gt;999.99,AH654&lt;10000),AH654," ")</f>
        <v xml:space="preserve"> </v>
      </c>
      <c r="AV654" s="588"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6"/>
    </row>
    <row r="655" spans="1:61" ht="18.75" x14ac:dyDescent="0.3">
      <c r="A655" s="205"/>
      <c r="B655" s="206"/>
      <c r="C655" s="197">
        <v>644</v>
      </c>
      <c r="D655" s="628"/>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4" t="str">
        <f t="shared" si="362"/>
        <v xml:space="preserve"> </v>
      </c>
      <c r="AQ655" s="587" t="str">
        <f t="shared" si="360"/>
        <v xml:space="preserve"> </v>
      </c>
      <c r="AR655" s="587" t="str">
        <f t="shared" si="363"/>
        <v xml:space="preserve"> </v>
      </c>
      <c r="AS655" s="587" t="str">
        <f t="shared" si="364"/>
        <v xml:space="preserve"> </v>
      </c>
      <c r="AT655" s="587" t="str">
        <f t="shared" si="365"/>
        <v xml:space="preserve"> </v>
      </c>
      <c r="AU655" s="587" t="str">
        <f t="shared" si="366"/>
        <v xml:space="preserve"> </v>
      </c>
      <c r="AV655" s="588"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6"/>
    </row>
    <row r="656" spans="1:61" ht="18.75" x14ac:dyDescent="0.3">
      <c r="A656" s="205"/>
      <c r="B656" s="206"/>
      <c r="C656" s="198">
        <v>645</v>
      </c>
      <c r="D656" s="625"/>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4" t="str">
        <f t="shared" si="362"/>
        <v xml:space="preserve"> </v>
      </c>
      <c r="AQ656" s="587" t="str">
        <f t="shared" si="360"/>
        <v xml:space="preserve"> </v>
      </c>
      <c r="AR656" s="587" t="str">
        <f t="shared" si="363"/>
        <v xml:space="preserve"> </v>
      </c>
      <c r="AS656" s="587" t="str">
        <f t="shared" si="364"/>
        <v xml:space="preserve"> </v>
      </c>
      <c r="AT656" s="587" t="str">
        <f t="shared" si="365"/>
        <v xml:space="preserve"> </v>
      </c>
      <c r="AU656" s="587" t="str">
        <f t="shared" si="366"/>
        <v xml:space="preserve"> </v>
      </c>
      <c r="AV656" s="588"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6"/>
    </row>
    <row r="657" spans="1:140" ht="18.75" x14ac:dyDescent="0.3">
      <c r="A657" s="205"/>
      <c r="B657" s="206"/>
      <c r="C657" s="197">
        <v>646</v>
      </c>
      <c r="D657" s="625"/>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4" t="str">
        <f t="shared" si="362"/>
        <v xml:space="preserve"> </v>
      </c>
      <c r="AQ657" s="587" t="str">
        <f t="shared" si="360"/>
        <v xml:space="preserve"> </v>
      </c>
      <c r="AR657" s="587" t="str">
        <f t="shared" si="363"/>
        <v xml:space="preserve"> </v>
      </c>
      <c r="AS657" s="587" t="str">
        <f t="shared" si="364"/>
        <v xml:space="preserve"> </v>
      </c>
      <c r="AT657" s="587" t="str">
        <f t="shared" si="365"/>
        <v xml:space="preserve"> </v>
      </c>
      <c r="AU657" s="587" t="str">
        <f t="shared" si="366"/>
        <v xml:space="preserve"> </v>
      </c>
      <c r="AV657" s="588"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6"/>
    </row>
    <row r="658" spans="1:140" ht="18.75" x14ac:dyDescent="0.3">
      <c r="A658" s="205"/>
      <c r="B658" s="206"/>
      <c r="C658" s="198">
        <v>647</v>
      </c>
      <c r="D658" s="625"/>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4" t="str">
        <f t="shared" si="362"/>
        <v xml:space="preserve"> </v>
      </c>
      <c r="AQ658" s="587" t="str">
        <f t="shared" si="360"/>
        <v xml:space="preserve"> </v>
      </c>
      <c r="AR658" s="587" t="str">
        <f t="shared" si="363"/>
        <v xml:space="preserve"> </v>
      </c>
      <c r="AS658" s="587" t="str">
        <f t="shared" si="364"/>
        <v xml:space="preserve"> </v>
      </c>
      <c r="AT658" s="587" t="str">
        <f t="shared" si="365"/>
        <v xml:space="preserve"> </v>
      </c>
      <c r="AU658" s="587" t="str">
        <f t="shared" si="366"/>
        <v xml:space="preserve"> </v>
      </c>
      <c r="AV658" s="588"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6"/>
    </row>
    <row r="659" spans="1:140" ht="18.75" x14ac:dyDescent="0.3">
      <c r="A659" s="205"/>
      <c r="B659" s="206"/>
      <c r="C659" s="198">
        <v>648</v>
      </c>
      <c r="D659" s="625"/>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4" t="str">
        <f t="shared" si="362"/>
        <v xml:space="preserve"> </v>
      </c>
      <c r="AQ659" s="587" t="str">
        <f t="shared" si="360"/>
        <v xml:space="preserve"> </v>
      </c>
      <c r="AR659" s="587" t="str">
        <f t="shared" si="363"/>
        <v xml:space="preserve"> </v>
      </c>
      <c r="AS659" s="587" t="str">
        <f t="shared" si="364"/>
        <v xml:space="preserve"> </v>
      </c>
      <c r="AT659" s="587" t="str">
        <f t="shared" si="365"/>
        <v xml:space="preserve"> </v>
      </c>
      <c r="AU659" s="587" t="str">
        <f t="shared" si="366"/>
        <v xml:space="preserve"> </v>
      </c>
      <c r="AV659" s="588"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6"/>
    </row>
    <row r="660" spans="1:140" ht="18.75" x14ac:dyDescent="0.3">
      <c r="A660" s="205"/>
      <c r="B660" s="206"/>
      <c r="C660" s="197">
        <v>649</v>
      </c>
      <c r="D660" s="630"/>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4" t="str">
        <f t="shared" si="362"/>
        <v xml:space="preserve"> </v>
      </c>
      <c r="AQ660" s="587" t="str">
        <f t="shared" si="360"/>
        <v xml:space="preserve"> </v>
      </c>
      <c r="AR660" s="587" t="str">
        <f t="shared" si="363"/>
        <v xml:space="preserve"> </v>
      </c>
      <c r="AS660" s="587" t="str">
        <f t="shared" si="364"/>
        <v xml:space="preserve"> </v>
      </c>
      <c r="AT660" s="587" t="str">
        <f t="shared" si="365"/>
        <v xml:space="preserve"> </v>
      </c>
      <c r="AU660" s="587" t="str">
        <f t="shared" si="366"/>
        <v xml:space="preserve"> </v>
      </c>
      <c r="AV660" s="588"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6"/>
    </row>
    <row r="661" spans="1:140" s="22" customFormat="1" ht="18.75" x14ac:dyDescent="0.3">
      <c r="A661" s="205"/>
      <c r="B661" s="206"/>
      <c r="C661" s="197">
        <v>650</v>
      </c>
      <c r="D661" s="625"/>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4" t="str">
        <f t="shared" si="362"/>
        <v xml:space="preserve"> </v>
      </c>
      <c r="AQ661" s="587" t="str">
        <f t="shared" si="360"/>
        <v xml:space="preserve"> </v>
      </c>
      <c r="AR661" s="587" t="str">
        <f t="shared" si="363"/>
        <v xml:space="preserve"> </v>
      </c>
      <c r="AS661" s="587" t="str">
        <f t="shared" si="364"/>
        <v xml:space="preserve"> </v>
      </c>
      <c r="AT661" s="587" t="str">
        <f t="shared" si="365"/>
        <v xml:space="preserve"> </v>
      </c>
      <c r="AU661" s="587" t="str">
        <f t="shared" si="366"/>
        <v xml:space="preserve"> </v>
      </c>
      <c r="AV661" s="588"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07"/>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75" x14ac:dyDescent="0.3">
      <c r="A662" s="203"/>
      <c r="B662" s="204"/>
      <c r="C662" s="197">
        <v>651</v>
      </c>
      <c r="D662" s="624"/>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4" t="str">
        <f t="shared" si="362"/>
        <v xml:space="preserve"> </v>
      </c>
      <c r="AQ662" s="587" t="str">
        <f t="shared" si="360"/>
        <v xml:space="preserve"> </v>
      </c>
      <c r="AR662" s="587" t="str">
        <f t="shared" si="363"/>
        <v xml:space="preserve"> </v>
      </c>
      <c r="AS662" s="587" t="str">
        <f t="shared" si="364"/>
        <v xml:space="preserve"> </v>
      </c>
      <c r="AT662" s="587" t="str">
        <f t="shared" si="365"/>
        <v xml:space="preserve"> </v>
      </c>
      <c r="AU662" s="587" t="str">
        <f t="shared" si="366"/>
        <v xml:space="preserve"> </v>
      </c>
      <c r="AV662" s="588"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6"/>
    </row>
    <row r="663" spans="1:140" ht="18.75" x14ac:dyDescent="0.3">
      <c r="A663" s="203"/>
      <c r="B663" s="204"/>
      <c r="C663" s="197">
        <v>652</v>
      </c>
      <c r="D663" s="624"/>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4" t="str">
        <f t="shared" si="362"/>
        <v xml:space="preserve"> </v>
      </c>
      <c r="AQ663" s="587" t="str">
        <f t="shared" si="360"/>
        <v xml:space="preserve"> </v>
      </c>
      <c r="AR663" s="587" t="str">
        <f t="shared" si="363"/>
        <v xml:space="preserve"> </v>
      </c>
      <c r="AS663" s="587" t="str">
        <f t="shared" si="364"/>
        <v xml:space="preserve"> </v>
      </c>
      <c r="AT663" s="587" t="str">
        <f t="shared" si="365"/>
        <v xml:space="preserve"> </v>
      </c>
      <c r="AU663" s="587" t="str">
        <f t="shared" si="366"/>
        <v xml:space="preserve"> </v>
      </c>
      <c r="AV663" s="588"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6"/>
    </row>
    <row r="664" spans="1:140" ht="18.75" x14ac:dyDescent="0.3">
      <c r="A664" s="203"/>
      <c r="B664" s="204"/>
      <c r="C664" s="197">
        <v>653</v>
      </c>
      <c r="D664" s="624"/>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4" t="str">
        <f t="shared" si="362"/>
        <v xml:space="preserve"> </v>
      </c>
      <c r="AQ664" s="587" t="str">
        <f t="shared" si="360"/>
        <v xml:space="preserve"> </v>
      </c>
      <c r="AR664" s="587" t="str">
        <f t="shared" si="363"/>
        <v xml:space="preserve"> </v>
      </c>
      <c r="AS664" s="587" t="str">
        <f t="shared" si="364"/>
        <v xml:space="preserve"> </v>
      </c>
      <c r="AT664" s="587" t="str">
        <f t="shared" si="365"/>
        <v xml:space="preserve"> </v>
      </c>
      <c r="AU664" s="587" t="str">
        <f t="shared" si="366"/>
        <v xml:space="preserve"> </v>
      </c>
      <c r="AV664" s="588"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6"/>
    </row>
    <row r="665" spans="1:140" ht="18.75" x14ac:dyDescent="0.3">
      <c r="A665" s="203"/>
      <c r="B665" s="204"/>
      <c r="C665" s="197">
        <v>654</v>
      </c>
      <c r="D665" s="624"/>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4" t="str">
        <f t="shared" si="362"/>
        <v xml:space="preserve"> </v>
      </c>
      <c r="AQ665" s="587" t="str">
        <f t="shared" si="360"/>
        <v xml:space="preserve"> </v>
      </c>
      <c r="AR665" s="587" t="str">
        <f t="shared" si="363"/>
        <v xml:space="preserve"> </v>
      </c>
      <c r="AS665" s="587" t="str">
        <f t="shared" si="364"/>
        <v xml:space="preserve"> </v>
      </c>
      <c r="AT665" s="587" t="str">
        <f t="shared" si="365"/>
        <v xml:space="preserve"> </v>
      </c>
      <c r="AU665" s="587" t="str">
        <f t="shared" si="366"/>
        <v xml:space="preserve"> </v>
      </c>
      <c r="AV665" s="588"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6"/>
    </row>
    <row r="666" spans="1:140" ht="18.75" x14ac:dyDescent="0.3">
      <c r="A666" s="205"/>
      <c r="B666" s="206"/>
      <c r="C666" s="198">
        <v>655</v>
      </c>
      <c r="D666" s="625"/>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4" t="str">
        <f t="shared" si="362"/>
        <v xml:space="preserve"> </v>
      </c>
      <c r="AQ666" s="587" t="str">
        <f t="shared" si="360"/>
        <v xml:space="preserve"> </v>
      </c>
      <c r="AR666" s="587" t="str">
        <f t="shared" si="363"/>
        <v xml:space="preserve"> </v>
      </c>
      <c r="AS666" s="587" t="str">
        <f t="shared" si="364"/>
        <v xml:space="preserve"> </v>
      </c>
      <c r="AT666" s="587" t="str">
        <f t="shared" si="365"/>
        <v xml:space="preserve"> </v>
      </c>
      <c r="AU666" s="587" t="str">
        <f t="shared" si="366"/>
        <v xml:space="preserve"> </v>
      </c>
      <c r="AV666" s="588"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6"/>
    </row>
    <row r="667" spans="1:140" ht="18.75" x14ac:dyDescent="0.3">
      <c r="A667" s="205"/>
      <c r="B667" s="206"/>
      <c r="C667" s="197">
        <v>656</v>
      </c>
      <c r="D667" s="625"/>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4" t="str">
        <f t="shared" si="362"/>
        <v xml:space="preserve"> </v>
      </c>
      <c r="AQ667" s="587" t="str">
        <f t="shared" si="360"/>
        <v xml:space="preserve"> </v>
      </c>
      <c r="AR667" s="587" t="str">
        <f t="shared" si="363"/>
        <v xml:space="preserve"> </v>
      </c>
      <c r="AS667" s="587" t="str">
        <f t="shared" si="364"/>
        <v xml:space="preserve"> </v>
      </c>
      <c r="AT667" s="587" t="str">
        <f t="shared" si="365"/>
        <v xml:space="preserve"> </v>
      </c>
      <c r="AU667" s="587" t="str">
        <f t="shared" si="366"/>
        <v xml:space="preserve"> </v>
      </c>
      <c r="AV667" s="588"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6"/>
    </row>
    <row r="668" spans="1:140" ht="18.75" x14ac:dyDescent="0.3">
      <c r="A668" s="205"/>
      <c r="B668" s="206"/>
      <c r="C668" s="198">
        <v>657</v>
      </c>
      <c r="D668" s="625"/>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4" t="str">
        <f t="shared" si="362"/>
        <v xml:space="preserve"> </v>
      </c>
      <c r="AQ668" s="587" t="str">
        <f t="shared" si="360"/>
        <v xml:space="preserve"> </v>
      </c>
      <c r="AR668" s="587" t="str">
        <f t="shared" si="363"/>
        <v xml:space="preserve"> </v>
      </c>
      <c r="AS668" s="587" t="str">
        <f t="shared" si="364"/>
        <v xml:space="preserve"> </v>
      </c>
      <c r="AT668" s="587" t="str">
        <f t="shared" si="365"/>
        <v xml:space="preserve"> </v>
      </c>
      <c r="AU668" s="587" t="str">
        <f t="shared" si="366"/>
        <v xml:space="preserve"> </v>
      </c>
      <c r="AV668" s="588"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6"/>
    </row>
    <row r="669" spans="1:140" ht="18.75" x14ac:dyDescent="0.3">
      <c r="A669" s="205"/>
      <c r="B669" s="206"/>
      <c r="C669" s="198">
        <v>658</v>
      </c>
      <c r="D669" s="628"/>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4" t="str">
        <f t="shared" si="362"/>
        <v xml:space="preserve"> </v>
      </c>
      <c r="AQ669" s="587" t="str">
        <f t="shared" si="360"/>
        <v xml:space="preserve"> </v>
      </c>
      <c r="AR669" s="587" t="str">
        <f t="shared" si="363"/>
        <v xml:space="preserve"> </v>
      </c>
      <c r="AS669" s="587" t="str">
        <f t="shared" si="364"/>
        <v xml:space="preserve"> </v>
      </c>
      <c r="AT669" s="587" t="str">
        <f t="shared" si="365"/>
        <v xml:space="preserve"> </v>
      </c>
      <c r="AU669" s="587" t="str">
        <f t="shared" si="366"/>
        <v xml:space="preserve"> </v>
      </c>
      <c r="AV669" s="588"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6"/>
    </row>
    <row r="670" spans="1:140" ht="18.75" x14ac:dyDescent="0.3">
      <c r="A670" s="205"/>
      <c r="B670" s="206"/>
      <c r="C670" s="197">
        <v>659</v>
      </c>
      <c r="D670" s="629"/>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4" t="str">
        <f t="shared" si="362"/>
        <v xml:space="preserve"> </v>
      </c>
      <c r="AQ670" s="587" t="str">
        <f t="shared" si="360"/>
        <v xml:space="preserve"> </v>
      </c>
      <c r="AR670" s="587" t="str">
        <f t="shared" si="363"/>
        <v xml:space="preserve"> </v>
      </c>
      <c r="AS670" s="587" t="str">
        <f t="shared" si="364"/>
        <v xml:space="preserve"> </v>
      </c>
      <c r="AT670" s="587" t="str">
        <f t="shared" si="365"/>
        <v xml:space="preserve"> </v>
      </c>
      <c r="AU670" s="587" t="str">
        <f t="shared" si="366"/>
        <v xml:space="preserve"> </v>
      </c>
      <c r="AV670" s="588"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6"/>
    </row>
    <row r="671" spans="1:140" ht="18.75" x14ac:dyDescent="0.3">
      <c r="A671" s="205"/>
      <c r="B671" s="206"/>
      <c r="C671" s="198">
        <v>660</v>
      </c>
      <c r="D671" s="625"/>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4" t="str">
        <f t="shared" si="362"/>
        <v xml:space="preserve"> </v>
      </c>
      <c r="AQ671" s="587" t="str">
        <f t="shared" si="360"/>
        <v xml:space="preserve"> </v>
      </c>
      <c r="AR671" s="587" t="str">
        <f t="shared" si="363"/>
        <v xml:space="preserve"> </v>
      </c>
      <c r="AS671" s="587" t="str">
        <f t="shared" si="364"/>
        <v xml:space="preserve"> </v>
      </c>
      <c r="AT671" s="587" t="str">
        <f t="shared" si="365"/>
        <v xml:space="preserve"> </v>
      </c>
      <c r="AU671" s="587" t="str">
        <f t="shared" si="366"/>
        <v xml:space="preserve"> </v>
      </c>
      <c r="AV671" s="588"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6"/>
    </row>
    <row r="672" spans="1:140" ht="18.75" x14ac:dyDescent="0.3">
      <c r="A672" s="205"/>
      <c r="B672" s="206"/>
      <c r="C672" s="197">
        <v>661</v>
      </c>
      <c r="D672" s="625"/>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4" t="str">
        <f t="shared" si="362"/>
        <v xml:space="preserve"> </v>
      </c>
      <c r="AQ672" s="587" t="str">
        <f t="shared" si="360"/>
        <v xml:space="preserve"> </v>
      </c>
      <c r="AR672" s="587" t="str">
        <f t="shared" si="363"/>
        <v xml:space="preserve"> </v>
      </c>
      <c r="AS672" s="587" t="str">
        <f t="shared" si="364"/>
        <v xml:space="preserve"> </v>
      </c>
      <c r="AT672" s="587" t="str">
        <f t="shared" si="365"/>
        <v xml:space="preserve"> </v>
      </c>
      <c r="AU672" s="587" t="str">
        <f t="shared" si="366"/>
        <v xml:space="preserve"> </v>
      </c>
      <c r="AV672" s="588"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6"/>
    </row>
    <row r="673" spans="1:61" ht="18.75" x14ac:dyDescent="0.3">
      <c r="A673" s="205"/>
      <c r="B673" s="206"/>
      <c r="C673" s="198">
        <v>662</v>
      </c>
      <c r="D673" s="628"/>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4" t="str">
        <f t="shared" si="362"/>
        <v xml:space="preserve"> </v>
      </c>
      <c r="AQ673" s="587" t="str">
        <f t="shared" si="360"/>
        <v xml:space="preserve"> </v>
      </c>
      <c r="AR673" s="587" t="str">
        <f t="shared" si="363"/>
        <v xml:space="preserve"> </v>
      </c>
      <c r="AS673" s="587" t="str">
        <f t="shared" si="364"/>
        <v xml:space="preserve"> </v>
      </c>
      <c r="AT673" s="587" t="str">
        <f t="shared" si="365"/>
        <v xml:space="preserve"> </v>
      </c>
      <c r="AU673" s="587" t="str">
        <f t="shared" si="366"/>
        <v xml:space="preserve"> </v>
      </c>
      <c r="AV673" s="588"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6"/>
    </row>
    <row r="674" spans="1:61" ht="18.75" x14ac:dyDescent="0.3">
      <c r="A674" s="205"/>
      <c r="B674" s="206"/>
      <c r="C674" s="198">
        <v>663</v>
      </c>
      <c r="D674" s="625"/>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4" t="str">
        <f t="shared" si="362"/>
        <v xml:space="preserve"> </v>
      </c>
      <c r="AQ674" s="587" t="str">
        <f t="shared" si="360"/>
        <v xml:space="preserve"> </v>
      </c>
      <c r="AR674" s="587" t="str">
        <f t="shared" si="363"/>
        <v xml:space="preserve"> </v>
      </c>
      <c r="AS674" s="587" t="str">
        <f t="shared" si="364"/>
        <v xml:space="preserve"> </v>
      </c>
      <c r="AT674" s="587" t="str">
        <f t="shared" si="365"/>
        <v xml:space="preserve"> </v>
      </c>
      <c r="AU674" s="587" t="str">
        <f t="shared" si="366"/>
        <v xml:space="preserve"> </v>
      </c>
      <c r="AV674" s="588"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6"/>
    </row>
    <row r="675" spans="1:61" ht="18.75" x14ac:dyDescent="0.3">
      <c r="A675" s="205"/>
      <c r="B675" s="206"/>
      <c r="C675" s="197">
        <v>664</v>
      </c>
      <c r="D675" s="625"/>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4" t="str">
        <f t="shared" si="362"/>
        <v xml:space="preserve"> </v>
      </c>
      <c r="AQ675" s="587" t="str">
        <f t="shared" si="360"/>
        <v xml:space="preserve"> </v>
      </c>
      <c r="AR675" s="587" t="str">
        <f t="shared" si="363"/>
        <v xml:space="preserve"> </v>
      </c>
      <c r="AS675" s="587" t="str">
        <f t="shared" si="364"/>
        <v xml:space="preserve"> </v>
      </c>
      <c r="AT675" s="587" t="str">
        <f t="shared" si="365"/>
        <v xml:space="preserve"> </v>
      </c>
      <c r="AU675" s="587" t="str">
        <f t="shared" si="366"/>
        <v xml:space="preserve"> </v>
      </c>
      <c r="AV675" s="588"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6"/>
    </row>
    <row r="676" spans="1:61" ht="18.75" x14ac:dyDescent="0.3">
      <c r="A676" s="205"/>
      <c r="B676" s="206"/>
      <c r="C676" s="198">
        <v>665</v>
      </c>
      <c r="D676" s="625"/>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4" t="str">
        <f t="shared" si="362"/>
        <v xml:space="preserve"> </v>
      </c>
      <c r="AQ676" s="587" t="str">
        <f t="shared" si="360"/>
        <v xml:space="preserve"> </v>
      </c>
      <c r="AR676" s="587" t="str">
        <f t="shared" si="363"/>
        <v xml:space="preserve"> </v>
      </c>
      <c r="AS676" s="587" t="str">
        <f t="shared" si="364"/>
        <v xml:space="preserve"> </v>
      </c>
      <c r="AT676" s="587" t="str">
        <f t="shared" si="365"/>
        <v xml:space="preserve"> </v>
      </c>
      <c r="AU676" s="587" t="str">
        <f t="shared" si="366"/>
        <v xml:space="preserve"> </v>
      </c>
      <c r="AV676" s="588"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6"/>
    </row>
    <row r="677" spans="1:61" ht="18.75" x14ac:dyDescent="0.3">
      <c r="A677" s="205"/>
      <c r="B677" s="206"/>
      <c r="C677" s="197">
        <v>666</v>
      </c>
      <c r="D677" s="628"/>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4" t="str">
        <f t="shared" si="362"/>
        <v xml:space="preserve"> </v>
      </c>
      <c r="AQ677" s="587" t="str">
        <f t="shared" si="360"/>
        <v xml:space="preserve"> </v>
      </c>
      <c r="AR677" s="587" t="str">
        <f t="shared" si="363"/>
        <v xml:space="preserve"> </v>
      </c>
      <c r="AS677" s="587" t="str">
        <f t="shared" si="364"/>
        <v xml:space="preserve"> </v>
      </c>
      <c r="AT677" s="587" t="str">
        <f t="shared" si="365"/>
        <v xml:space="preserve"> </v>
      </c>
      <c r="AU677" s="587" t="str">
        <f t="shared" si="366"/>
        <v xml:space="preserve"> </v>
      </c>
      <c r="AV677" s="588"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6"/>
    </row>
    <row r="678" spans="1:61" ht="18.75" x14ac:dyDescent="0.3">
      <c r="A678" s="205"/>
      <c r="B678" s="206"/>
      <c r="C678" s="198">
        <v>667</v>
      </c>
      <c r="D678" s="625"/>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4" t="str">
        <f t="shared" si="362"/>
        <v xml:space="preserve"> </v>
      </c>
      <c r="AQ678" s="587" t="str">
        <f t="shared" si="360"/>
        <v xml:space="preserve"> </v>
      </c>
      <c r="AR678" s="587" t="str">
        <f t="shared" si="363"/>
        <v xml:space="preserve"> </v>
      </c>
      <c r="AS678" s="587" t="str">
        <f t="shared" si="364"/>
        <v xml:space="preserve"> </v>
      </c>
      <c r="AT678" s="587" t="str">
        <f t="shared" si="365"/>
        <v xml:space="preserve"> </v>
      </c>
      <c r="AU678" s="587" t="str">
        <f t="shared" si="366"/>
        <v xml:space="preserve"> </v>
      </c>
      <c r="AV678" s="588"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6"/>
    </row>
    <row r="679" spans="1:61" ht="18.75" x14ac:dyDescent="0.3">
      <c r="A679" s="205"/>
      <c r="B679" s="206"/>
      <c r="C679" s="198">
        <v>668</v>
      </c>
      <c r="D679" s="625"/>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4" t="str">
        <f t="shared" si="362"/>
        <v xml:space="preserve"> </v>
      </c>
      <c r="AQ679" s="587" t="str">
        <f t="shared" si="360"/>
        <v xml:space="preserve"> </v>
      </c>
      <c r="AR679" s="587" t="str">
        <f t="shared" si="363"/>
        <v xml:space="preserve"> </v>
      </c>
      <c r="AS679" s="587" t="str">
        <f t="shared" si="364"/>
        <v xml:space="preserve"> </v>
      </c>
      <c r="AT679" s="587" t="str">
        <f t="shared" si="365"/>
        <v xml:space="preserve"> </v>
      </c>
      <c r="AU679" s="587" t="str">
        <f t="shared" si="366"/>
        <v xml:space="preserve"> </v>
      </c>
      <c r="AV679" s="588"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6"/>
    </row>
    <row r="680" spans="1:61" ht="18.75" x14ac:dyDescent="0.3">
      <c r="A680" s="205"/>
      <c r="B680" s="206"/>
      <c r="C680" s="197">
        <v>669</v>
      </c>
      <c r="D680" s="625"/>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4" t="str">
        <f t="shared" si="362"/>
        <v xml:space="preserve"> </v>
      </c>
      <c r="AQ680" s="587" t="str">
        <f t="shared" si="360"/>
        <v xml:space="preserve"> </v>
      </c>
      <c r="AR680" s="587" t="str">
        <f t="shared" si="363"/>
        <v xml:space="preserve"> </v>
      </c>
      <c r="AS680" s="587" t="str">
        <f t="shared" si="364"/>
        <v xml:space="preserve"> </v>
      </c>
      <c r="AT680" s="587" t="str">
        <f t="shared" si="365"/>
        <v xml:space="preserve"> </v>
      </c>
      <c r="AU680" s="587" t="str">
        <f t="shared" si="366"/>
        <v xml:space="preserve"> </v>
      </c>
      <c r="AV680" s="588"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6"/>
    </row>
    <row r="681" spans="1:61" ht="18.75" x14ac:dyDescent="0.3">
      <c r="A681" s="205"/>
      <c r="B681" s="206"/>
      <c r="C681" s="198">
        <v>670</v>
      </c>
      <c r="D681" s="628"/>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4" t="str">
        <f t="shared" si="362"/>
        <v xml:space="preserve"> </v>
      </c>
      <c r="AQ681" s="587" t="str">
        <f t="shared" si="360"/>
        <v xml:space="preserve"> </v>
      </c>
      <c r="AR681" s="587" t="str">
        <f t="shared" si="363"/>
        <v xml:space="preserve"> </v>
      </c>
      <c r="AS681" s="587" t="str">
        <f t="shared" si="364"/>
        <v xml:space="preserve"> </v>
      </c>
      <c r="AT681" s="587" t="str">
        <f t="shared" si="365"/>
        <v xml:space="preserve"> </v>
      </c>
      <c r="AU681" s="587" t="str">
        <f t="shared" si="366"/>
        <v xml:space="preserve"> </v>
      </c>
      <c r="AV681" s="588"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6"/>
    </row>
    <row r="682" spans="1:61" ht="18.75" x14ac:dyDescent="0.3">
      <c r="A682" s="205"/>
      <c r="B682" s="206"/>
      <c r="C682" s="197">
        <v>671</v>
      </c>
      <c r="D682" s="625"/>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4" t="str">
        <f t="shared" si="362"/>
        <v xml:space="preserve"> </v>
      </c>
      <c r="AQ682" s="587" t="str">
        <f t="shared" si="360"/>
        <v xml:space="preserve"> </v>
      </c>
      <c r="AR682" s="587" t="str">
        <f t="shared" si="363"/>
        <v xml:space="preserve"> </v>
      </c>
      <c r="AS682" s="587" t="str">
        <f t="shared" si="364"/>
        <v xml:space="preserve"> </v>
      </c>
      <c r="AT682" s="587" t="str">
        <f t="shared" si="365"/>
        <v xml:space="preserve"> </v>
      </c>
      <c r="AU682" s="587" t="str">
        <f t="shared" si="366"/>
        <v xml:space="preserve"> </v>
      </c>
      <c r="AV682" s="588"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6"/>
    </row>
    <row r="683" spans="1:61" ht="18.75" x14ac:dyDescent="0.3">
      <c r="A683" s="205"/>
      <c r="B683" s="206"/>
      <c r="C683" s="198">
        <v>672</v>
      </c>
      <c r="D683" s="625"/>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4" t="str">
        <f t="shared" si="362"/>
        <v xml:space="preserve"> </v>
      </c>
      <c r="AQ683" s="587" t="str">
        <f t="shared" si="360"/>
        <v xml:space="preserve"> </v>
      </c>
      <c r="AR683" s="587" t="str">
        <f t="shared" si="363"/>
        <v xml:space="preserve"> </v>
      </c>
      <c r="AS683" s="587" t="str">
        <f t="shared" si="364"/>
        <v xml:space="preserve"> </v>
      </c>
      <c r="AT683" s="587" t="str">
        <f t="shared" si="365"/>
        <v xml:space="preserve"> </v>
      </c>
      <c r="AU683" s="587" t="str">
        <f t="shared" si="366"/>
        <v xml:space="preserve"> </v>
      </c>
      <c r="AV683" s="588"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6"/>
    </row>
    <row r="684" spans="1:61" ht="18.75" x14ac:dyDescent="0.3">
      <c r="A684" s="205"/>
      <c r="B684" s="206"/>
      <c r="C684" s="198">
        <v>673</v>
      </c>
      <c r="D684" s="625"/>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4" t="str">
        <f t="shared" si="362"/>
        <v xml:space="preserve"> </v>
      </c>
      <c r="AQ684" s="587" t="str">
        <f t="shared" si="360"/>
        <v xml:space="preserve"> </v>
      </c>
      <c r="AR684" s="587" t="str">
        <f t="shared" si="363"/>
        <v xml:space="preserve"> </v>
      </c>
      <c r="AS684" s="587" t="str">
        <f t="shared" si="364"/>
        <v xml:space="preserve"> </v>
      </c>
      <c r="AT684" s="587" t="str">
        <f t="shared" si="365"/>
        <v xml:space="preserve"> </v>
      </c>
      <c r="AU684" s="587" t="str">
        <f t="shared" si="366"/>
        <v xml:space="preserve"> </v>
      </c>
      <c r="AV684" s="588"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6"/>
    </row>
    <row r="685" spans="1:61" ht="18.75" x14ac:dyDescent="0.3">
      <c r="A685" s="205"/>
      <c r="B685" s="206"/>
      <c r="C685" s="197">
        <v>674</v>
      </c>
      <c r="D685" s="628"/>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4" t="str">
        <f t="shared" si="362"/>
        <v xml:space="preserve"> </v>
      </c>
      <c r="AQ685" s="587" t="str">
        <f t="shared" si="360"/>
        <v xml:space="preserve"> </v>
      </c>
      <c r="AR685" s="587" t="str">
        <f t="shared" si="363"/>
        <v xml:space="preserve"> </v>
      </c>
      <c r="AS685" s="587" t="str">
        <f t="shared" si="364"/>
        <v xml:space="preserve"> </v>
      </c>
      <c r="AT685" s="587" t="str">
        <f t="shared" si="365"/>
        <v xml:space="preserve"> </v>
      </c>
      <c r="AU685" s="587" t="str">
        <f t="shared" si="366"/>
        <v xml:space="preserve"> </v>
      </c>
      <c r="AV685" s="588"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6"/>
    </row>
    <row r="686" spans="1:61" ht="18.75" x14ac:dyDescent="0.3">
      <c r="A686" s="205"/>
      <c r="B686" s="206"/>
      <c r="C686" s="198">
        <v>675</v>
      </c>
      <c r="D686" s="625"/>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4" t="str">
        <f t="shared" si="362"/>
        <v xml:space="preserve"> </v>
      </c>
      <c r="AQ686" s="587" t="str">
        <f t="shared" si="360"/>
        <v xml:space="preserve"> </v>
      </c>
      <c r="AR686" s="587" t="str">
        <f t="shared" si="363"/>
        <v xml:space="preserve"> </v>
      </c>
      <c r="AS686" s="587" t="str">
        <f t="shared" si="364"/>
        <v xml:space="preserve"> </v>
      </c>
      <c r="AT686" s="587" t="str">
        <f t="shared" si="365"/>
        <v xml:space="preserve"> </v>
      </c>
      <c r="AU686" s="587" t="str">
        <f t="shared" si="366"/>
        <v xml:space="preserve"> </v>
      </c>
      <c r="AV686" s="588"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6"/>
    </row>
    <row r="687" spans="1:61" ht="18.75" x14ac:dyDescent="0.3">
      <c r="A687" s="205"/>
      <c r="B687" s="206"/>
      <c r="C687" s="197">
        <v>676</v>
      </c>
      <c r="D687" s="625"/>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4" t="str">
        <f t="shared" si="362"/>
        <v xml:space="preserve"> </v>
      </c>
      <c r="AQ687" s="587" t="str">
        <f t="shared" si="360"/>
        <v xml:space="preserve"> </v>
      </c>
      <c r="AR687" s="587" t="str">
        <f t="shared" si="363"/>
        <v xml:space="preserve"> </v>
      </c>
      <c r="AS687" s="587" t="str">
        <f t="shared" si="364"/>
        <v xml:space="preserve"> </v>
      </c>
      <c r="AT687" s="587" t="str">
        <f t="shared" si="365"/>
        <v xml:space="preserve"> </v>
      </c>
      <c r="AU687" s="587" t="str">
        <f t="shared" si="366"/>
        <v xml:space="preserve"> </v>
      </c>
      <c r="AV687" s="588"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6"/>
    </row>
    <row r="688" spans="1:61" ht="18.75" x14ac:dyDescent="0.3">
      <c r="A688" s="205"/>
      <c r="B688" s="206"/>
      <c r="C688" s="198">
        <v>677</v>
      </c>
      <c r="D688" s="625"/>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4" t="str">
        <f t="shared" si="362"/>
        <v xml:space="preserve"> </v>
      </c>
      <c r="AQ688" s="587" t="str">
        <f t="shared" si="360"/>
        <v xml:space="preserve"> </v>
      </c>
      <c r="AR688" s="587" t="str">
        <f t="shared" si="363"/>
        <v xml:space="preserve"> </v>
      </c>
      <c r="AS688" s="587" t="str">
        <f t="shared" si="364"/>
        <v xml:space="preserve"> </v>
      </c>
      <c r="AT688" s="587" t="str">
        <f t="shared" si="365"/>
        <v xml:space="preserve"> </v>
      </c>
      <c r="AU688" s="587" t="str">
        <f t="shared" si="366"/>
        <v xml:space="preserve"> </v>
      </c>
      <c r="AV688" s="588"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6"/>
    </row>
    <row r="689" spans="1:61" ht="18.75" x14ac:dyDescent="0.3">
      <c r="A689" s="205"/>
      <c r="B689" s="206"/>
      <c r="C689" s="198">
        <v>678</v>
      </c>
      <c r="D689" s="628"/>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4" t="str">
        <f t="shared" si="362"/>
        <v xml:space="preserve"> </v>
      </c>
      <c r="AQ689" s="587" t="str">
        <f t="shared" si="360"/>
        <v xml:space="preserve"> </v>
      </c>
      <c r="AR689" s="587" t="str">
        <f t="shared" si="363"/>
        <v xml:space="preserve"> </v>
      </c>
      <c r="AS689" s="587" t="str">
        <f t="shared" si="364"/>
        <v xml:space="preserve"> </v>
      </c>
      <c r="AT689" s="587" t="str">
        <f t="shared" si="365"/>
        <v xml:space="preserve"> </v>
      </c>
      <c r="AU689" s="587" t="str">
        <f t="shared" si="366"/>
        <v xml:space="preserve"> </v>
      </c>
      <c r="AV689" s="588"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6"/>
    </row>
    <row r="690" spans="1:61" ht="18.75" x14ac:dyDescent="0.3">
      <c r="A690" s="205"/>
      <c r="B690" s="206"/>
      <c r="C690" s="197">
        <v>679</v>
      </c>
      <c r="D690" s="625"/>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4" t="str">
        <f t="shared" si="362"/>
        <v xml:space="preserve"> </v>
      </c>
      <c r="AQ690" s="587" t="str">
        <f t="shared" si="360"/>
        <v xml:space="preserve"> </v>
      </c>
      <c r="AR690" s="587" t="str">
        <f t="shared" si="363"/>
        <v xml:space="preserve"> </v>
      </c>
      <c r="AS690" s="587" t="str">
        <f t="shared" si="364"/>
        <v xml:space="preserve"> </v>
      </c>
      <c r="AT690" s="587" t="str">
        <f t="shared" si="365"/>
        <v xml:space="preserve"> </v>
      </c>
      <c r="AU690" s="587" t="str">
        <f t="shared" si="366"/>
        <v xml:space="preserve"> </v>
      </c>
      <c r="AV690" s="588"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6"/>
    </row>
    <row r="691" spans="1:61" ht="18.75" x14ac:dyDescent="0.3">
      <c r="A691" s="205"/>
      <c r="B691" s="206"/>
      <c r="C691" s="198">
        <v>680</v>
      </c>
      <c r="D691" s="625"/>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4" t="str">
        <f t="shared" si="362"/>
        <v xml:space="preserve"> </v>
      </c>
      <c r="AQ691" s="587" t="str">
        <f t="shared" si="360"/>
        <v xml:space="preserve"> </v>
      </c>
      <c r="AR691" s="587" t="str">
        <f t="shared" si="363"/>
        <v xml:space="preserve"> </v>
      </c>
      <c r="AS691" s="587" t="str">
        <f t="shared" si="364"/>
        <v xml:space="preserve"> </v>
      </c>
      <c r="AT691" s="587" t="str">
        <f t="shared" si="365"/>
        <v xml:space="preserve"> </v>
      </c>
      <c r="AU691" s="587" t="str">
        <f t="shared" si="366"/>
        <v xml:space="preserve"> </v>
      </c>
      <c r="AV691" s="588"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6"/>
    </row>
    <row r="692" spans="1:61" ht="18.75" x14ac:dyDescent="0.3">
      <c r="A692" s="205"/>
      <c r="B692" s="206"/>
      <c r="C692" s="197">
        <v>681</v>
      </c>
      <c r="D692" s="625"/>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4" t="str">
        <f t="shared" si="362"/>
        <v xml:space="preserve"> </v>
      </c>
      <c r="AQ692" s="587" t="str">
        <f t="shared" si="360"/>
        <v xml:space="preserve"> </v>
      </c>
      <c r="AR692" s="587" t="str">
        <f t="shared" si="363"/>
        <v xml:space="preserve"> </v>
      </c>
      <c r="AS692" s="587" t="str">
        <f t="shared" si="364"/>
        <v xml:space="preserve"> </v>
      </c>
      <c r="AT692" s="587" t="str">
        <f t="shared" si="365"/>
        <v xml:space="preserve"> </v>
      </c>
      <c r="AU692" s="587" t="str">
        <f t="shared" si="366"/>
        <v xml:space="preserve"> </v>
      </c>
      <c r="AV692" s="588"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6"/>
    </row>
    <row r="693" spans="1:61" ht="18.75" x14ac:dyDescent="0.3">
      <c r="A693" s="205"/>
      <c r="B693" s="206"/>
      <c r="C693" s="198">
        <v>682</v>
      </c>
      <c r="D693" s="628"/>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4" t="str">
        <f t="shared" si="362"/>
        <v xml:space="preserve"> </v>
      </c>
      <c r="AQ693" s="587" t="str">
        <f t="shared" si="360"/>
        <v xml:space="preserve"> </v>
      </c>
      <c r="AR693" s="587" t="str">
        <f t="shared" si="363"/>
        <v xml:space="preserve"> </v>
      </c>
      <c r="AS693" s="587" t="str">
        <f t="shared" si="364"/>
        <v xml:space="preserve"> </v>
      </c>
      <c r="AT693" s="587" t="str">
        <f t="shared" si="365"/>
        <v xml:space="preserve"> </v>
      </c>
      <c r="AU693" s="587" t="str">
        <f t="shared" si="366"/>
        <v xml:space="preserve"> </v>
      </c>
      <c r="AV693" s="588"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6"/>
    </row>
    <row r="694" spans="1:61" ht="18.75" x14ac:dyDescent="0.3">
      <c r="A694" s="205"/>
      <c r="B694" s="206"/>
      <c r="C694" s="198">
        <v>683</v>
      </c>
      <c r="D694" s="625"/>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4" t="str">
        <f t="shared" si="362"/>
        <v xml:space="preserve"> </v>
      </c>
      <c r="AQ694" s="587" t="str">
        <f t="shared" si="360"/>
        <v xml:space="preserve"> </v>
      </c>
      <c r="AR694" s="587" t="str">
        <f t="shared" si="363"/>
        <v xml:space="preserve"> </v>
      </c>
      <c r="AS694" s="587" t="str">
        <f t="shared" si="364"/>
        <v xml:space="preserve"> </v>
      </c>
      <c r="AT694" s="587" t="str">
        <f t="shared" si="365"/>
        <v xml:space="preserve"> </v>
      </c>
      <c r="AU694" s="587" t="str">
        <f t="shared" si="366"/>
        <v xml:space="preserve"> </v>
      </c>
      <c r="AV694" s="588"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6"/>
    </row>
    <row r="695" spans="1:61" ht="18.75" x14ac:dyDescent="0.3">
      <c r="A695" s="205"/>
      <c r="B695" s="206"/>
      <c r="C695" s="197">
        <v>684</v>
      </c>
      <c r="D695" s="625"/>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4" t="str">
        <f t="shared" si="362"/>
        <v xml:space="preserve"> </v>
      </c>
      <c r="AQ695" s="587" t="str">
        <f t="shared" si="360"/>
        <v xml:space="preserve"> </v>
      </c>
      <c r="AR695" s="587" t="str">
        <f t="shared" si="363"/>
        <v xml:space="preserve"> </v>
      </c>
      <c r="AS695" s="587" t="str">
        <f t="shared" si="364"/>
        <v xml:space="preserve"> </v>
      </c>
      <c r="AT695" s="587" t="str">
        <f t="shared" si="365"/>
        <v xml:space="preserve"> </v>
      </c>
      <c r="AU695" s="587" t="str">
        <f t="shared" si="366"/>
        <v xml:space="preserve"> </v>
      </c>
      <c r="AV695" s="588"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6"/>
    </row>
    <row r="696" spans="1:61" ht="18.75" x14ac:dyDescent="0.3">
      <c r="A696" s="205"/>
      <c r="B696" s="206"/>
      <c r="C696" s="198">
        <v>685</v>
      </c>
      <c r="D696" s="625"/>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4" t="str">
        <f t="shared" si="362"/>
        <v xml:space="preserve"> </v>
      </c>
      <c r="AQ696" s="587" t="str">
        <f t="shared" si="360"/>
        <v xml:space="preserve"> </v>
      </c>
      <c r="AR696" s="587" t="str">
        <f t="shared" si="363"/>
        <v xml:space="preserve"> </v>
      </c>
      <c r="AS696" s="587" t="str">
        <f t="shared" si="364"/>
        <v xml:space="preserve"> </v>
      </c>
      <c r="AT696" s="587" t="str">
        <f t="shared" si="365"/>
        <v xml:space="preserve"> </v>
      </c>
      <c r="AU696" s="587" t="str">
        <f t="shared" si="366"/>
        <v xml:space="preserve"> </v>
      </c>
      <c r="AV696" s="588"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6"/>
    </row>
    <row r="697" spans="1:61" ht="18.75" x14ac:dyDescent="0.3">
      <c r="A697" s="205"/>
      <c r="B697" s="206"/>
      <c r="C697" s="197">
        <v>686</v>
      </c>
      <c r="D697" s="628"/>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4" t="str">
        <f t="shared" si="362"/>
        <v xml:space="preserve"> </v>
      </c>
      <c r="AQ697" s="587" t="str">
        <f t="shared" si="360"/>
        <v xml:space="preserve"> </v>
      </c>
      <c r="AR697" s="587" t="str">
        <f t="shared" si="363"/>
        <v xml:space="preserve"> </v>
      </c>
      <c r="AS697" s="587" t="str">
        <f t="shared" si="364"/>
        <v xml:space="preserve"> </v>
      </c>
      <c r="AT697" s="587" t="str">
        <f t="shared" si="365"/>
        <v xml:space="preserve"> </v>
      </c>
      <c r="AU697" s="587" t="str">
        <f t="shared" si="366"/>
        <v xml:space="preserve"> </v>
      </c>
      <c r="AV697" s="588"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6"/>
    </row>
    <row r="698" spans="1:61" ht="18.75" x14ac:dyDescent="0.3">
      <c r="A698" s="205"/>
      <c r="B698" s="206"/>
      <c r="C698" s="198">
        <v>687</v>
      </c>
      <c r="D698" s="625"/>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4" t="str">
        <f t="shared" si="362"/>
        <v xml:space="preserve"> </v>
      </c>
      <c r="AQ698" s="587" t="str">
        <f t="shared" si="360"/>
        <v xml:space="preserve"> </v>
      </c>
      <c r="AR698" s="587" t="str">
        <f t="shared" si="363"/>
        <v xml:space="preserve"> </v>
      </c>
      <c r="AS698" s="587" t="str">
        <f t="shared" si="364"/>
        <v xml:space="preserve"> </v>
      </c>
      <c r="AT698" s="587" t="str">
        <f t="shared" si="365"/>
        <v xml:space="preserve"> </v>
      </c>
      <c r="AU698" s="587" t="str">
        <f t="shared" si="366"/>
        <v xml:space="preserve"> </v>
      </c>
      <c r="AV698" s="588"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6"/>
    </row>
    <row r="699" spans="1:61" ht="18.75" x14ac:dyDescent="0.3">
      <c r="A699" s="205"/>
      <c r="B699" s="206"/>
      <c r="C699" s="198">
        <v>688</v>
      </c>
      <c r="D699" s="625"/>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4" t="str">
        <f t="shared" si="362"/>
        <v xml:space="preserve"> </v>
      </c>
      <c r="AQ699" s="587" t="str">
        <f t="shared" si="360"/>
        <v xml:space="preserve"> </v>
      </c>
      <c r="AR699" s="587" t="str">
        <f t="shared" si="363"/>
        <v xml:space="preserve"> </v>
      </c>
      <c r="AS699" s="587" t="str">
        <f t="shared" si="364"/>
        <v xml:space="preserve"> </v>
      </c>
      <c r="AT699" s="587" t="str">
        <f t="shared" si="365"/>
        <v xml:space="preserve"> </v>
      </c>
      <c r="AU699" s="587" t="str">
        <f t="shared" si="366"/>
        <v xml:space="preserve"> </v>
      </c>
      <c r="AV699" s="588"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6"/>
    </row>
    <row r="700" spans="1:61" ht="18.75" x14ac:dyDescent="0.3">
      <c r="A700" s="205"/>
      <c r="B700" s="206"/>
      <c r="C700" s="197">
        <v>689</v>
      </c>
      <c r="D700" s="625"/>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4" t="str">
        <f t="shared" si="362"/>
        <v xml:space="preserve"> </v>
      </c>
      <c r="AQ700" s="587" t="str">
        <f t="shared" si="360"/>
        <v xml:space="preserve"> </v>
      </c>
      <c r="AR700" s="587" t="str">
        <f t="shared" si="363"/>
        <v xml:space="preserve"> </v>
      </c>
      <c r="AS700" s="587" t="str">
        <f t="shared" si="364"/>
        <v xml:space="preserve"> </v>
      </c>
      <c r="AT700" s="587" t="str">
        <f t="shared" si="365"/>
        <v xml:space="preserve"> </v>
      </c>
      <c r="AU700" s="587" t="str">
        <f t="shared" si="366"/>
        <v xml:space="preserve"> </v>
      </c>
      <c r="AV700" s="588"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6"/>
    </row>
    <row r="701" spans="1:61" ht="18.75" x14ac:dyDescent="0.3">
      <c r="A701" s="205"/>
      <c r="B701" s="206"/>
      <c r="C701" s="198">
        <v>690</v>
      </c>
      <c r="D701" s="628"/>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4" t="str">
        <f t="shared" si="362"/>
        <v xml:space="preserve"> </v>
      </c>
      <c r="AQ701" s="587" t="str">
        <f t="shared" si="360"/>
        <v xml:space="preserve"> </v>
      </c>
      <c r="AR701" s="587" t="str">
        <f t="shared" si="363"/>
        <v xml:space="preserve"> </v>
      </c>
      <c r="AS701" s="587" t="str">
        <f t="shared" si="364"/>
        <v xml:space="preserve"> </v>
      </c>
      <c r="AT701" s="587" t="str">
        <f t="shared" si="365"/>
        <v xml:space="preserve"> </v>
      </c>
      <c r="AU701" s="587" t="str">
        <f t="shared" si="366"/>
        <v xml:space="preserve"> </v>
      </c>
      <c r="AV701" s="588"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6"/>
    </row>
    <row r="702" spans="1:61" ht="18.75" x14ac:dyDescent="0.3">
      <c r="A702" s="205"/>
      <c r="B702" s="206"/>
      <c r="C702" s="197">
        <v>691</v>
      </c>
      <c r="D702" s="625"/>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4" t="str">
        <f t="shared" si="362"/>
        <v xml:space="preserve"> </v>
      </c>
      <c r="AQ702" s="587" t="str">
        <f t="shared" si="360"/>
        <v xml:space="preserve"> </v>
      </c>
      <c r="AR702" s="587" t="str">
        <f t="shared" si="363"/>
        <v xml:space="preserve"> </v>
      </c>
      <c r="AS702" s="587" t="str">
        <f t="shared" si="364"/>
        <v xml:space="preserve"> </v>
      </c>
      <c r="AT702" s="587" t="str">
        <f t="shared" si="365"/>
        <v xml:space="preserve"> </v>
      </c>
      <c r="AU702" s="587" t="str">
        <f t="shared" si="366"/>
        <v xml:space="preserve"> </v>
      </c>
      <c r="AV702" s="588"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6"/>
    </row>
    <row r="703" spans="1:61" ht="18.75" x14ac:dyDescent="0.3">
      <c r="A703" s="205"/>
      <c r="B703" s="206"/>
      <c r="C703" s="198">
        <v>692</v>
      </c>
      <c r="D703" s="625"/>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4" t="str">
        <f t="shared" si="362"/>
        <v xml:space="preserve"> </v>
      </c>
      <c r="AQ703" s="587" t="str">
        <f t="shared" si="360"/>
        <v xml:space="preserve"> </v>
      </c>
      <c r="AR703" s="587" t="str">
        <f t="shared" si="363"/>
        <v xml:space="preserve"> </v>
      </c>
      <c r="AS703" s="587" t="str">
        <f t="shared" si="364"/>
        <v xml:space="preserve"> </v>
      </c>
      <c r="AT703" s="587" t="str">
        <f t="shared" si="365"/>
        <v xml:space="preserve"> </v>
      </c>
      <c r="AU703" s="587" t="str">
        <f t="shared" si="366"/>
        <v xml:space="preserve"> </v>
      </c>
      <c r="AV703" s="588"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6"/>
    </row>
    <row r="704" spans="1:61" ht="18.75" x14ac:dyDescent="0.3">
      <c r="A704" s="205"/>
      <c r="B704" s="206"/>
      <c r="C704" s="198">
        <v>693</v>
      </c>
      <c r="D704" s="625"/>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4" t="str">
        <f t="shared" si="362"/>
        <v xml:space="preserve"> </v>
      </c>
      <c r="AQ704" s="587" t="str">
        <f t="shared" si="360"/>
        <v xml:space="preserve"> </v>
      </c>
      <c r="AR704" s="587" t="str">
        <f t="shared" si="363"/>
        <v xml:space="preserve"> </v>
      </c>
      <c r="AS704" s="587" t="str">
        <f t="shared" si="364"/>
        <v xml:space="preserve"> </v>
      </c>
      <c r="AT704" s="587" t="str">
        <f t="shared" si="365"/>
        <v xml:space="preserve"> </v>
      </c>
      <c r="AU704" s="587" t="str">
        <f t="shared" si="366"/>
        <v xml:space="preserve"> </v>
      </c>
      <c r="AV704" s="588"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6"/>
    </row>
    <row r="705" spans="1:140" ht="18.75" x14ac:dyDescent="0.3">
      <c r="A705" s="205"/>
      <c r="B705" s="206"/>
      <c r="C705" s="197">
        <v>694</v>
      </c>
      <c r="D705" s="628"/>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4" t="str">
        <f t="shared" si="362"/>
        <v xml:space="preserve"> </v>
      </c>
      <c r="AQ705" s="587" t="str">
        <f t="shared" si="360"/>
        <v xml:space="preserve"> </v>
      </c>
      <c r="AR705" s="587" t="str">
        <f t="shared" si="363"/>
        <v xml:space="preserve"> </v>
      </c>
      <c r="AS705" s="587" t="str">
        <f t="shared" si="364"/>
        <v xml:space="preserve"> </v>
      </c>
      <c r="AT705" s="587" t="str">
        <f t="shared" si="365"/>
        <v xml:space="preserve"> </v>
      </c>
      <c r="AU705" s="587" t="str">
        <f t="shared" si="366"/>
        <v xml:space="preserve"> </v>
      </c>
      <c r="AV705" s="588"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6"/>
    </row>
    <row r="706" spans="1:140" ht="18.75" x14ac:dyDescent="0.3">
      <c r="A706" s="205"/>
      <c r="B706" s="206"/>
      <c r="C706" s="198">
        <v>695</v>
      </c>
      <c r="D706" s="625"/>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4" t="str">
        <f t="shared" si="362"/>
        <v xml:space="preserve"> </v>
      </c>
      <c r="AQ706" s="587" t="str">
        <f t="shared" si="360"/>
        <v xml:space="preserve"> </v>
      </c>
      <c r="AR706" s="587" t="str">
        <f t="shared" si="363"/>
        <v xml:space="preserve"> </v>
      </c>
      <c r="AS706" s="587" t="str">
        <f t="shared" si="364"/>
        <v xml:space="preserve"> </v>
      </c>
      <c r="AT706" s="587" t="str">
        <f t="shared" si="365"/>
        <v xml:space="preserve"> </v>
      </c>
      <c r="AU706" s="587" t="str">
        <f t="shared" si="366"/>
        <v xml:space="preserve"> </v>
      </c>
      <c r="AV706" s="588"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6"/>
    </row>
    <row r="707" spans="1:140" ht="18.75" x14ac:dyDescent="0.3">
      <c r="A707" s="205"/>
      <c r="B707" s="206"/>
      <c r="C707" s="197">
        <v>696</v>
      </c>
      <c r="D707" s="625"/>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4" t="str">
        <f t="shared" si="362"/>
        <v xml:space="preserve"> </v>
      </c>
      <c r="AQ707" s="587" t="str">
        <f t="shared" si="360"/>
        <v xml:space="preserve"> </v>
      </c>
      <c r="AR707" s="587" t="str">
        <f t="shared" si="363"/>
        <v xml:space="preserve"> </v>
      </c>
      <c r="AS707" s="587" t="str">
        <f t="shared" si="364"/>
        <v xml:space="preserve"> </v>
      </c>
      <c r="AT707" s="587" t="str">
        <f t="shared" si="365"/>
        <v xml:space="preserve"> </v>
      </c>
      <c r="AU707" s="587" t="str">
        <f t="shared" si="366"/>
        <v xml:space="preserve"> </v>
      </c>
      <c r="AV707" s="588"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6"/>
    </row>
    <row r="708" spans="1:140" ht="18.75" x14ac:dyDescent="0.3">
      <c r="A708" s="205"/>
      <c r="B708" s="206"/>
      <c r="C708" s="198">
        <v>697</v>
      </c>
      <c r="D708" s="625"/>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4" t="str">
        <f t="shared" si="362"/>
        <v xml:space="preserve"> </v>
      </c>
      <c r="AQ708" s="587" t="str">
        <f t="shared" si="360"/>
        <v xml:space="preserve"> </v>
      </c>
      <c r="AR708" s="587" t="str">
        <f t="shared" si="363"/>
        <v xml:space="preserve"> </v>
      </c>
      <c r="AS708" s="587" t="str">
        <f t="shared" si="364"/>
        <v xml:space="preserve"> </v>
      </c>
      <c r="AT708" s="587" t="str">
        <f t="shared" si="365"/>
        <v xml:space="preserve"> </v>
      </c>
      <c r="AU708" s="587" t="str">
        <f t="shared" si="366"/>
        <v xml:space="preserve"> </v>
      </c>
      <c r="AV708" s="588"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6"/>
    </row>
    <row r="709" spans="1:140" ht="18.75" x14ac:dyDescent="0.3">
      <c r="A709" s="205"/>
      <c r="B709" s="206"/>
      <c r="C709" s="198">
        <v>698</v>
      </c>
      <c r="D709" s="625"/>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4" t="str">
        <f t="shared" si="362"/>
        <v xml:space="preserve"> </v>
      </c>
      <c r="AQ709" s="587" t="str">
        <f t="shared" si="360"/>
        <v xml:space="preserve"> </v>
      </c>
      <c r="AR709" s="587" t="str">
        <f t="shared" si="363"/>
        <v xml:space="preserve"> </v>
      </c>
      <c r="AS709" s="587" t="str">
        <f t="shared" si="364"/>
        <v xml:space="preserve"> </v>
      </c>
      <c r="AT709" s="587" t="str">
        <f t="shared" si="365"/>
        <v xml:space="preserve"> </v>
      </c>
      <c r="AU709" s="587" t="str">
        <f t="shared" si="366"/>
        <v xml:space="preserve"> </v>
      </c>
      <c r="AV709" s="588"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6"/>
    </row>
    <row r="710" spans="1:140" ht="18.75" x14ac:dyDescent="0.3">
      <c r="A710" s="205"/>
      <c r="B710" s="206"/>
      <c r="C710" s="197">
        <v>699</v>
      </c>
      <c r="D710" s="630"/>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4" t="str">
        <f t="shared" si="362"/>
        <v xml:space="preserve"> </v>
      </c>
      <c r="AQ710" s="587" t="str">
        <f t="shared" si="360"/>
        <v xml:space="preserve"> </v>
      </c>
      <c r="AR710" s="587" t="str">
        <f t="shared" si="363"/>
        <v xml:space="preserve"> </v>
      </c>
      <c r="AS710" s="587" t="str">
        <f t="shared" si="364"/>
        <v xml:space="preserve"> </v>
      </c>
      <c r="AT710" s="587" t="str">
        <f t="shared" si="365"/>
        <v xml:space="preserve"> </v>
      </c>
      <c r="AU710" s="587" t="str">
        <f t="shared" si="366"/>
        <v xml:space="preserve"> </v>
      </c>
      <c r="AV710" s="588"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6"/>
    </row>
    <row r="711" spans="1:140" s="22" customFormat="1" ht="18.75" x14ac:dyDescent="0.3">
      <c r="A711" s="205"/>
      <c r="B711" s="206"/>
      <c r="C711" s="197">
        <v>700</v>
      </c>
      <c r="D711" s="625"/>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4" t="str">
        <f t="shared" si="362"/>
        <v xml:space="preserve"> </v>
      </c>
      <c r="AQ711" s="587" t="str">
        <f t="shared" si="360"/>
        <v xml:space="preserve"> </v>
      </c>
      <c r="AR711" s="587" t="str">
        <f t="shared" si="363"/>
        <v xml:space="preserve"> </v>
      </c>
      <c r="AS711" s="587" t="str">
        <f t="shared" si="364"/>
        <v xml:space="preserve"> </v>
      </c>
      <c r="AT711" s="587" t="str">
        <f t="shared" si="365"/>
        <v xml:space="preserve"> </v>
      </c>
      <c r="AU711" s="587" t="str">
        <f t="shared" si="366"/>
        <v xml:space="preserve"> </v>
      </c>
      <c r="AV711" s="588"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07"/>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75" x14ac:dyDescent="0.3">
      <c r="A712" s="203"/>
      <c r="B712" s="204"/>
      <c r="C712" s="197">
        <v>701</v>
      </c>
      <c r="D712" s="624"/>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4" t="str">
        <f t="shared" si="362"/>
        <v xml:space="preserve"> </v>
      </c>
      <c r="AQ712" s="587" t="str">
        <f t="shared" si="360"/>
        <v xml:space="preserve"> </v>
      </c>
      <c r="AR712" s="587" t="str">
        <f t="shared" si="363"/>
        <v xml:space="preserve"> </v>
      </c>
      <c r="AS712" s="587" t="str">
        <f t="shared" si="364"/>
        <v xml:space="preserve"> </v>
      </c>
      <c r="AT712" s="587" t="str">
        <f t="shared" si="365"/>
        <v xml:space="preserve"> </v>
      </c>
      <c r="AU712" s="587" t="str">
        <f t="shared" si="366"/>
        <v xml:space="preserve"> </v>
      </c>
      <c r="AV712" s="588"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6"/>
    </row>
    <row r="713" spans="1:140" ht="18.75" x14ac:dyDescent="0.3">
      <c r="A713" s="203"/>
      <c r="B713" s="204"/>
      <c r="C713" s="197">
        <v>702</v>
      </c>
      <c r="D713" s="624"/>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4" t="str">
        <f t="shared" si="362"/>
        <v xml:space="preserve"> </v>
      </c>
      <c r="AQ713" s="587" t="str">
        <f t="shared" si="360"/>
        <v xml:space="preserve"> </v>
      </c>
      <c r="AR713" s="587" t="str">
        <f t="shared" si="363"/>
        <v xml:space="preserve"> </v>
      </c>
      <c r="AS713" s="587" t="str">
        <f t="shared" si="364"/>
        <v xml:space="preserve"> </v>
      </c>
      <c r="AT713" s="587" t="str">
        <f t="shared" si="365"/>
        <v xml:space="preserve"> </v>
      </c>
      <c r="AU713" s="587" t="str">
        <f t="shared" si="366"/>
        <v xml:space="preserve"> </v>
      </c>
      <c r="AV713" s="588"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6"/>
    </row>
    <row r="714" spans="1:140" ht="18.75" x14ac:dyDescent="0.3">
      <c r="A714" s="203"/>
      <c r="B714" s="204"/>
      <c r="C714" s="197">
        <v>703</v>
      </c>
      <c r="D714" s="624"/>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4" t="str">
        <f t="shared" si="362"/>
        <v xml:space="preserve"> </v>
      </c>
      <c r="AQ714" s="587" t="str">
        <f t="shared" si="360"/>
        <v xml:space="preserve"> </v>
      </c>
      <c r="AR714" s="587" t="str">
        <f t="shared" si="363"/>
        <v xml:space="preserve"> </v>
      </c>
      <c r="AS714" s="587" t="str">
        <f t="shared" si="364"/>
        <v xml:space="preserve"> </v>
      </c>
      <c r="AT714" s="587" t="str">
        <f t="shared" si="365"/>
        <v xml:space="preserve"> </v>
      </c>
      <c r="AU714" s="587" t="str">
        <f t="shared" si="366"/>
        <v xml:space="preserve"> </v>
      </c>
      <c r="AV714" s="588"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6"/>
    </row>
    <row r="715" spans="1:140" ht="18.75" x14ac:dyDescent="0.3">
      <c r="A715" s="203"/>
      <c r="B715" s="204"/>
      <c r="C715" s="197">
        <v>704</v>
      </c>
      <c r="D715" s="624"/>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4" t="str">
        <f t="shared" si="362"/>
        <v xml:space="preserve"> </v>
      </c>
      <c r="AQ715" s="587" t="str">
        <f t="shared" si="360"/>
        <v xml:space="preserve"> </v>
      </c>
      <c r="AR715" s="587" t="str">
        <f t="shared" si="363"/>
        <v xml:space="preserve"> </v>
      </c>
      <c r="AS715" s="587" t="str">
        <f t="shared" si="364"/>
        <v xml:space="preserve"> </v>
      </c>
      <c r="AT715" s="587" t="str">
        <f t="shared" si="365"/>
        <v xml:space="preserve"> </v>
      </c>
      <c r="AU715" s="587" t="str">
        <f t="shared" si="366"/>
        <v xml:space="preserve"> </v>
      </c>
      <c r="AV715" s="588"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6"/>
    </row>
    <row r="716" spans="1:140" ht="18.75" x14ac:dyDescent="0.3">
      <c r="A716" s="205"/>
      <c r="B716" s="206"/>
      <c r="C716" s="198">
        <v>705</v>
      </c>
      <c r="D716" s="625"/>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4" t="str">
        <f t="shared" si="362"/>
        <v xml:space="preserve"> </v>
      </c>
      <c r="AQ716" s="587" t="str">
        <f t="shared" si="360"/>
        <v xml:space="preserve"> </v>
      </c>
      <c r="AR716" s="587" t="str">
        <f t="shared" si="363"/>
        <v xml:space="preserve"> </v>
      </c>
      <c r="AS716" s="587" t="str">
        <f t="shared" si="364"/>
        <v xml:space="preserve"> </v>
      </c>
      <c r="AT716" s="587" t="str">
        <f t="shared" si="365"/>
        <v xml:space="preserve"> </v>
      </c>
      <c r="AU716" s="587" t="str">
        <f t="shared" si="366"/>
        <v xml:space="preserve"> </v>
      </c>
      <c r="AV716" s="588"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6"/>
    </row>
    <row r="717" spans="1:140" ht="18.75" x14ac:dyDescent="0.3">
      <c r="A717" s="205"/>
      <c r="B717" s="206"/>
      <c r="C717" s="197">
        <v>706</v>
      </c>
      <c r="D717" s="625"/>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4" t="str">
        <f t="shared" si="362"/>
        <v xml:space="preserve"> </v>
      </c>
      <c r="AQ717" s="587" t="str">
        <f t="shared" ref="AQ717:AQ780" si="392">IF(AND(AH717&gt;4.99,AH717&lt;50),AH717," ")</f>
        <v xml:space="preserve"> </v>
      </c>
      <c r="AR717" s="587" t="str">
        <f t="shared" si="363"/>
        <v xml:space="preserve"> </v>
      </c>
      <c r="AS717" s="587" t="str">
        <f t="shared" si="364"/>
        <v xml:space="preserve"> </v>
      </c>
      <c r="AT717" s="587" t="str">
        <f t="shared" si="365"/>
        <v xml:space="preserve"> </v>
      </c>
      <c r="AU717" s="587" t="str">
        <f t="shared" si="366"/>
        <v xml:space="preserve"> </v>
      </c>
      <c r="AV717" s="588"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6"/>
    </row>
    <row r="718" spans="1:140" ht="18.75" x14ac:dyDescent="0.3">
      <c r="A718" s="205"/>
      <c r="B718" s="206"/>
      <c r="C718" s="198">
        <v>707</v>
      </c>
      <c r="D718" s="625"/>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4" t="str">
        <f t="shared" ref="AP718:AP781" si="394">IF(AND(AH718&gt;0,AH718&lt;5),AH718," ")</f>
        <v xml:space="preserve"> </v>
      </c>
      <c r="AQ718" s="587" t="str">
        <f t="shared" si="392"/>
        <v xml:space="preserve"> </v>
      </c>
      <c r="AR718" s="587" t="str">
        <f t="shared" ref="AR718:AR781" si="395">IF(AND(AH718&gt;49.99,AH718&lt;100),AH718," ")</f>
        <v xml:space="preserve"> </v>
      </c>
      <c r="AS718" s="587" t="str">
        <f t="shared" ref="AS718:AS781" si="396">IF(AND(AH718&gt;99.99,AH718&lt;500),AH718," ")</f>
        <v xml:space="preserve"> </v>
      </c>
      <c r="AT718" s="587" t="str">
        <f t="shared" ref="AT718:AT781" si="397">IF(AND(AH718&gt;499.99,AH718&lt;1000),AH718," ")</f>
        <v xml:space="preserve"> </v>
      </c>
      <c r="AU718" s="587" t="str">
        <f t="shared" ref="AU718:AU781" si="398">IF(AND(AH718&gt;999.99,AH718&lt;10000),AH718," ")</f>
        <v xml:space="preserve"> </v>
      </c>
      <c r="AV718" s="588"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6"/>
    </row>
    <row r="719" spans="1:140" ht="18.75" x14ac:dyDescent="0.3">
      <c r="A719" s="205"/>
      <c r="B719" s="206"/>
      <c r="C719" s="198">
        <v>708</v>
      </c>
      <c r="D719" s="628"/>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4" t="str">
        <f t="shared" si="394"/>
        <v xml:space="preserve"> </v>
      </c>
      <c r="AQ719" s="587" t="str">
        <f t="shared" si="392"/>
        <v xml:space="preserve"> </v>
      </c>
      <c r="AR719" s="587" t="str">
        <f t="shared" si="395"/>
        <v xml:space="preserve"> </v>
      </c>
      <c r="AS719" s="587" t="str">
        <f t="shared" si="396"/>
        <v xml:space="preserve"> </v>
      </c>
      <c r="AT719" s="587" t="str">
        <f t="shared" si="397"/>
        <v xml:space="preserve"> </v>
      </c>
      <c r="AU719" s="587" t="str">
        <f t="shared" si="398"/>
        <v xml:space="preserve"> </v>
      </c>
      <c r="AV719" s="588"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6"/>
    </row>
    <row r="720" spans="1:140" ht="18.75" x14ac:dyDescent="0.3">
      <c r="A720" s="205"/>
      <c r="B720" s="206"/>
      <c r="C720" s="197">
        <v>709</v>
      </c>
      <c r="D720" s="629"/>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4" t="str">
        <f t="shared" si="394"/>
        <v xml:space="preserve"> </v>
      </c>
      <c r="AQ720" s="587" t="str">
        <f t="shared" si="392"/>
        <v xml:space="preserve"> </v>
      </c>
      <c r="AR720" s="587" t="str">
        <f t="shared" si="395"/>
        <v xml:space="preserve"> </v>
      </c>
      <c r="AS720" s="587" t="str">
        <f t="shared" si="396"/>
        <v xml:space="preserve"> </v>
      </c>
      <c r="AT720" s="587" t="str">
        <f t="shared" si="397"/>
        <v xml:space="preserve"> </v>
      </c>
      <c r="AU720" s="587" t="str">
        <f t="shared" si="398"/>
        <v xml:space="preserve"> </v>
      </c>
      <c r="AV720" s="588"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6"/>
    </row>
    <row r="721" spans="1:61" ht="18.75" x14ac:dyDescent="0.3">
      <c r="A721" s="205"/>
      <c r="B721" s="206"/>
      <c r="C721" s="198">
        <v>710</v>
      </c>
      <c r="D721" s="625"/>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4" t="str">
        <f t="shared" si="394"/>
        <v xml:space="preserve"> </v>
      </c>
      <c r="AQ721" s="587" t="str">
        <f t="shared" si="392"/>
        <v xml:space="preserve"> </v>
      </c>
      <c r="AR721" s="587" t="str">
        <f t="shared" si="395"/>
        <v xml:space="preserve"> </v>
      </c>
      <c r="AS721" s="587" t="str">
        <f t="shared" si="396"/>
        <v xml:space="preserve"> </v>
      </c>
      <c r="AT721" s="587" t="str">
        <f t="shared" si="397"/>
        <v xml:space="preserve"> </v>
      </c>
      <c r="AU721" s="587" t="str">
        <f t="shared" si="398"/>
        <v xml:space="preserve"> </v>
      </c>
      <c r="AV721" s="588"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6"/>
    </row>
    <row r="722" spans="1:61" ht="18.75" x14ac:dyDescent="0.3">
      <c r="A722" s="205"/>
      <c r="B722" s="206"/>
      <c r="C722" s="197">
        <v>711</v>
      </c>
      <c r="D722" s="625"/>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4" t="str">
        <f t="shared" si="394"/>
        <v xml:space="preserve"> </v>
      </c>
      <c r="AQ722" s="587" t="str">
        <f t="shared" si="392"/>
        <v xml:space="preserve"> </v>
      </c>
      <c r="AR722" s="587" t="str">
        <f t="shared" si="395"/>
        <v xml:space="preserve"> </v>
      </c>
      <c r="AS722" s="587" t="str">
        <f t="shared" si="396"/>
        <v xml:space="preserve"> </v>
      </c>
      <c r="AT722" s="587" t="str">
        <f t="shared" si="397"/>
        <v xml:space="preserve"> </v>
      </c>
      <c r="AU722" s="587" t="str">
        <f t="shared" si="398"/>
        <v xml:space="preserve"> </v>
      </c>
      <c r="AV722" s="588"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6"/>
    </row>
    <row r="723" spans="1:61" ht="18.75" x14ac:dyDescent="0.3">
      <c r="A723" s="205"/>
      <c r="B723" s="206"/>
      <c r="C723" s="198">
        <v>712</v>
      </c>
      <c r="D723" s="628"/>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4" t="str">
        <f t="shared" si="394"/>
        <v xml:space="preserve"> </v>
      </c>
      <c r="AQ723" s="587" t="str">
        <f t="shared" si="392"/>
        <v xml:space="preserve"> </v>
      </c>
      <c r="AR723" s="587" t="str">
        <f t="shared" si="395"/>
        <v xml:space="preserve"> </v>
      </c>
      <c r="AS723" s="587" t="str">
        <f t="shared" si="396"/>
        <v xml:space="preserve"> </v>
      </c>
      <c r="AT723" s="587" t="str">
        <f t="shared" si="397"/>
        <v xml:space="preserve"> </v>
      </c>
      <c r="AU723" s="587" t="str">
        <f t="shared" si="398"/>
        <v xml:space="preserve"> </v>
      </c>
      <c r="AV723" s="588"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6"/>
    </row>
    <row r="724" spans="1:61" ht="18.75" x14ac:dyDescent="0.3">
      <c r="A724" s="205"/>
      <c r="B724" s="206"/>
      <c r="C724" s="198">
        <v>713</v>
      </c>
      <c r="D724" s="625"/>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4" t="str">
        <f t="shared" si="394"/>
        <v xml:space="preserve"> </v>
      </c>
      <c r="AQ724" s="587" t="str">
        <f t="shared" si="392"/>
        <v xml:space="preserve"> </v>
      </c>
      <c r="AR724" s="587" t="str">
        <f t="shared" si="395"/>
        <v xml:space="preserve"> </v>
      </c>
      <c r="AS724" s="587" t="str">
        <f t="shared" si="396"/>
        <v xml:space="preserve"> </v>
      </c>
      <c r="AT724" s="587" t="str">
        <f t="shared" si="397"/>
        <v xml:space="preserve"> </v>
      </c>
      <c r="AU724" s="587" t="str">
        <f t="shared" si="398"/>
        <v xml:space="preserve"> </v>
      </c>
      <c r="AV724" s="588"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6"/>
    </row>
    <row r="725" spans="1:61" ht="18.75" x14ac:dyDescent="0.3">
      <c r="A725" s="205"/>
      <c r="B725" s="206"/>
      <c r="C725" s="197">
        <v>714</v>
      </c>
      <c r="D725" s="625"/>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4" t="str">
        <f t="shared" si="394"/>
        <v xml:space="preserve"> </v>
      </c>
      <c r="AQ725" s="587" t="str">
        <f t="shared" si="392"/>
        <v xml:space="preserve"> </v>
      </c>
      <c r="AR725" s="587" t="str">
        <f t="shared" si="395"/>
        <v xml:space="preserve"> </v>
      </c>
      <c r="AS725" s="587" t="str">
        <f t="shared" si="396"/>
        <v xml:space="preserve"> </v>
      </c>
      <c r="AT725" s="587" t="str">
        <f t="shared" si="397"/>
        <v xml:space="preserve"> </v>
      </c>
      <c r="AU725" s="587" t="str">
        <f t="shared" si="398"/>
        <v xml:space="preserve"> </v>
      </c>
      <c r="AV725" s="588"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6"/>
    </row>
    <row r="726" spans="1:61" ht="18.75" x14ac:dyDescent="0.3">
      <c r="A726" s="205"/>
      <c r="B726" s="206"/>
      <c r="C726" s="198">
        <v>715</v>
      </c>
      <c r="D726" s="625"/>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4" t="str">
        <f t="shared" si="394"/>
        <v xml:space="preserve"> </v>
      </c>
      <c r="AQ726" s="587" t="str">
        <f t="shared" si="392"/>
        <v xml:space="preserve"> </v>
      </c>
      <c r="AR726" s="587" t="str">
        <f t="shared" si="395"/>
        <v xml:space="preserve"> </v>
      </c>
      <c r="AS726" s="587" t="str">
        <f t="shared" si="396"/>
        <v xml:space="preserve"> </v>
      </c>
      <c r="AT726" s="587" t="str">
        <f t="shared" si="397"/>
        <v xml:space="preserve"> </v>
      </c>
      <c r="AU726" s="587" t="str">
        <f t="shared" si="398"/>
        <v xml:space="preserve"> </v>
      </c>
      <c r="AV726" s="588"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6"/>
    </row>
    <row r="727" spans="1:61" ht="18.75" x14ac:dyDescent="0.3">
      <c r="A727" s="205"/>
      <c r="B727" s="206"/>
      <c r="C727" s="197">
        <v>716</v>
      </c>
      <c r="D727" s="628"/>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4" t="str">
        <f t="shared" si="394"/>
        <v xml:space="preserve"> </v>
      </c>
      <c r="AQ727" s="587" t="str">
        <f t="shared" si="392"/>
        <v xml:space="preserve"> </v>
      </c>
      <c r="AR727" s="587" t="str">
        <f t="shared" si="395"/>
        <v xml:space="preserve"> </v>
      </c>
      <c r="AS727" s="587" t="str">
        <f t="shared" si="396"/>
        <v xml:space="preserve"> </v>
      </c>
      <c r="AT727" s="587" t="str">
        <f t="shared" si="397"/>
        <v xml:space="preserve"> </v>
      </c>
      <c r="AU727" s="587" t="str">
        <f t="shared" si="398"/>
        <v xml:space="preserve"> </v>
      </c>
      <c r="AV727" s="588"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6"/>
    </row>
    <row r="728" spans="1:61" ht="18.75" x14ac:dyDescent="0.3">
      <c r="A728" s="205"/>
      <c r="B728" s="206"/>
      <c r="C728" s="198">
        <v>717</v>
      </c>
      <c r="D728" s="625"/>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4" t="str">
        <f t="shared" si="394"/>
        <v xml:space="preserve"> </v>
      </c>
      <c r="AQ728" s="587" t="str">
        <f t="shared" si="392"/>
        <v xml:space="preserve"> </v>
      </c>
      <c r="AR728" s="587" t="str">
        <f t="shared" si="395"/>
        <v xml:space="preserve"> </v>
      </c>
      <c r="AS728" s="587" t="str">
        <f t="shared" si="396"/>
        <v xml:space="preserve"> </v>
      </c>
      <c r="AT728" s="587" t="str">
        <f t="shared" si="397"/>
        <v xml:space="preserve"> </v>
      </c>
      <c r="AU728" s="587" t="str">
        <f t="shared" si="398"/>
        <v xml:space="preserve"> </v>
      </c>
      <c r="AV728" s="588"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6"/>
    </row>
    <row r="729" spans="1:61" ht="18.75" x14ac:dyDescent="0.3">
      <c r="A729" s="205"/>
      <c r="B729" s="206"/>
      <c r="C729" s="198">
        <v>718</v>
      </c>
      <c r="D729" s="625"/>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4" t="str">
        <f t="shared" si="394"/>
        <v xml:space="preserve"> </v>
      </c>
      <c r="AQ729" s="587" t="str">
        <f t="shared" si="392"/>
        <v xml:space="preserve"> </v>
      </c>
      <c r="AR729" s="587" t="str">
        <f t="shared" si="395"/>
        <v xml:space="preserve"> </v>
      </c>
      <c r="AS729" s="587" t="str">
        <f t="shared" si="396"/>
        <v xml:space="preserve"> </v>
      </c>
      <c r="AT729" s="587" t="str">
        <f t="shared" si="397"/>
        <v xml:space="preserve"> </v>
      </c>
      <c r="AU729" s="587" t="str">
        <f t="shared" si="398"/>
        <v xml:space="preserve"> </v>
      </c>
      <c r="AV729" s="588"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6"/>
    </row>
    <row r="730" spans="1:61" ht="18.75" x14ac:dyDescent="0.3">
      <c r="A730" s="205"/>
      <c r="B730" s="206"/>
      <c r="C730" s="197">
        <v>719</v>
      </c>
      <c r="D730" s="625"/>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4" t="str">
        <f t="shared" si="394"/>
        <v xml:space="preserve"> </v>
      </c>
      <c r="AQ730" s="587" t="str">
        <f t="shared" si="392"/>
        <v xml:space="preserve"> </v>
      </c>
      <c r="AR730" s="587" t="str">
        <f t="shared" si="395"/>
        <v xml:space="preserve"> </v>
      </c>
      <c r="AS730" s="587" t="str">
        <f t="shared" si="396"/>
        <v xml:space="preserve"> </v>
      </c>
      <c r="AT730" s="587" t="str">
        <f t="shared" si="397"/>
        <v xml:space="preserve"> </v>
      </c>
      <c r="AU730" s="587" t="str">
        <f t="shared" si="398"/>
        <v xml:space="preserve"> </v>
      </c>
      <c r="AV730" s="588"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6"/>
    </row>
    <row r="731" spans="1:61" ht="18.75" x14ac:dyDescent="0.3">
      <c r="A731" s="205"/>
      <c r="B731" s="206"/>
      <c r="C731" s="198">
        <v>720</v>
      </c>
      <c r="D731" s="628"/>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4" t="str">
        <f t="shared" si="394"/>
        <v xml:space="preserve"> </v>
      </c>
      <c r="AQ731" s="587" t="str">
        <f t="shared" si="392"/>
        <v xml:space="preserve"> </v>
      </c>
      <c r="AR731" s="587" t="str">
        <f t="shared" si="395"/>
        <v xml:space="preserve"> </v>
      </c>
      <c r="AS731" s="587" t="str">
        <f t="shared" si="396"/>
        <v xml:space="preserve"> </v>
      </c>
      <c r="AT731" s="587" t="str">
        <f t="shared" si="397"/>
        <v xml:space="preserve"> </v>
      </c>
      <c r="AU731" s="587" t="str">
        <f t="shared" si="398"/>
        <v xml:space="preserve"> </v>
      </c>
      <c r="AV731" s="588"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6"/>
    </row>
    <row r="732" spans="1:61" ht="18.75" x14ac:dyDescent="0.3">
      <c r="A732" s="205"/>
      <c r="B732" s="206"/>
      <c r="C732" s="197">
        <v>721</v>
      </c>
      <c r="D732" s="625"/>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4" t="str">
        <f t="shared" si="394"/>
        <v xml:space="preserve"> </v>
      </c>
      <c r="AQ732" s="587" t="str">
        <f t="shared" si="392"/>
        <v xml:space="preserve"> </v>
      </c>
      <c r="AR732" s="587" t="str">
        <f t="shared" si="395"/>
        <v xml:space="preserve"> </v>
      </c>
      <c r="AS732" s="587" t="str">
        <f t="shared" si="396"/>
        <v xml:space="preserve"> </v>
      </c>
      <c r="AT732" s="587" t="str">
        <f t="shared" si="397"/>
        <v xml:space="preserve"> </v>
      </c>
      <c r="AU732" s="587" t="str">
        <f t="shared" si="398"/>
        <v xml:space="preserve"> </v>
      </c>
      <c r="AV732" s="588"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6"/>
    </row>
    <row r="733" spans="1:61" ht="18.75" x14ac:dyDescent="0.3">
      <c r="A733" s="205"/>
      <c r="B733" s="206"/>
      <c r="C733" s="198">
        <v>722</v>
      </c>
      <c r="D733" s="625"/>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4" t="str">
        <f t="shared" si="394"/>
        <v xml:space="preserve"> </v>
      </c>
      <c r="AQ733" s="587" t="str">
        <f t="shared" si="392"/>
        <v xml:space="preserve"> </v>
      </c>
      <c r="AR733" s="587" t="str">
        <f t="shared" si="395"/>
        <v xml:space="preserve"> </v>
      </c>
      <c r="AS733" s="587" t="str">
        <f t="shared" si="396"/>
        <v xml:space="preserve"> </v>
      </c>
      <c r="AT733" s="587" t="str">
        <f t="shared" si="397"/>
        <v xml:space="preserve"> </v>
      </c>
      <c r="AU733" s="587" t="str">
        <f t="shared" si="398"/>
        <v xml:space="preserve"> </v>
      </c>
      <c r="AV733" s="588"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6"/>
    </row>
    <row r="734" spans="1:61" ht="18.75" x14ac:dyDescent="0.3">
      <c r="A734" s="205"/>
      <c r="B734" s="206"/>
      <c r="C734" s="198">
        <v>723</v>
      </c>
      <c r="D734" s="625"/>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4" t="str">
        <f t="shared" si="394"/>
        <v xml:space="preserve"> </v>
      </c>
      <c r="AQ734" s="587" t="str">
        <f t="shared" si="392"/>
        <v xml:space="preserve"> </v>
      </c>
      <c r="AR734" s="587" t="str">
        <f t="shared" si="395"/>
        <v xml:space="preserve"> </v>
      </c>
      <c r="AS734" s="587" t="str">
        <f t="shared" si="396"/>
        <v xml:space="preserve"> </v>
      </c>
      <c r="AT734" s="587" t="str">
        <f t="shared" si="397"/>
        <v xml:space="preserve"> </v>
      </c>
      <c r="AU734" s="587" t="str">
        <f t="shared" si="398"/>
        <v xml:space="preserve"> </v>
      </c>
      <c r="AV734" s="588"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6"/>
    </row>
    <row r="735" spans="1:61" ht="18.75" x14ac:dyDescent="0.3">
      <c r="A735" s="205"/>
      <c r="B735" s="206"/>
      <c r="C735" s="197">
        <v>724</v>
      </c>
      <c r="D735" s="628"/>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4" t="str">
        <f t="shared" si="394"/>
        <v xml:space="preserve"> </v>
      </c>
      <c r="AQ735" s="587" t="str">
        <f t="shared" si="392"/>
        <v xml:space="preserve"> </v>
      </c>
      <c r="AR735" s="587" t="str">
        <f t="shared" si="395"/>
        <v xml:space="preserve"> </v>
      </c>
      <c r="AS735" s="587" t="str">
        <f t="shared" si="396"/>
        <v xml:space="preserve"> </v>
      </c>
      <c r="AT735" s="587" t="str">
        <f t="shared" si="397"/>
        <v xml:space="preserve"> </v>
      </c>
      <c r="AU735" s="587" t="str">
        <f t="shared" si="398"/>
        <v xml:space="preserve"> </v>
      </c>
      <c r="AV735" s="588"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6"/>
    </row>
    <row r="736" spans="1:61" ht="18.75" x14ac:dyDescent="0.3">
      <c r="A736" s="205"/>
      <c r="B736" s="206"/>
      <c r="C736" s="198">
        <v>725</v>
      </c>
      <c r="D736" s="625"/>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4" t="str">
        <f t="shared" si="394"/>
        <v xml:space="preserve"> </v>
      </c>
      <c r="AQ736" s="587" t="str">
        <f t="shared" si="392"/>
        <v xml:space="preserve"> </v>
      </c>
      <c r="AR736" s="587" t="str">
        <f t="shared" si="395"/>
        <v xml:space="preserve"> </v>
      </c>
      <c r="AS736" s="587" t="str">
        <f t="shared" si="396"/>
        <v xml:space="preserve"> </v>
      </c>
      <c r="AT736" s="587" t="str">
        <f t="shared" si="397"/>
        <v xml:space="preserve"> </v>
      </c>
      <c r="AU736" s="587" t="str">
        <f t="shared" si="398"/>
        <v xml:space="preserve"> </v>
      </c>
      <c r="AV736" s="588"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6"/>
    </row>
    <row r="737" spans="1:61" ht="18.75" x14ac:dyDescent="0.3">
      <c r="A737" s="205"/>
      <c r="B737" s="206"/>
      <c r="C737" s="197">
        <v>726</v>
      </c>
      <c r="D737" s="625"/>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4" t="str">
        <f t="shared" si="394"/>
        <v xml:space="preserve"> </v>
      </c>
      <c r="AQ737" s="587" t="str">
        <f t="shared" si="392"/>
        <v xml:space="preserve"> </v>
      </c>
      <c r="AR737" s="587" t="str">
        <f t="shared" si="395"/>
        <v xml:space="preserve"> </v>
      </c>
      <c r="AS737" s="587" t="str">
        <f t="shared" si="396"/>
        <v xml:space="preserve"> </v>
      </c>
      <c r="AT737" s="587" t="str">
        <f t="shared" si="397"/>
        <v xml:space="preserve"> </v>
      </c>
      <c r="AU737" s="587" t="str">
        <f t="shared" si="398"/>
        <v xml:space="preserve"> </v>
      </c>
      <c r="AV737" s="588"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6"/>
    </row>
    <row r="738" spans="1:61" ht="18.75" x14ac:dyDescent="0.3">
      <c r="A738" s="205"/>
      <c r="B738" s="206"/>
      <c r="C738" s="198">
        <v>727</v>
      </c>
      <c r="D738" s="625"/>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4" t="str">
        <f t="shared" si="394"/>
        <v xml:space="preserve"> </v>
      </c>
      <c r="AQ738" s="587" t="str">
        <f t="shared" si="392"/>
        <v xml:space="preserve"> </v>
      </c>
      <c r="AR738" s="587" t="str">
        <f t="shared" si="395"/>
        <v xml:space="preserve"> </v>
      </c>
      <c r="AS738" s="587" t="str">
        <f t="shared" si="396"/>
        <v xml:space="preserve"> </v>
      </c>
      <c r="AT738" s="587" t="str">
        <f t="shared" si="397"/>
        <v xml:space="preserve"> </v>
      </c>
      <c r="AU738" s="587" t="str">
        <f t="shared" si="398"/>
        <v xml:space="preserve"> </v>
      </c>
      <c r="AV738" s="588"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6"/>
    </row>
    <row r="739" spans="1:61" ht="18.75" x14ac:dyDescent="0.3">
      <c r="A739" s="205"/>
      <c r="B739" s="206"/>
      <c r="C739" s="198">
        <v>728</v>
      </c>
      <c r="D739" s="628"/>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4" t="str">
        <f t="shared" si="394"/>
        <v xml:space="preserve"> </v>
      </c>
      <c r="AQ739" s="587" t="str">
        <f t="shared" si="392"/>
        <v xml:space="preserve"> </v>
      </c>
      <c r="AR739" s="587" t="str">
        <f t="shared" si="395"/>
        <v xml:space="preserve"> </v>
      </c>
      <c r="AS739" s="587" t="str">
        <f t="shared" si="396"/>
        <v xml:space="preserve"> </v>
      </c>
      <c r="AT739" s="587" t="str">
        <f t="shared" si="397"/>
        <v xml:space="preserve"> </v>
      </c>
      <c r="AU739" s="587" t="str">
        <f t="shared" si="398"/>
        <v xml:space="preserve"> </v>
      </c>
      <c r="AV739" s="588"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6"/>
    </row>
    <row r="740" spans="1:61" ht="18.75" x14ac:dyDescent="0.3">
      <c r="A740" s="205"/>
      <c r="B740" s="206"/>
      <c r="C740" s="197">
        <v>729</v>
      </c>
      <c r="D740" s="625"/>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4" t="str">
        <f t="shared" si="394"/>
        <v xml:space="preserve"> </v>
      </c>
      <c r="AQ740" s="587" t="str">
        <f t="shared" si="392"/>
        <v xml:space="preserve"> </v>
      </c>
      <c r="AR740" s="587" t="str">
        <f t="shared" si="395"/>
        <v xml:space="preserve"> </v>
      </c>
      <c r="AS740" s="587" t="str">
        <f t="shared" si="396"/>
        <v xml:space="preserve"> </v>
      </c>
      <c r="AT740" s="587" t="str">
        <f t="shared" si="397"/>
        <v xml:space="preserve"> </v>
      </c>
      <c r="AU740" s="587" t="str">
        <f t="shared" si="398"/>
        <v xml:space="preserve"> </v>
      </c>
      <c r="AV740" s="588"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6"/>
    </row>
    <row r="741" spans="1:61" ht="18.75" x14ac:dyDescent="0.3">
      <c r="A741" s="205"/>
      <c r="B741" s="206"/>
      <c r="C741" s="198">
        <v>730</v>
      </c>
      <c r="D741" s="625"/>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4" t="str">
        <f t="shared" si="394"/>
        <v xml:space="preserve"> </v>
      </c>
      <c r="AQ741" s="587" t="str">
        <f t="shared" si="392"/>
        <v xml:space="preserve"> </v>
      </c>
      <c r="AR741" s="587" t="str">
        <f t="shared" si="395"/>
        <v xml:space="preserve"> </v>
      </c>
      <c r="AS741" s="587" t="str">
        <f t="shared" si="396"/>
        <v xml:space="preserve"> </v>
      </c>
      <c r="AT741" s="587" t="str">
        <f t="shared" si="397"/>
        <v xml:space="preserve"> </v>
      </c>
      <c r="AU741" s="587" t="str">
        <f t="shared" si="398"/>
        <v xml:space="preserve"> </v>
      </c>
      <c r="AV741" s="588"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6"/>
    </row>
    <row r="742" spans="1:61" ht="18.75" x14ac:dyDescent="0.3">
      <c r="A742" s="205"/>
      <c r="B742" s="206"/>
      <c r="C742" s="197">
        <v>731</v>
      </c>
      <c r="D742" s="625"/>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4" t="str">
        <f t="shared" si="394"/>
        <v xml:space="preserve"> </v>
      </c>
      <c r="AQ742" s="587" t="str">
        <f t="shared" si="392"/>
        <v xml:space="preserve"> </v>
      </c>
      <c r="AR742" s="587" t="str">
        <f t="shared" si="395"/>
        <v xml:space="preserve"> </v>
      </c>
      <c r="AS742" s="587" t="str">
        <f t="shared" si="396"/>
        <v xml:space="preserve"> </v>
      </c>
      <c r="AT742" s="587" t="str">
        <f t="shared" si="397"/>
        <v xml:space="preserve"> </v>
      </c>
      <c r="AU742" s="587" t="str">
        <f t="shared" si="398"/>
        <v xml:space="preserve"> </v>
      </c>
      <c r="AV742" s="588"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6"/>
    </row>
    <row r="743" spans="1:61" ht="18.75" x14ac:dyDescent="0.3">
      <c r="A743" s="205"/>
      <c r="B743" s="206"/>
      <c r="C743" s="198">
        <v>732</v>
      </c>
      <c r="D743" s="628"/>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4" t="str">
        <f t="shared" si="394"/>
        <v xml:space="preserve"> </v>
      </c>
      <c r="AQ743" s="587" t="str">
        <f t="shared" si="392"/>
        <v xml:space="preserve"> </v>
      </c>
      <c r="AR743" s="587" t="str">
        <f t="shared" si="395"/>
        <v xml:space="preserve"> </v>
      </c>
      <c r="AS743" s="587" t="str">
        <f t="shared" si="396"/>
        <v xml:space="preserve"> </v>
      </c>
      <c r="AT743" s="587" t="str">
        <f t="shared" si="397"/>
        <v xml:space="preserve"> </v>
      </c>
      <c r="AU743" s="587" t="str">
        <f t="shared" si="398"/>
        <v xml:space="preserve"> </v>
      </c>
      <c r="AV743" s="588"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6"/>
    </row>
    <row r="744" spans="1:61" ht="18.75" x14ac:dyDescent="0.3">
      <c r="A744" s="205"/>
      <c r="B744" s="206"/>
      <c r="C744" s="198">
        <v>733</v>
      </c>
      <c r="D744" s="625"/>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4" t="str">
        <f t="shared" si="394"/>
        <v xml:space="preserve"> </v>
      </c>
      <c r="AQ744" s="587" t="str">
        <f t="shared" si="392"/>
        <v xml:space="preserve"> </v>
      </c>
      <c r="AR744" s="587" t="str">
        <f t="shared" si="395"/>
        <v xml:space="preserve"> </v>
      </c>
      <c r="AS744" s="587" t="str">
        <f t="shared" si="396"/>
        <v xml:space="preserve"> </v>
      </c>
      <c r="AT744" s="587" t="str">
        <f t="shared" si="397"/>
        <v xml:space="preserve"> </v>
      </c>
      <c r="AU744" s="587" t="str">
        <f t="shared" si="398"/>
        <v xml:space="preserve"> </v>
      </c>
      <c r="AV744" s="588"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6"/>
    </row>
    <row r="745" spans="1:61" ht="18.75" x14ac:dyDescent="0.3">
      <c r="A745" s="205"/>
      <c r="B745" s="206"/>
      <c r="C745" s="197">
        <v>734</v>
      </c>
      <c r="D745" s="625"/>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4" t="str">
        <f t="shared" si="394"/>
        <v xml:space="preserve"> </v>
      </c>
      <c r="AQ745" s="587" t="str">
        <f t="shared" si="392"/>
        <v xml:space="preserve"> </v>
      </c>
      <c r="AR745" s="587" t="str">
        <f t="shared" si="395"/>
        <v xml:space="preserve"> </v>
      </c>
      <c r="AS745" s="587" t="str">
        <f t="shared" si="396"/>
        <v xml:space="preserve"> </v>
      </c>
      <c r="AT745" s="587" t="str">
        <f t="shared" si="397"/>
        <v xml:space="preserve"> </v>
      </c>
      <c r="AU745" s="587" t="str">
        <f t="shared" si="398"/>
        <v xml:space="preserve"> </v>
      </c>
      <c r="AV745" s="588"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6"/>
    </row>
    <row r="746" spans="1:61" ht="18.75" x14ac:dyDescent="0.3">
      <c r="A746" s="205"/>
      <c r="B746" s="206"/>
      <c r="C746" s="198">
        <v>735</v>
      </c>
      <c r="D746" s="625"/>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4" t="str">
        <f t="shared" si="394"/>
        <v xml:space="preserve"> </v>
      </c>
      <c r="AQ746" s="587" t="str">
        <f t="shared" si="392"/>
        <v xml:space="preserve"> </v>
      </c>
      <c r="AR746" s="587" t="str">
        <f t="shared" si="395"/>
        <v xml:space="preserve"> </v>
      </c>
      <c r="AS746" s="587" t="str">
        <f t="shared" si="396"/>
        <v xml:space="preserve"> </v>
      </c>
      <c r="AT746" s="587" t="str">
        <f t="shared" si="397"/>
        <v xml:space="preserve"> </v>
      </c>
      <c r="AU746" s="587" t="str">
        <f t="shared" si="398"/>
        <v xml:space="preserve"> </v>
      </c>
      <c r="AV746" s="588"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6"/>
    </row>
    <row r="747" spans="1:61" ht="18.75" x14ac:dyDescent="0.3">
      <c r="A747" s="205"/>
      <c r="B747" s="206"/>
      <c r="C747" s="197">
        <v>736</v>
      </c>
      <c r="D747" s="628"/>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4" t="str">
        <f t="shared" si="394"/>
        <v xml:space="preserve"> </v>
      </c>
      <c r="AQ747" s="587" t="str">
        <f t="shared" si="392"/>
        <v xml:space="preserve"> </v>
      </c>
      <c r="AR747" s="587" t="str">
        <f t="shared" si="395"/>
        <v xml:space="preserve"> </v>
      </c>
      <c r="AS747" s="587" t="str">
        <f t="shared" si="396"/>
        <v xml:space="preserve"> </v>
      </c>
      <c r="AT747" s="587" t="str">
        <f t="shared" si="397"/>
        <v xml:space="preserve"> </v>
      </c>
      <c r="AU747" s="587" t="str">
        <f t="shared" si="398"/>
        <v xml:space="preserve"> </v>
      </c>
      <c r="AV747" s="588"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6"/>
    </row>
    <row r="748" spans="1:61" ht="18.75" x14ac:dyDescent="0.3">
      <c r="A748" s="205"/>
      <c r="B748" s="206"/>
      <c r="C748" s="198">
        <v>737</v>
      </c>
      <c r="D748" s="625"/>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4" t="str">
        <f t="shared" si="394"/>
        <v xml:space="preserve"> </v>
      </c>
      <c r="AQ748" s="587" t="str">
        <f t="shared" si="392"/>
        <v xml:space="preserve"> </v>
      </c>
      <c r="AR748" s="587" t="str">
        <f t="shared" si="395"/>
        <v xml:space="preserve"> </v>
      </c>
      <c r="AS748" s="587" t="str">
        <f t="shared" si="396"/>
        <v xml:space="preserve"> </v>
      </c>
      <c r="AT748" s="587" t="str">
        <f t="shared" si="397"/>
        <v xml:space="preserve"> </v>
      </c>
      <c r="AU748" s="587" t="str">
        <f t="shared" si="398"/>
        <v xml:space="preserve"> </v>
      </c>
      <c r="AV748" s="588"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6"/>
    </row>
    <row r="749" spans="1:61" ht="18.75" x14ac:dyDescent="0.3">
      <c r="A749" s="205"/>
      <c r="B749" s="206"/>
      <c r="C749" s="198">
        <v>738</v>
      </c>
      <c r="D749" s="625"/>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4" t="str">
        <f t="shared" si="394"/>
        <v xml:space="preserve"> </v>
      </c>
      <c r="AQ749" s="587" t="str">
        <f t="shared" si="392"/>
        <v xml:space="preserve"> </v>
      </c>
      <c r="AR749" s="587" t="str">
        <f t="shared" si="395"/>
        <v xml:space="preserve"> </v>
      </c>
      <c r="AS749" s="587" t="str">
        <f t="shared" si="396"/>
        <v xml:space="preserve"> </v>
      </c>
      <c r="AT749" s="587" t="str">
        <f t="shared" si="397"/>
        <v xml:space="preserve"> </v>
      </c>
      <c r="AU749" s="587" t="str">
        <f t="shared" si="398"/>
        <v xml:space="preserve"> </v>
      </c>
      <c r="AV749" s="588"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6"/>
    </row>
    <row r="750" spans="1:61" ht="18.75" x14ac:dyDescent="0.3">
      <c r="A750" s="205"/>
      <c r="B750" s="206"/>
      <c r="C750" s="197">
        <v>739</v>
      </c>
      <c r="D750" s="625"/>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4" t="str">
        <f t="shared" si="394"/>
        <v xml:space="preserve"> </v>
      </c>
      <c r="AQ750" s="587" t="str">
        <f t="shared" si="392"/>
        <v xml:space="preserve"> </v>
      </c>
      <c r="AR750" s="587" t="str">
        <f t="shared" si="395"/>
        <v xml:space="preserve"> </v>
      </c>
      <c r="AS750" s="587" t="str">
        <f t="shared" si="396"/>
        <v xml:space="preserve"> </v>
      </c>
      <c r="AT750" s="587" t="str">
        <f t="shared" si="397"/>
        <v xml:space="preserve"> </v>
      </c>
      <c r="AU750" s="587" t="str">
        <f t="shared" si="398"/>
        <v xml:space="preserve"> </v>
      </c>
      <c r="AV750" s="588"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6"/>
    </row>
    <row r="751" spans="1:61" ht="18.75" x14ac:dyDescent="0.3">
      <c r="A751" s="205"/>
      <c r="B751" s="206"/>
      <c r="C751" s="198">
        <v>740</v>
      </c>
      <c r="D751" s="628"/>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4" t="str">
        <f t="shared" si="394"/>
        <v xml:space="preserve"> </v>
      </c>
      <c r="AQ751" s="587" t="str">
        <f t="shared" si="392"/>
        <v xml:space="preserve"> </v>
      </c>
      <c r="AR751" s="587" t="str">
        <f t="shared" si="395"/>
        <v xml:space="preserve"> </v>
      </c>
      <c r="AS751" s="587" t="str">
        <f t="shared" si="396"/>
        <v xml:space="preserve"> </v>
      </c>
      <c r="AT751" s="587" t="str">
        <f t="shared" si="397"/>
        <v xml:space="preserve"> </v>
      </c>
      <c r="AU751" s="587" t="str">
        <f t="shared" si="398"/>
        <v xml:space="preserve"> </v>
      </c>
      <c r="AV751" s="588"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6"/>
    </row>
    <row r="752" spans="1:61" ht="18.75" x14ac:dyDescent="0.3">
      <c r="A752" s="205"/>
      <c r="B752" s="206"/>
      <c r="C752" s="197">
        <v>741</v>
      </c>
      <c r="D752" s="625"/>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4" t="str">
        <f t="shared" si="394"/>
        <v xml:space="preserve"> </v>
      </c>
      <c r="AQ752" s="587" t="str">
        <f t="shared" si="392"/>
        <v xml:space="preserve"> </v>
      </c>
      <c r="AR752" s="587" t="str">
        <f t="shared" si="395"/>
        <v xml:space="preserve"> </v>
      </c>
      <c r="AS752" s="587" t="str">
        <f t="shared" si="396"/>
        <v xml:space="preserve"> </v>
      </c>
      <c r="AT752" s="587" t="str">
        <f t="shared" si="397"/>
        <v xml:space="preserve"> </v>
      </c>
      <c r="AU752" s="587" t="str">
        <f t="shared" si="398"/>
        <v xml:space="preserve"> </v>
      </c>
      <c r="AV752" s="588"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6"/>
    </row>
    <row r="753" spans="1:140" ht="18.75" x14ac:dyDescent="0.3">
      <c r="A753" s="205"/>
      <c r="B753" s="206"/>
      <c r="C753" s="198">
        <v>742</v>
      </c>
      <c r="D753" s="625"/>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4" t="str">
        <f t="shared" si="394"/>
        <v xml:space="preserve"> </v>
      </c>
      <c r="AQ753" s="587" t="str">
        <f t="shared" si="392"/>
        <v xml:space="preserve"> </v>
      </c>
      <c r="AR753" s="587" t="str">
        <f t="shared" si="395"/>
        <v xml:space="preserve"> </v>
      </c>
      <c r="AS753" s="587" t="str">
        <f t="shared" si="396"/>
        <v xml:space="preserve"> </v>
      </c>
      <c r="AT753" s="587" t="str">
        <f t="shared" si="397"/>
        <v xml:space="preserve"> </v>
      </c>
      <c r="AU753" s="587" t="str">
        <f t="shared" si="398"/>
        <v xml:space="preserve"> </v>
      </c>
      <c r="AV753" s="588"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6"/>
    </row>
    <row r="754" spans="1:140" ht="18.75" x14ac:dyDescent="0.3">
      <c r="A754" s="205"/>
      <c r="B754" s="206"/>
      <c r="C754" s="198">
        <v>743</v>
      </c>
      <c r="D754" s="625"/>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4" t="str">
        <f t="shared" si="394"/>
        <v xml:space="preserve"> </v>
      </c>
      <c r="AQ754" s="587" t="str">
        <f t="shared" si="392"/>
        <v xml:space="preserve"> </v>
      </c>
      <c r="AR754" s="587" t="str">
        <f t="shared" si="395"/>
        <v xml:space="preserve"> </v>
      </c>
      <c r="AS754" s="587" t="str">
        <f t="shared" si="396"/>
        <v xml:space="preserve"> </v>
      </c>
      <c r="AT754" s="587" t="str">
        <f t="shared" si="397"/>
        <v xml:space="preserve"> </v>
      </c>
      <c r="AU754" s="587" t="str">
        <f t="shared" si="398"/>
        <v xml:space="preserve"> </v>
      </c>
      <c r="AV754" s="588"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6"/>
    </row>
    <row r="755" spans="1:140" ht="18.75" x14ac:dyDescent="0.3">
      <c r="A755" s="205"/>
      <c r="B755" s="206"/>
      <c r="C755" s="197">
        <v>744</v>
      </c>
      <c r="D755" s="628"/>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4" t="str">
        <f t="shared" si="394"/>
        <v xml:space="preserve"> </v>
      </c>
      <c r="AQ755" s="587" t="str">
        <f t="shared" si="392"/>
        <v xml:space="preserve"> </v>
      </c>
      <c r="AR755" s="587" t="str">
        <f t="shared" si="395"/>
        <v xml:space="preserve"> </v>
      </c>
      <c r="AS755" s="587" t="str">
        <f t="shared" si="396"/>
        <v xml:space="preserve"> </v>
      </c>
      <c r="AT755" s="587" t="str">
        <f t="shared" si="397"/>
        <v xml:space="preserve"> </v>
      </c>
      <c r="AU755" s="587" t="str">
        <f t="shared" si="398"/>
        <v xml:space="preserve"> </v>
      </c>
      <c r="AV755" s="588"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6"/>
    </row>
    <row r="756" spans="1:140" ht="18.75" x14ac:dyDescent="0.3">
      <c r="A756" s="205"/>
      <c r="B756" s="206"/>
      <c r="C756" s="198">
        <v>745</v>
      </c>
      <c r="D756" s="625"/>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4" t="str">
        <f t="shared" si="394"/>
        <v xml:space="preserve"> </v>
      </c>
      <c r="AQ756" s="587" t="str">
        <f t="shared" si="392"/>
        <v xml:space="preserve"> </v>
      </c>
      <c r="AR756" s="587" t="str">
        <f t="shared" si="395"/>
        <v xml:space="preserve"> </v>
      </c>
      <c r="AS756" s="587" t="str">
        <f t="shared" si="396"/>
        <v xml:space="preserve"> </v>
      </c>
      <c r="AT756" s="587" t="str">
        <f t="shared" si="397"/>
        <v xml:space="preserve"> </v>
      </c>
      <c r="AU756" s="587" t="str">
        <f t="shared" si="398"/>
        <v xml:space="preserve"> </v>
      </c>
      <c r="AV756" s="588"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6"/>
    </row>
    <row r="757" spans="1:140" ht="18.75" x14ac:dyDescent="0.3">
      <c r="A757" s="205"/>
      <c r="B757" s="206"/>
      <c r="C757" s="197">
        <v>746</v>
      </c>
      <c r="D757" s="625"/>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4" t="str">
        <f t="shared" si="394"/>
        <v xml:space="preserve"> </v>
      </c>
      <c r="AQ757" s="587" t="str">
        <f t="shared" si="392"/>
        <v xml:space="preserve"> </v>
      </c>
      <c r="AR757" s="587" t="str">
        <f t="shared" si="395"/>
        <v xml:space="preserve"> </v>
      </c>
      <c r="AS757" s="587" t="str">
        <f t="shared" si="396"/>
        <v xml:space="preserve"> </v>
      </c>
      <c r="AT757" s="587" t="str">
        <f t="shared" si="397"/>
        <v xml:space="preserve"> </v>
      </c>
      <c r="AU757" s="587" t="str">
        <f t="shared" si="398"/>
        <v xml:space="preserve"> </v>
      </c>
      <c r="AV757" s="588"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6"/>
    </row>
    <row r="758" spans="1:140" ht="18.75" x14ac:dyDescent="0.3">
      <c r="A758" s="205"/>
      <c r="B758" s="206"/>
      <c r="C758" s="198">
        <v>747</v>
      </c>
      <c r="D758" s="625"/>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4" t="str">
        <f t="shared" si="394"/>
        <v xml:space="preserve"> </v>
      </c>
      <c r="AQ758" s="587" t="str">
        <f t="shared" si="392"/>
        <v xml:space="preserve"> </v>
      </c>
      <c r="AR758" s="587" t="str">
        <f t="shared" si="395"/>
        <v xml:space="preserve"> </v>
      </c>
      <c r="AS758" s="587" t="str">
        <f t="shared" si="396"/>
        <v xml:space="preserve"> </v>
      </c>
      <c r="AT758" s="587" t="str">
        <f t="shared" si="397"/>
        <v xml:space="preserve"> </v>
      </c>
      <c r="AU758" s="587" t="str">
        <f t="shared" si="398"/>
        <v xml:space="preserve"> </v>
      </c>
      <c r="AV758" s="588"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6"/>
    </row>
    <row r="759" spans="1:140" ht="18.75" x14ac:dyDescent="0.3">
      <c r="A759" s="205"/>
      <c r="B759" s="206"/>
      <c r="C759" s="198">
        <v>748</v>
      </c>
      <c r="D759" s="625"/>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4" t="str">
        <f t="shared" si="394"/>
        <v xml:space="preserve"> </v>
      </c>
      <c r="AQ759" s="587" t="str">
        <f t="shared" si="392"/>
        <v xml:space="preserve"> </v>
      </c>
      <c r="AR759" s="587" t="str">
        <f t="shared" si="395"/>
        <v xml:space="preserve"> </v>
      </c>
      <c r="AS759" s="587" t="str">
        <f t="shared" si="396"/>
        <v xml:space="preserve"> </v>
      </c>
      <c r="AT759" s="587" t="str">
        <f t="shared" si="397"/>
        <v xml:space="preserve"> </v>
      </c>
      <c r="AU759" s="587" t="str">
        <f t="shared" si="398"/>
        <v xml:space="preserve"> </v>
      </c>
      <c r="AV759" s="588"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6"/>
    </row>
    <row r="760" spans="1:140" ht="18.75" x14ac:dyDescent="0.3">
      <c r="A760" s="205"/>
      <c r="B760" s="206"/>
      <c r="C760" s="197">
        <v>749</v>
      </c>
      <c r="D760" s="630"/>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4" t="str">
        <f t="shared" si="394"/>
        <v xml:space="preserve"> </v>
      </c>
      <c r="AQ760" s="587" t="str">
        <f t="shared" si="392"/>
        <v xml:space="preserve"> </v>
      </c>
      <c r="AR760" s="587" t="str">
        <f t="shared" si="395"/>
        <v xml:space="preserve"> </v>
      </c>
      <c r="AS760" s="587" t="str">
        <f t="shared" si="396"/>
        <v xml:space="preserve"> </v>
      </c>
      <c r="AT760" s="587" t="str">
        <f t="shared" si="397"/>
        <v xml:space="preserve"> </v>
      </c>
      <c r="AU760" s="587" t="str">
        <f t="shared" si="398"/>
        <v xml:space="preserve"> </v>
      </c>
      <c r="AV760" s="588"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6"/>
    </row>
    <row r="761" spans="1:140" s="22" customFormat="1" ht="18.75" x14ac:dyDescent="0.3">
      <c r="A761" s="205"/>
      <c r="B761" s="206"/>
      <c r="C761" s="197">
        <v>750</v>
      </c>
      <c r="D761" s="625"/>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4" t="str">
        <f t="shared" si="394"/>
        <v xml:space="preserve"> </v>
      </c>
      <c r="AQ761" s="587" t="str">
        <f t="shared" si="392"/>
        <v xml:space="preserve"> </v>
      </c>
      <c r="AR761" s="587" t="str">
        <f t="shared" si="395"/>
        <v xml:space="preserve"> </v>
      </c>
      <c r="AS761" s="587" t="str">
        <f t="shared" si="396"/>
        <v xml:space="preserve"> </v>
      </c>
      <c r="AT761" s="587" t="str">
        <f t="shared" si="397"/>
        <v xml:space="preserve"> </v>
      </c>
      <c r="AU761" s="587" t="str">
        <f t="shared" si="398"/>
        <v xml:space="preserve"> </v>
      </c>
      <c r="AV761" s="588"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07"/>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75" x14ac:dyDescent="0.3">
      <c r="A762" s="203"/>
      <c r="B762" s="204"/>
      <c r="C762" s="197">
        <v>751</v>
      </c>
      <c r="D762" s="624"/>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4" t="str">
        <f t="shared" si="394"/>
        <v xml:space="preserve"> </v>
      </c>
      <c r="AQ762" s="587" t="str">
        <f t="shared" si="392"/>
        <v xml:space="preserve"> </v>
      </c>
      <c r="AR762" s="587" t="str">
        <f t="shared" si="395"/>
        <v xml:space="preserve"> </v>
      </c>
      <c r="AS762" s="587" t="str">
        <f t="shared" si="396"/>
        <v xml:space="preserve"> </v>
      </c>
      <c r="AT762" s="587" t="str">
        <f t="shared" si="397"/>
        <v xml:space="preserve"> </v>
      </c>
      <c r="AU762" s="587" t="str">
        <f t="shared" si="398"/>
        <v xml:space="preserve"> </v>
      </c>
      <c r="AV762" s="588"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6"/>
    </row>
    <row r="763" spans="1:140" ht="18.75" x14ac:dyDescent="0.3">
      <c r="A763" s="203"/>
      <c r="B763" s="204"/>
      <c r="C763" s="197">
        <v>752</v>
      </c>
      <c r="D763" s="624"/>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4" t="str">
        <f t="shared" si="394"/>
        <v xml:space="preserve"> </v>
      </c>
      <c r="AQ763" s="587" t="str">
        <f t="shared" si="392"/>
        <v xml:space="preserve"> </v>
      </c>
      <c r="AR763" s="587" t="str">
        <f t="shared" si="395"/>
        <v xml:space="preserve"> </v>
      </c>
      <c r="AS763" s="587" t="str">
        <f t="shared" si="396"/>
        <v xml:space="preserve"> </v>
      </c>
      <c r="AT763" s="587" t="str">
        <f t="shared" si="397"/>
        <v xml:space="preserve"> </v>
      </c>
      <c r="AU763" s="587" t="str">
        <f t="shared" si="398"/>
        <v xml:space="preserve"> </v>
      </c>
      <c r="AV763" s="588"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6"/>
    </row>
    <row r="764" spans="1:140" ht="18.75" x14ac:dyDescent="0.3">
      <c r="A764" s="203"/>
      <c r="B764" s="204"/>
      <c r="C764" s="197">
        <v>753</v>
      </c>
      <c r="D764" s="624"/>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4" t="str">
        <f t="shared" si="394"/>
        <v xml:space="preserve"> </v>
      </c>
      <c r="AQ764" s="587" t="str">
        <f t="shared" si="392"/>
        <v xml:space="preserve"> </v>
      </c>
      <c r="AR764" s="587" t="str">
        <f t="shared" si="395"/>
        <v xml:space="preserve"> </v>
      </c>
      <c r="AS764" s="587" t="str">
        <f t="shared" si="396"/>
        <v xml:space="preserve"> </v>
      </c>
      <c r="AT764" s="587" t="str">
        <f t="shared" si="397"/>
        <v xml:space="preserve"> </v>
      </c>
      <c r="AU764" s="587" t="str">
        <f t="shared" si="398"/>
        <v xml:space="preserve"> </v>
      </c>
      <c r="AV764" s="588"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6"/>
    </row>
    <row r="765" spans="1:140" ht="18.75" x14ac:dyDescent="0.3">
      <c r="A765" s="203"/>
      <c r="B765" s="204"/>
      <c r="C765" s="197">
        <v>754</v>
      </c>
      <c r="D765" s="624"/>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4" t="str">
        <f t="shared" si="394"/>
        <v xml:space="preserve"> </v>
      </c>
      <c r="AQ765" s="587" t="str">
        <f t="shared" si="392"/>
        <v xml:space="preserve"> </v>
      </c>
      <c r="AR765" s="587" t="str">
        <f t="shared" si="395"/>
        <v xml:space="preserve"> </v>
      </c>
      <c r="AS765" s="587" t="str">
        <f t="shared" si="396"/>
        <v xml:space="preserve"> </v>
      </c>
      <c r="AT765" s="587" t="str">
        <f t="shared" si="397"/>
        <v xml:space="preserve"> </v>
      </c>
      <c r="AU765" s="587" t="str">
        <f t="shared" si="398"/>
        <v xml:space="preserve"> </v>
      </c>
      <c r="AV765" s="588"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6"/>
    </row>
    <row r="766" spans="1:140" ht="18.75" x14ac:dyDescent="0.3">
      <c r="A766" s="205"/>
      <c r="B766" s="206"/>
      <c r="C766" s="198">
        <v>755</v>
      </c>
      <c r="D766" s="625"/>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4" t="str">
        <f t="shared" si="394"/>
        <v xml:space="preserve"> </v>
      </c>
      <c r="AQ766" s="587" t="str">
        <f t="shared" si="392"/>
        <v xml:space="preserve"> </v>
      </c>
      <c r="AR766" s="587" t="str">
        <f t="shared" si="395"/>
        <v xml:space="preserve"> </v>
      </c>
      <c r="AS766" s="587" t="str">
        <f t="shared" si="396"/>
        <v xml:space="preserve"> </v>
      </c>
      <c r="AT766" s="587" t="str">
        <f t="shared" si="397"/>
        <v xml:space="preserve"> </v>
      </c>
      <c r="AU766" s="587" t="str">
        <f t="shared" si="398"/>
        <v xml:space="preserve"> </v>
      </c>
      <c r="AV766" s="588"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6"/>
    </row>
    <row r="767" spans="1:140" ht="18.75" x14ac:dyDescent="0.3">
      <c r="A767" s="205"/>
      <c r="B767" s="206"/>
      <c r="C767" s="197">
        <v>756</v>
      </c>
      <c r="D767" s="625"/>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4" t="str">
        <f t="shared" si="394"/>
        <v xml:space="preserve"> </v>
      </c>
      <c r="AQ767" s="587" t="str">
        <f t="shared" si="392"/>
        <v xml:space="preserve"> </v>
      </c>
      <c r="AR767" s="587" t="str">
        <f t="shared" si="395"/>
        <v xml:space="preserve"> </v>
      </c>
      <c r="AS767" s="587" t="str">
        <f t="shared" si="396"/>
        <v xml:space="preserve"> </v>
      </c>
      <c r="AT767" s="587" t="str">
        <f t="shared" si="397"/>
        <v xml:space="preserve"> </v>
      </c>
      <c r="AU767" s="587" t="str">
        <f t="shared" si="398"/>
        <v xml:space="preserve"> </v>
      </c>
      <c r="AV767" s="588"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6"/>
    </row>
    <row r="768" spans="1:140" ht="18.75" x14ac:dyDescent="0.3">
      <c r="A768" s="205"/>
      <c r="B768" s="206"/>
      <c r="C768" s="198">
        <v>757</v>
      </c>
      <c r="D768" s="625"/>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4" t="str">
        <f t="shared" si="394"/>
        <v xml:space="preserve"> </v>
      </c>
      <c r="AQ768" s="587" t="str">
        <f t="shared" si="392"/>
        <v xml:space="preserve"> </v>
      </c>
      <c r="AR768" s="587" t="str">
        <f t="shared" si="395"/>
        <v xml:space="preserve"> </v>
      </c>
      <c r="AS768" s="587" t="str">
        <f t="shared" si="396"/>
        <v xml:space="preserve"> </v>
      </c>
      <c r="AT768" s="587" t="str">
        <f t="shared" si="397"/>
        <v xml:space="preserve"> </v>
      </c>
      <c r="AU768" s="587" t="str">
        <f t="shared" si="398"/>
        <v xml:space="preserve"> </v>
      </c>
      <c r="AV768" s="588"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6"/>
    </row>
    <row r="769" spans="1:61" ht="18.75" x14ac:dyDescent="0.3">
      <c r="A769" s="205"/>
      <c r="B769" s="206"/>
      <c r="C769" s="198">
        <v>758</v>
      </c>
      <c r="D769" s="628"/>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4" t="str">
        <f t="shared" si="394"/>
        <v xml:space="preserve"> </v>
      </c>
      <c r="AQ769" s="587" t="str">
        <f t="shared" si="392"/>
        <v xml:space="preserve"> </v>
      </c>
      <c r="AR769" s="587" t="str">
        <f t="shared" si="395"/>
        <v xml:space="preserve"> </v>
      </c>
      <c r="AS769" s="587" t="str">
        <f t="shared" si="396"/>
        <v xml:space="preserve"> </v>
      </c>
      <c r="AT769" s="587" t="str">
        <f t="shared" si="397"/>
        <v xml:space="preserve"> </v>
      </c>
      <c r="AU769" s="587" t="str">
        <f t="shared" si="398"/>
        <v xml:space="preserve"> </v>
      </c>
      <c r="AV769" s="588"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6"/>
    </row>
    <row r="770" spans="1:61" ht="18.75" x14ac:dyDescent="0.3">
      <c r="A770" s="205"/>
      <c r="B770" s="206"/>
      <c r="C770" s="197">
        <v>759</v>
      </c>
      <c r="D770" s="629"/>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4" t="str">
        <f t="shared" si="394"/>
        <v xml:space="preserve"> </v>
      </c>
      <c r="AQ770" s="587" t="str">
        <f t="shared" si="392"/>
        <v xml:space="preserve"> </v>
      </c>
      <c r="AR770" s="587" t="str">
        <f t="shared" si="395"/>
        <v xml:space="preserve"> </v>
      </c>
      <c r="AS770" s="587" t="str">
        <f t="shared" si="396"/>
        <v xml:space="preserve"> </v>
      </c>
      <c r="AT770" s="587" t="str">
        <f t="shared" si="397"/>
        <v xml:space="preserve"> </v>
      </c>
      <c r="AU770" s="587" t="str">
        <f t="shared" si="398"/>
        <v xml:space="preserve"> </v>
      </c>
      <c r="AV770" s="588"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6"/>
    </row>
    <row r="771" spans="1:61" ht="18.75" x14ac:dyDescent="0.3">
      <c r="A771" s="205"/>
      <c r="B771" s="206"/>
      <c r="C771" s="198">
        <v>760</v>
      </c>
      <c r="D771" s="625"/>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4" t="str">
        <f t="shared" si="394"/>
        <v xml:space="preserve"> </v>
      </c>
      <c r="AQ771" s="587" t="str">
        <f t="shared" si="392"/>
        <v xml:space="preserve"> </v>
      </c>
      <c r="AR771" s="587" t="str">
        <f t="shared" si="395"/>
        <v xml:space="preserve"> </v>
      </c>
      <c r="AS771" s="587" t="str">
        <f t="shared" si="396"/>
        <v xml:space="preserve"> </v>
      </c>
      <c r="AT771" s="587" t="str">
        <f t="shared" si="397"/>
        <v xml:space="preserve"> </v>
      </c>
      <c r="AU771" s="587" t="str">
        <f t="shared" si="398"/>
        <v xml:space="preserve"> </v>
      </c>
      <c r="AV771" s="588"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6"/>
    </row>
    <row r="772" spans="1:61" ht="18.75" x14ac:dyDescent="0.3">
      <c r="A772" s="205"/>
      <c r="B772" s="206"/>
      <c r="C772" s="197">
        <v>761</v>
      </c>
      <c r="D772" s="625"/>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4" t="str">
        <f t="shared" si="394"/>
        <v xml:space="preserve"> </v>
      </c>
      <c r="AQ772" s="587" t="str">
        <f t="shared" si="392"/>
        <v xml:space="preserve"> </v>
      </c>
      <c r="AR772" s="587" t="str">
        <f t="shared" si="395"/>
        <v xml:space="preserve"> </v>
      </c>
      <c r="AS772" s="587" t="str">
        <f t="shared" si="396"/>
        <v xml:space="preserve"> </v>
      </c>
      <c r="AT772" s="587" t="str">
        <f t="shared" si="397"/>
        <v xml:space="preserve"> </v>
      </c>
      <c r="AU772" s="587" t="str">
        <f t="shared" si="398"/>
        <v xml:space="preserve"> </v>
      </c>
      <c r="AV772" s="588"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6"/>
    </row>
    <row r="773" spans="1:61" ht="18.75" x14ac:dyDescent="0.3">
      <c r="A773" s="205"/>
      <c r="B773" s="206"/>
      <c r="C773" s="198">
        <v>762</v>
      </c>
      <c r="D773" s="628"/>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4" t="str">
        <f t="shared" si="394"/>
        <v xml:space="preserve"> </v>
      </c>
      <c r="AQ773" s="587" t="str">
        <f t="shared" si="392"/>
        <v xml:space="preserve"> </v>
      </c>
      <c r="AR773" s="587" t="str">
        <f t="shared" si="395"/>
        <v xml:space="preserve"> </v>
      </c>
      <c r="AS773" s="587" t="str">
        <f t="shared" si="396"/>
        <v xml:space="preserve"> </v>
      </c>
      <c r="AT773" s="587" t="str">
        <f t="shared" si="397"/>
        <v xml:space="preserve"> </v>
      </c>
      <c r="AU773" s="587" t="str">
        <f t="shared" si="398"/>
        <v xml:space="preserve"> </v>
      </c>
      <c r="AV773" s="588"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6"/>
    </row>
    <row r="774" spans="1:61" ht="18.75" x14ac:dyDescent="0.3">
      <c r="A774" s="205"/>
      <c r="B774" s="206"/>
      <c r="C774" s="198">
        <v>763</v>
      </c>
      <c r="D774" s="625"/>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4" t="str">
        <f t="shared" si="394"/>
        <v xml:space="preserve"> </v>
      </c>
      <c r="AQ774" s="587" t="str">
        <f t="shared" si="392"/>
        <v xml:space="preserve"> </v>
      </c>
      <c r="AR774" s="587" t="str">
        <f t="shared" si="395"/>
        <v xml:space="preserve"> </v>
      </c>
      <c r="AS774" s="587" t="str">
        <f t="shared" si="396"/>
        <v xml:space="preserve"> </v>
      </c>
      <c r="AT774" s="587" t="str">
        <f t="shared" si="397"/>
        <v xml:space="preserve"> </v>
      </c>
      <c r="AU774" s="587" t="str">
        <f t="shared" si="398"/>
        <v xml:space="preserve"> </v>
      </c>
      <c r="AV774" s="588"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6"/>
    </row>
    <row r="775" spans="1:61" ht="18.75" x14ac:dyDescent="0.3">
      <c r="A775" s="205"/>
      <c r="B775" s="206"/>
      <c r="C775" s="197">
        <v>764</v>
      </c>
      <c r="D775" s="625"/>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4" t="str">
        <f t="shared" si="394"/>
        <v xml:space="preserve"> </v>
      </c>
      <c r="AQ775" s="587" t="str">
        <f t="shared" si="392"/>
        <v xml:space="preserve"> </v>
      </c>
      <c r="AR775" s="587" t="str">
        <f t="shared" si="395"/>
        <v xml:space="preserve"> </v>
      </c>
      <c r="AS775" s="587" t="str">
        <f t="shared" si="396"/>
        <v xml:space="preserve"> </v>
      </c>
      <c r="AT775" s="587" t="str">
        <f t="shared" si="397"/>
        <v xml:space="preserve"> </v>
      </c>
      <c r="AU775" s="587" t="str">
        <f t="shared" si="398"/>
        <v xml:space="preserve"> </v>
      </c>
      <c r="AV775" s="588"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6"/>
    </row>
    <row r="776" spans="1:61" ht="18.75" x14ac:dyDescent="0.3">
      <c r="A776" s="205"/>
      <c r="B776" s="206"/>
      <c r="C776" s="198">
        <v>765</v>
      </c>
      <c r="D776" s="625"/>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4" t="str">
        <f t="shared" si="394"/>
        <v xml:space="preserve"> </v>
      </c>
      <c r="AQ776" s="587" t="str">
        <f t="shared" si="392"/>
        <v xml:space="preserve"> </v>
      </c>
      <c r="AR776" s="587" t="str">
        <f t="shared" si="395"/>
        <v xml:space="preserve"> </v>
      </c>
      <c r="AS776" s="587" t="str">
        <f t="shared" si="396"/>
        <v xml:space="preserve"> </v>
      </c>
      <c r="AT776" s="587" t="str">
        <f t="shared" si="397"/>
        <v xml:space="preserve"> </v>
      </c>
      <c r="AU776" s="587" t="str">
        <f t="shared" si="398"/>
        <v xml:space="preserve"> </v>
      </c>
      <c r="AV776" s="588"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6"/>
    </row>
    <row r="777" spans="1:61" ht="18.75" x14ac:dyDescent="0.3">
      <c r="A777" s="205"/>
      <c r="B777" s="206"/>
      <c r="C777" s="197">
        <v>766</v>
      </c>
      <c r="D777" s="628"/>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4" t="str">
        <f t="shared" si="394"/>
        <v xml:space="preserve"> </v>
      </c>
      <c r="AQ777" s="587" t="str">
        <f t="shared" si="392"/>
        <v xml:space="preserve"> </v>
      </c>
      <c r="AR777" s="587" t="str">
        <f t="shared" si="395"/>
        <v xml:space="preserve"> </v>
      </c>
      <c r="AS777" s="587" t="str">
        <f t="shared" si="396"/>
        <v xml:space="preserve"> </v>
      </c>
      <c r="AT777" s="587" t="str">
        <f t="shared" si="397"/>
        <v xml:space="preserve"> </v>
      </c>
      <c r="AU777" s="587" t="str">
        <f t="shared" si="398"/>
        <v xml:space="preserve"> </v>
      </c>
      <c r="AV777" s="588"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6"/>
    </row>
    <row r="778" spans="1:61" ht="18.75" x14ac:dyDescent="0.3">
      <c r="A778" s="205"/>
      <c r="B778" s="206"/>
      <c r="C778" s="198">
        <v>767</v>
      </c>
      <c r="D778" s="625"/>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4" t="str">
        <f t="shared" si="394"/>
        <v xml:space="preserve"> </v>
      </c>
      <c r="AQ778" s="587" t="str">
        <f t="shared" si="392"/>
        <v xml:space="preserve"> </v>
      </c>
      <c r="AR778" s="587" t="str">
        <f t="shared" si="395"/>
        <v xml:space="preserve"> </v>
      </c>
      <c r="AS778" s="587" t="str">
        <f t="shared" si="396"/>
        <v xml:space="preserve"> </v>
      </c>
      <c r="AT778" s="587" t="str">
        <f t="shared" si="397"/>
        <v xml:space="preserve"> </v>
      </c>
      <c r="AU778" s="587" t="str">
        <f t="shared" si="398"/>
        <v xml:space="preserve"> </v>
      </c>
      <c r="AV778" s="588"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6"/>
    </row>
    <row r="779" spans="1:61" ht="18.75" x14ac:dyDescent="0.3">
      <c r="A779" s="205"/>
      <c r="B779" s="206"/>
      <c r="C779" s="198">
        <v>768</v>
      </c>
      <c r="D779" s="625"/>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4" t="str">
        <f t="shared" si="394"/>
        <v xml:space="preserve"> </v>
      </c>
      <c r="AQ779" s="587" t="str">
        <f t="shared" si="392"/>
        <v xml:space="preserve"> </v>
      </c>
      <c r="AR779" s="587" t="str">
        <f t="shared" si="395"/>
        <v xml:space="preserve"> </v>
      </c>
      <c r="AS779" s="587" t="str">
        <f t="shared" si="396"/>
        <v xml:space="preserve"> </v>
      </c>
      <c r="AT779" s="587" t="str">
        <f t="shared" si="397"/>
        <v xml:space="preserve"> </v>
      </c>
      <c r="AU779" s="587" t="str">
        <f t="shared" si="398"/>
        <v xml:space="preserve"> </v>
      </c>
      <c r="AV779" s="588"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6"/>
    </row>
    <row r="780" spans="1:61" ht="18.75" x14ac:dyDescent="0.3">
      <c r="A780" s="205"/>
      <c r="B780" s="206"/>
      <c r="C780" s="197">
        <v>769</v>
      </c>
      <c r="D780" s="625"/>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4" t="str">
        <f t="shared" si="394"/>
        <v xml:space="preserve"> </v>
      </c>
      <c r="AQ780" s="587" t="str">
        <f t="shared" si="392"/>
        <v xml:space="preserve"> </v>
      </c>
      <c r="AR780" s="587" t="str">
        <f t="shared" si="395"/>
        <v xml:space="preserve"> </v>
      </c>
      <c r="AS780" s="587" t="str">
        <f t="shared" si="396"/>
        <v xml:space="preserve"> </v>
      </c>
      <c r="AT780" s="587" t="str">
        <f t="shared" si="397"/>
        <v xml:space="preserve"> </v>
      </c>
      <c r="AU780" s="587" t="str">
        <f t="shared" si="398"/>
        <v xml:space="preserve"> </v>
      </c>
      <c r="AV780" s="588"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6"/>
    </row>
    <row r="781" spans="1:61" ht="18.75" x14ac:dyDescent="0.3">
      <c r="A781" s="205"/>
      <c r="B781" s="206"/>
      <c r="C781" s="198">
        <v>770</v>
      </c>
      <c r="D781" s="628"/>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4" t="str">
        <f t="shared" si="394"/>
        <v xml:space="preserve"> </v>
      </c>
      <c r="AQ781" s="587" t="str">
        <f t="shared" ref="AQ781:AQ844" si="424">IF(AND(AH781&gt;4.99,AH781&lt;50),AH781," ")</f>
        <v xml:space="preserve"> </v>
      </c>
      <c r="AR781" s="587" t="str">
        <f t="shared" si="395"/>
        <v xml:space="preserve"> </v>
      </c>
      <c r="AS781" s="587" t="str">
        <f t="shared" si="396"/>
        <v xml:space="preserve"> </v>
      </c>
      <c r="AT781" s="587" t="str">
        <f t="shared" si="397"/>
        <v xml:space="preserve"> </v>
      </c>
      <c r="AU781" s="587" t="str">
        <f t="shared" si="398"/>
        <v xml:space="preserve"> </v>
      </c>
      <c r="AV781" s="588"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6"/>
    </row>
    <row r="782" spans="1:61" ht="18.75" x14ac:dyDescent="0.3">
      <c r="A782" s="205"/>
      <c r="B782" s="206"/>
      <c r="C782" s="197">
        <v>771</v>
      </c>
      <c r="D782" s="625"/>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4" t="str">
        <f t="shared" ref="AP782:AP845" si="426">IF(AND(AH782&gt;0,AH782&lt;5),AH782," ")</f>
        <v xml:space="preserve"> </v>
      </c>
      <c r="AQ782" s="587" t="str">
        <f t="shared" si="424"/>
        <v xml:space="preserve"> </v>
      </c>
      <c r="AR782" s="587" t="str">
        <f t="shared" ref="AR782:AR845" si="427">IF(AND(AH782&gt;49.99,AH782&lt;100),AH782," ")</f>
        <v xml:space="preserve"> </v>
      </c>
      <c r="AS782" s="587" t="str">
        <f t="shared" ref="AS782:AS845" si="428">IF(AND(AH782&gt;99.99,AH782&lt;500),AH782," ")</f>
        <v xml:space="preserve"> </v>
      </c>
      <c r="AT782" s="587" t="str">
        <f t="shared" ref="AT782:AT845" si="429">IF(AND(AH782&gt;499.99,AH782&lt;1000),AH782," ")</f>
        <v xml:space="preserve"> </v>
      </c>
      <c r="AU782" s="587" t="str">
        <f t="shared" ref="AU782:AU845" si="430">IF(AND(AH782&gt;999.99,AH782&lt;10000),AH782," ")</f>
        <v xml:space="preserve"> </v>
      </c>
      <c r="AV782" s="588"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6"/>
    </row>
    <row r="783" spans="1:61" ht="18.75" x14ac:dyDescent="0.3">
      <c r="A783" s="205"/>
      <c r="B783" s="206"/>
      <c r="C783" s="198">
        <v>772</v>
      </c>
      <c r="D783" s="625"/>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4" t="str">
        <f t="shared" si="426"/>
        <v xml:space="preserve"> </v>
      </c>
      <c r="AQ783" s="587" t="str">
        <f t="shared" si="424"/>
        <v xml:space="preserve"> </v>
      </c>
      <c r="AR783" s="587" t="str">
        <f t="shared" si="427"/>
        <v xml:space="preserve"> </v>
      </c>
      <c r="AS783" s="587" t="str">
        <f t="shared" si="428"/>
        <v xml:space="preserve"> </v>
      </c>
      <c r="AT783" s="587" t="str">
        <f t="shared" si="429"/>
        <v xml:space="preserve"> </v>
      </c>
      <c r="AU783" s="587" t="str">
        <f t="shared" si="430"/>
        <v xml:space="preserve"> </v>
      </c>
      <c r="AV783" s="588"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6"/>
    </row>
    <row r="784" spans="1:61" ht="18.75" x14ac:dyDescent="0.3">
      <c r="A784" s="205"/>
      <c r="B784" s="206"/>
      <c r="C784" s="198">
        <v>773</v>
      </c>
      <c r="D784" s="625"/>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4" t="str">
        <f t="shared" si="426"/>
        <v xml:space="preserve"> </v>
      </c>
      <c r="AQ784" s="587" t="str">
        <f t="shared" si="424"/>
        <v xml:space="preserve"> </v>
      </c>
      <c r="AR784" s="587" t="str">
        <f t="shared" si="427"/>
        <v xml:space="preserve"> </v>
      </c>
      <c r="AS784" s="587" t="str">
        <f t="shared" si="428"/>
        <v xml:space="preserve"> </v>
      </c>
      <c r="AT784" s="587" t="str">
        <f t="shared" si="429"/>
        <v xml:space="preserve"> </v>
      </c>
      <c r="AU784" s="587" t="str">
        <f t="shared" si="430"/>
        <v xml:space="preserve"> </v>
      </c>
      <c r="AV784" s="588"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6"/>
    </row>
    <row r="785" spans="1:61" ht="18.75" x14ac:dyDescent="0.3">
      <c r="A785" s="205"/>
      <c r="B785" s="206"/>
      <c r="C785" s="197">
        <v>774</v>
      </c>
      <c r="D785" s="628"/>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4" t="str">
        <f t="shared" si="426"/>
        <v xml:space="preserve"> </v>
      </c>
      <c r="AQ785" s="587" t="str">
        <f t="shared" si="424"/>
        <v xml:space="preserve"> </v>
      </c>
      <c r="AR785" s="587" t="str">
        <f t="shared" si="427"/>
        <v xml:space="preserve"> </v>
      </c>
      <c r="AS785" s="587" t="str">
        <f t="shared" si="428"/>
        <v xml:space="preserve"> </v>
      </c>
      <c r="AT785" s="587" t="str">
        <f t="shared" si="429"/>
        <v xml:space="preserve"> </v>
      </c>
      <c r="AU785" s="587" t="str">
        <f t="shared" si="430"/>
        <v xml:space="preserve"> </v>
      </c>
      <c r="AV785" s="588"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6"/>
    </row>
    <row r="786" spans="1:61" ht="18.75" x14ac:dyDescent="0.3">
      <c r="A786" s="205"/>
      <c r="B786" s="206"/>
      <c r="C786" s="198">
        <v>775</v>
      </c>
      <c r="D786" s="625"/>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4" t="str">
        <f t="shared" si="426"/>
        <v xml:space="preserve"> </v>
      </c>
      <c r="AQ786" s="587" t="str">
        <f t="shared" si="424"/>
        <v xml:space="preserve"> </v>
      </c>
      <c r="AR786" s="587" t="str">
        <f t="shared" si="427"/>
        <v xml:space="preserve"> </v>
      </c>
      <c r="AS786" s="587" t="str">
        <f t="shared" si="428"/>
        <v xml:space="preserve"> </v>
      </c>
      <c r="AT786" s="587" t="str">
        <f t="shared" si="429"/>
        <v xml:space="preserve"> </v>
      </c>
      <c r="AU786" s="587" t="str">
        <f t="shared" si="430"/>
        <v xml:space="preserve"> </v>
      </c>
      <c r="AV786" s="588"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6"/>
    </row>
    <row r="787" spans="1:61" ht="18.75" x14ac:dyDescent="0.3">
      <c r="A787" s="205"/>
      <c r="B787" s="206"/>
      <c r="C787" s="197">
        <v>776</v>
      </c>
      <c r="D787" s="625"/>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4" t="str">
        <f t="shared" si="426"/>
        <v xml:space="preserve"> </v>
      </c>
      <c r="AQ787" s="587" t="str">
        <f t="shared" si="424"/>
        <v xml:space="preserve"> </v>
      </c>
      <c r="AR787" s="587" t="str">
        <f t="shared" si="427"/>
        <v xml:space="preserve"> </v>
      </c>
      <c r="AS787" s="587" t="str">
        <f t="shared" si="428"/>
        <v xml:space="preserve"> </v>
      </c>
      <c r="AT787" s="587" t="str">
        <f t="shared" si="429"/>
        <v xml:space="preserve"> </v>
      </c>
      <c r="AU787" s="587" t="str">
        <f t="shared" si="430"/>
        <v xml:space="preserve"> </v>
      </c>
      <c r="AV787" s="588"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6"/>
    </row>
    <row r="788" spans="1:61" ht="18.75" x14ac:dyDescent="0.3">
      <c r="A788" s="205"/>
      <c r="B788" s="206"/>
      <c r="C788" s="198">
        <v>777</v>
      </c>
      <c r="D788" s="625"/>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4" t="str">
        <f t="shared" si="426"/>
        <v xml:space="preserve"> </v>
      </c>
      <c r="AQ788" s="587" t="str">
        <f t="shared" si="424"/>
        <v xml:space="preserve"> </v>
      </c>
      <c r="AR788" s="587" t="str">
        <f t="shared" si="427"/>
        <v xml:space="preserve"> </v>
      </c>
      <c r="AS788" s="587" t="str">
        <f t="shared" si="428"/>
        <v xml:space="preserve"> </v>
      </c>
      <c r="AT788" s="587" t="str">
        <f t="shared" si="429"/>
        <v xml:space="preserve"> </v>
      </c>
      <c r="AU788" s="587" t="str">
        <f t="shared" si="430"/>
        <v xml:space="preserve"> </v>
      </c>
      <c r="AV788" s="588"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6"/>
    </row>
    <row r="789" spans="1:61" ht="18.75" x14ac:dyDescent="0.3">
      <c r="A789" s="205"/>
      <c r="B789" s="206"/>
      <c r="C789" s="198">
        <v>778</v>
      </c>
      <c r="D789" s="628"/>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4" t="str">
        <f t="shared" si="426"/>
        <v xml:space="preserve"> </v>
      </c>
      <c r="AQ789" s="587" t="str">
        <f t="shared" si="424"/>
        <v xml:space="preserve"> </v>
      </c>
      <c r="AR789" s="587" t="str">
        <f t="shared" si="427"/>
        <v xml:space="preserve"> </v>
      </c>
      <c r="AS789" s="587" t="str">
        <f t="shared" si="428"/>
        <v xml:space="preserve"> </v>
      </c>
      <c r="AT789" s="587" t="str">
        <f t="shared" si="429"/>
        <v xml:space="preserve"> </v>
      </c>
      <c r="AU789" s="587" t="str">
        <f t="shared" si="430"/>
        <v xml:space="preserve"> </v>
      </c>
      <c r="AV789" s="588"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6"/>
    </row>
    <row r="790" spans="1:61" ht="18.75" x14ac:dyDescent="0.3">
      <c r="A790" s="205"/>
      <c r="B790" s="206"/>
      <c r="C790" s="197">
        <v>779</v>
      </c>
      <c r="D790" s="625"/>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4" t="str">
        <f t="shared" si="426"/>
        <v xml:space="preserve"> </v>
      </c>
      <c r="AQ790" s="587" t="str">
        <f t="shared" si="424"/>
        <v xml:space="preserve"> </v>
      </c>
      <c r="AR790" s="587" t="str">
        <f t="shared" si="427"/>
        <v xml:space="preserve"> </v>
      </c>
      <c r="AS790" s="587" t="str">
        <f t="shared" si="428"/>
        <v xml:space="preserve"> </v>
      </c>
      <c r="AT790" s="587" t="str">
        <f t="shared" si="429"/>
        <v xml:space="preserve"> </v>
      </c>
      <c r="AU790" s="587" t="str">
        <f t="shared" si="430"/>
        <v xml:space="preserve"> </v>
      </c>
      <c r="AV790" s="588"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6"/>
    </row>
    <row r="791" spans="1:61" ht="18.75" x14ac:dyDescent="0.3">
      <c r="A791" s="205"/>
      <c r="B791" s="206"/>
      <c r="C791" s="198">
        <v>780</v>
      </c>
      <c r="D791" s="625"/>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4" t="str">
        <f t="shared" si="426"/>
        <v xml:space="preserve"> </v>
      </c>
      <c r="AQ791" s="587" t="str">
        <f t="shared" si="424"/>
        <v xml:space="preserve"> </v>
      </c>
      <c r="AR791" s="587" t="str">
        <f t="shared" si="427"/>
        <v xml:space="preserve"> </v>
      </c>
      <c r="AS791" s="587" t="str">
        <f t="shared" si="428"/>
        <v xml:space="preserve"> </v>
      </c>
      <c r="AT791" s="587" t="str">
        <f t="shared" si="429"/>
        <v xml:space="preserve"> </v>
      </c>
      <c r="AU791" s="587" t="str">
        <f t="shared" si="430"/>
        <v xml:space="preserve"> </v>
      </c>
      <c r="AV791" s="588"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6"/>
    </row>
    <row r="792" spans="1:61" ht="18.75" x14ac:dyDescent="0.3">
      <c r="A792" s="205"/>
      <c r="B792" s="206"/>
      <c r="C792" s="197">
        <v>781</v>
      </c>
      <c r="D792" s="625"/>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4" t="str">
        <f t="shared" si="426"/>
        <v xml:space="preserve"> </v>
      </c>
      <c r="AQ792" s="587" t="str">
        <f t="shared" si="424"/>
        <v xml:space="preserve"> </v>
      </c>
      <c r="AR792" s="587" t="str">
        <f t="shared" si="427"/>
        <v xml:space="preserve"> </v>
      </c>
      <c r="AS792" s="587" t="str">
        <f t="shared" si="428"/>
        <v xml:space="preserve"> </v>
      </c>
      <c r="AT792" s="587" t="str">
        <f t="shared" si="429"/>
        <v xml:space="preserve"> </v>
      </c>
      <c r="AU792" s="587" t="str">
        <f t="shared" si="430"/>
        <v xml:space="preserve"> </v>
      </c>
      <c r="AV792" s="588"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6"/>
    </row>
    <row r="793" spans="1:61" ht="18.75" x14ac:dyDescent="0.3">
      <c r="A793" s="205"/>
      <c r="B793" s="206"/>
      <c r="C793" s="198">
        <v>782</v>
      </c>
      <c r="D793" s="628"/>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4" t="str">
        <f t="shared" si="426"/>
        <v xml:space="preserve"> </v>
      </c>
      <c r="AQ793" s="587" t="str">
        <f t="shared" si="424"/>
        <v xml:space="preserve"> </v>
      </c>
      <c r="AR793" s="587" t="str">
        <f t="shared" si="427"/>
        <v xml:space="preserve"> </v>
      </c>
      <c r="AS793" s="587" t="str">
        <f t="shared" si="428"/>
        <v xml:space="preserve"> </v>
      </c>
      <c r="AT793" s="587" t="str">
        <f t="shared" si="429"/>
        <v xml:space="preserve"> </v>
      </c>
      <c r="AU793" s="587" t="str">
        <f t="shared" si="430"/>
        <v xml:space="preserve"> </v>
      </c>
      <c r="AV793" s="588"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6"/>
    </row>
    <row r="794" spans="1:61" ht="18.75" x14ac:dyDescent="0.3">
      <c r="A794" s="205"/>
      <c r="B794" s="206"/>
      <c r="C794" s="198">
        <v>783</v>
      </c>
      <c r="D794" s="625"/>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4" t="str">
        <f t="shared" si="426"/>
        <v xml:space="preserve"> </v>
      </c>
      <c r="AQ794" s="587" t="str">
        <f t="shared" si="424"/>
        <v xml:space="preserve"> </v>
      </c>
      <c r="AR794" s="587" t="str">
        <f t="shared" si="427"/>
        <v xml:space="preserve"> </v>
      </c>
      <c r="AS794" s="587" t="str">
        <f t="shared" si="428"/>
        <v xml:space="preserve"> </v>
      </c>
      <c r="AT794" s="587" t="str">
        <f t="shared" si="429"/>
        <v xml:space="preserve"> </v>
      </c>
      <c r="AU794" s="587" t="str">
        <f t="shared" si="430"/>
        <v xml:space="preserve"> </v>
      </c>
      <c r="AV794" s="588"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6"/>
    </row>
    <row r="795" spans="1:61" ht="18.75" x14ac:dyDescent="0.3">
      <c r="A795" s="205"/>
      <c r="B795" s="206"/>
      <c r="C795" s="197">
        <v>784</v>
      </c>
      <c r="D795" s="625"/>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4" t="str">
        <f t="shared" si="426"/>
        <v xml:space="preserve"> </v>
      </c>
      <c r="AQ795" s="587" t="str">
        <f t="shared" si="424"/>
        <v xml:space="preserve"> </v>
      </c>
      <c r="AR795" s="587" t="str">
        <f t="shared" si="427"/>
        <v xml:space="preserve"> </v>
      </c>
      <c r="AS795" s="587" t="str">
        <f t="shared" si="428"/>
        <v xml:space="preserve"> </v>
      </c>
      <c r="AT795" s="587" t="str">
        <f t="shared" si="429"/>
        <v xml:space="preserve"> </v>
      </c>
      <c r="AU795" s="587" t="str">
        <f t="shared" si="430"/>
        <v xml:space="preserve"> </v>
      </c>
      <c r="AV795" s="588"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6"/>
    </row>
    <row r="796" spans="1:61" ht="18.75" x14ac:dyDescent="0.3">
      <c r="A796" s="205"/>
      <c r="B796" s="206"/>
      <c r="C796" s="198">
        <v>785</v>
      </c>
      <c r="D796" s="625"/>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4" t="str">
        <f t="shared" si="426"/>
        <v xml:space="preserve"> </v>
      </c>
      <c r="AQ796" s="587" t="str">
        <f t="shared" si="424"/>
        <v xml:space="preserve"> </v>
      </c>
      <c r="AR796" s="587" t="str">
        <f t="shared" si="427"/>
        <v xml:space="preserve"> </v>
      </c>
      <c r="AS796" s="587" t="str">
        <f t="shared" si="428"/>
        <v xml:space="preserve"> </v>
      </c>
      <c r="AT796" s="587" t="str">
        <f t="shared" si="429"/>
        <v xml:space="preserve"> </v>
      </c>
      <c r="AU796" s="587" t="str">
        <f t="shared" si="430"/>
        <v xml:space="preserve"> </v>
      </c>
      <c r="AV796" s="588"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6"/>
    </row>
    <row r="797" spans="1:61" ht="18.75" x14ac:dyDescent="0.3">
      <c r="A797" s="205"/>
      <c r="B797" s="206"/>
      <c r="C797" s="197">
        <v>786</v>
      </c>
      <c r="D797" s="628"/>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4" t="str">
        <f t="shared" si="426"/>
        <v xml:space="preserve"> </v>
      </c>
      <c r="AQ797" s="587" t="str">
        <f t="shared" si="424"/>
        <v xml:space="preserve"> </v>
      </c>
      <c r="AR797" s="587" t="str">
        <f t="shared" si="427"/>
        <v xml:space="preserve"> </v>
      </c>
      <c r="AS797" s="587" t="str">
        <f t="shared" si="428"/>
        <v xml:space="preserve"> </v>
      </c>
      <c r="AT797" s="587" t="str">
        <f t="shared" si="429"/>
        <v xml:space="preserve"> </v>
      </c>
      <c r="AU797" s="587" t="str">
        <f t="shared" si="430"/>
        <v xml:space="preserve"> </v>
      </c>
      <c r="AV797" s="588"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6"/>
    </row>
    <row r="798" spans="1:61" ht="18.75" x14ac:dyDescent="0.3">
      <c r="A798" s="205"/>
      <c r="B798" s="206"/>
      <c r="C798" s="198">
        <v>787</v>
      </c>
      <c r="D798" s="625"/>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4" t="str">
        <f t="shared" si="426"/>
        <v xml:space="preserve"> </v>
      </c>
      <c r="AQ798" s="587" t="str">
        <f t="shared" si="424"/>
        <v xml:space="preserve"> </v>
      </c>
      <c r="AR798" s="587" t="str">
        <f t="shared" si="427"/>
        <v xml:space="preserve"> </v>
      </c>
      <c r="AS798" s="587" t="str">
        <f t="shared" si="428"/>
        <v xml:space="preserve"> </v>
      </c>
      <c r="AT798" s="587" t="str">
        <f t="shared" si="429"/>
        <v xml:space="preserve"> </v>
      </c>
      <c r="AU798" s="587" t="str">
        <f t="shared" si="430"/>
        <v xml:space="preserve"> </v>
      </c>
      <c r="AV798" s="588"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6"/>
    </row>
    <row r="799" spans="1:61" ht="18.75" x14ac:dyDescent="0.3">
      <c r="A799" s="205"/>
      <c r="B799" s="206"/>
      <c r="C799" s="198">
        <v>788</v>
      </c>
      <c r="D799" s="625"/>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4" t="str">
        <f t="shared" si="426"/>
        <v xml:space="preserve"> </v>
      </c>
      <c r="AQ799" s="587" t="str">
        <f t="shared" si="424"/>
        <v xml:space="preserve"> </v>
      </c>
      <c r="AR799" s="587" t="str">
        <f t="shared" si="427"/>
        <v xml:space="preserve"> </v>
      </c>
      <c r="AS799" s="587" t="str">
        <f t="shared" si="428"/>
        <v xml:space="preserve"> </v>
      </c>
      <c r="AT799" s="587" t="str">
        <f t="shared" si="429"/>
        <v xml:space="preserve"> </v>
      </c>
      <c r="AU799" s="587" t="str">
        <f t="shared" si="430"/>
        <v xml:space="preserve"> </v>
      </c>
      <c r="AV799" s="588"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6"/>
    </row>
    <row r="800" spans="1:61" ht="18.75" x14ac:dyDescent="0.3">
      <c r="A800" s="205"/>
      <c r="B800" s="206"/>
      <c r="C800" s="197">
        <v>789</v>
      </c>
      <c r="D800" s="625"/>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4" t="str">
        <f t="shared" si="426"/>
        <v xml:space="preserve"> </v>
      </c>
      <c r="AQ800" s="587" t="str">
        <f t="shared" si="424"/>
        <v xml:space="preserve"> </v>
      </c>
      <c r="AR800" s="587" t="str">
        <f t="shared" si="427"/>
        <v xml:space="preserve"> </v>
      </c>
      <c r="AS800" s="587" t="str">
        <f t="shared" si="428"/>
        <v xml:space="preserve"> </v>
      </c>
      <c r="AT800" s="587" t="str">
        <f t="shared" si="429"/>
        <v xml:space="preserve"> </v>
      </c>
      <c r="AU800" s="587" t="str">
        <f t="shared" si="430"/>
        <v xml:space="preserve"> </v>
      </c>
      <c r="AV800" s="588"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6"/>
    </row>
    <row r="801" spans="1:140" ht="18.75" x14ac:dyDescent="0.3">
      <c r="A801" s="205"/>
      <c r="B801" s="206"/>
      <c r="C801" s="198">
        <v>790</v>
      </c>
      <c r="D801" s="628"/>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4" t="str">
        <f t="shared" si="426"/>
        <v xml:space="preserve"> </v>
      </c>
      <c r="AQ801" s="587" t="str">
        <f t="shared" si="424"/>
        <v xml:space="preserve"> </v>
      </c>
      <c r="AR801" s="587" t="str">
        <f t="shared" si="427"/>
        <v xml:space="preserve"> </v>
      </c>
      <c r="AS801" s="587" t="str">
        <f t="shared" si="428"/>
        <v xml:space="preserve"> </v>
      </c>
      <c r="AT801" s="587" t="str">
        <f t="shared" si="429"/>
        <v xml:space="preserve"> </v>
      </c>
      <c r="AU801" s="587" t="str">
        <f t="shared" si="430"/>
        <v xml:space="preserve"> </v>
      </c>
      <c r="AV801" s="588"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6"/>
    </row>
    <row r="802" spans="1:140" ht="18.75" x14ac:dyDescent="0.3">
      <c r="A802" s="205"/>
      <c r="B802" s="206"/>
      <c r="C802" s="197">
        <v>791</v>
      </c>
      <c r="D802" s="625"/>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4" t="str">
        <f t="shared" si="426"/>
        <v xml:space="preserve"> </v>
      </c>
      <c r="AQ802" s="587" t="str">
        <f t="shared" si="424"/>
        <v xml:space="preserve"> </v>
      </c>
      <c r="AR802" s="587" t="str">
        <f t="shared" si="427"/>
        <v xml:space="preserve"> </v>
      </c>
      <c r="AS802" s="587" t="str">
        <f t="shared" si="428"/>
        <v xml:space="preserve"> </v>
      </c>
      <c r="AT802" s="587" t="str">
        <f t="shared" si="429"/>
        <v xml:space="preserve"> </v>
      </c>
      <c r="AU802" s="587" t="str">
        <f t="shared" si="430"/>
        <v xml:space="preserve"> </v>
      </c>
      <c r="AV802" s="588"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6"/>
    </row>
    <row r="803" spans="1:140" ht="18.75" x14ac:dyDescent="0.3">
      <c r="A803" s="205"/>
      <c r="B803" s="206"/>
      <c r="C803" s="198">
        <v>792</v>
      </c>
      <c r="D803" s="625"/>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4" t="str">
        <f t="shared" si="426"/>
        <v xml:space="preserve"> </v>
      </c>
      <c r="AQ803" s="587" t="str">
        <f t="shared" si="424"/>
        <v xml:space="preserve"> </v>
      </c>
      <c r="AR803" s="587" t="str">
        <f t="shared" si="427"/>
        <v xml:space="preserve"> </v>
      </c>
      <c r="AS803" s="587" t="str">
        <f t="shared" si="428"/>
        <v xml:space="preserve"> </v>
      </c>
      <c r="AT803" s="587" t="str">
        <f t="shared" si="429"/>
        <v xml:space="preserve"> </v>
      </c>
      <c r="AU803" s="587" t="str">
        <f t="shared" si="430"/>
        <v xml:space="preserve"> </v>
      </c>
      <c r="AV803" s="588"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6"/>
    </row>
    <row r="804" spans="1:140" ht="18.75" x14ac:dyDescent="0.3">
      <c r="A804" s="205"/>
      <c r="B804" s="206"/>
      <c r="C804" s="198">
        <v>793</v>
      </c>
      <c r="D804" s="625"/>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4" t="str">
        <f t="shared" si="426"/>
        <v xml:space="preserve"> </v>
      </c>
      <c r="AQ804" s="587" t="str">
        <f t="shared" si="424"/>
        <v xml:space="preserve"> </v>
      </c>
      <c r="AR804" s="587" t="str">
        <f t="shared" si="427"/>
        <v xml:space="preserve"> </v>
      </c>
      <c r="AS804" s="587" t="str">
        <f t="shared" si="428"/>
        <v xml:space="preserve"> </v>
      </c>
      <c r="AT804" s="587" t="str">
        <f t="shared" si="429"/>
        <v xml:space="preserve"> </v>
      </c>
      <c r="AU804" s="587" t="str">
        <f t="shared" si="430"/>
        <v xml:space="preserve"> </v>
      </c>
      <c r="AV804" s="588"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6"/>
    </row>
    <row r="805" spans="1:140" ht="18.75" x14ac:dyDescent="0.3">
      <c r="A805" s="205"/>
      <c r="B805" s="206"/>
      <c r="C805" s="197">
        <v>794</v>
      </c>
      <c r="D805" s="628"/>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4" t="str">
        <f t="shared" si="426"/>
        <v xml:space="preserve"> </v>
      </c>
      <c r="AQ805" s="587" t="str">
        <f t="shared" si="424"/>
        <v xml:space="preserve"> </v>
      </c>
      <c r="AR805" s="587" t="str">
        <f t="shared" si="427"/>
        <v xml:space="preserve"> </v>
      </c>
      <c r="AS805" s="587" t="str">
        <f t="shared" si="428"/>
        <v xml:space="preserve"> </v>
      </c>
      <c r="AT805" s="587" t="str">
        <f t="shared" si="429"/>
        <v xml:space="preserve"> </v>
      </c>
      <c r="AU805" s="587" t="str">
        <f t="shared" si="430"/>
        <v xml:space="preserve"> </v>
      </c>
      <c r="AV805" s="588"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6"/>
    </row>
    <row r="806" spans="1:140" ht="18.75" x14ac:dyDescent="0.3">
      <c r="A806" s="205"/>
      <c r="B806" s="206"/>
      <c r="C806" s="198">
        <v>795</v>
      </c>
      <c r="D806" s="625"/>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4" t="str">
        <f t="shared" si="426"/>
        <v xml:space="preserve"> </v>
      </c>
      <c r="AQ806" s="587" t="str">
        <f t="shared" si="424"/>
        <v xml:space="preserve"> </v>
      </c>
      <c r="AR806" s="587" t="str">
        <f t="shared" si="427"/>
        <v xml:space="preserve"> </v>
      </c>
      <c r="AS806" s="587" t="str">
        <f t="shared" si="428"/>
        <v xml:space="preserve"> </v>
      </c>
      <c r="AT806" s="587" t="str">
        <f t="shared" si="429"/>
        <v xml:space="preserve"> </v>
      </c>
      <c r="AU806" s="587" t="str">
        <f t="shared" si="430"/>
        <v xml:space="preserve"> </v>
      </c>
      <c r="AV806" s="588"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6"/>
    </row>
    <row r="807" spans="1:140" ht="18.75" x14ac:dyDescent="0.3">
      <c r="A807" s="205"/>
      <c r="B807" s="206"/>
      <c r="C807" s="197">
        <v>796</v>
      </c>
      <c r="D807" s="625"/>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4" t="str">
        <f t="shared" si="426"/>
        <v xml:space="preserve"> </v>
      </c>
      <c r="AQ807" s="587" t="str">
        <f t="shared" si="424"/>
        <v xml:space="preserve"> </v>
      </c>
      <c r="AR807" s="587" t="str">
        <f t="shared" si="427"/>
        <v xml:space="preserve"> </v>
      </c>
      <c r="AS807" s="587" t="str">
        <f t="shared" si="428"/>
        <v xml:space="preserve"> </v>
      </c>
      <c r="AT807" s="587" t="str">
        <f t="shared" si="429"/>
        <v xml:space="preserve"> </v>
      </c>
      <c r="AU807" s="587" t="str">
        <f t="shared" si="430"/>
        <v xml:space="preserve"> </v>
      </c>
      <c r="AV807" s="588"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6"/>
    </row>
    <row r="808" spans="1:140" ht="18.75" x14ac:dyDescent="0.3">
      <c r="A808" s="205"/>
      <c r="B808" s="206"/>
      <c r="C808" s="198">
        <v>797</v>
      </c>
      <c r="D808" s="625"/>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4" t="str">
        <f t="shared" si="426"/>
        <v xml:space="preserve"> </v>
      </c>
      <c r="AQ808" s="587" t="str">
        <f t="shared" si="424"/>
        <v xml:space="preserve"> </v>
      </c>
      <c r="AR808" s="587" t="str">
        <f t="shared" si="427"/>
        <v xml:space="preserve"> </v>
      </c>
      <c r="AS808" s="587" t="str">
        <f t="shared" si="428"/>
        <v xml:space="preserve"> </v>
      </c>
      <c r="AT808" s="587" t="str">
        <f t="shared" si="429"/>
        <v xml:space="preserve"> </v>
      </c>
      <c r="AU808" s="587" t="str">
        <f t="shared" si="430"/>
        <v xml:space="preserve"> </v>
      </c>
      <c r="AV808" s="588"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6"/>
    </row>
    <row r="809" spans="1:140" ht="18.75" x14ac:dyDescent="0.3">
      <c r="A809" s="205"/>
      <c r="B809" s="206"/>
      <c r="C809" s="198">
        <v>798</v>
      </c>
      <c r="D809" s="625"/>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4" t="str">
        <f t="shared" si="426"/>
        <v xml:space="preserve"> </v>
      </c>
      <c r="AQ809" s="587" t="str">
        <f t="shared" si="424"/>
        <v xml:space="preserve"> </v>
      </c>
      <c r="AR809" s="587" t="str">
        <f t="shared" si="427"/>
        <v xml:space="preserve"> </v>
      </c>
      <c r="AS809" s="587" t="str">
        <f t="shared" si="428"/>
        <v xml:space="preserve"> </v>
      </c>
      <c r="AT809" s="587" t="str">
        <f t="shared" si="429"/>
        <v xml:space="preserve"> </v>
      </c>
      <c r="AU809" s="587" t="str">
        <f t="shared" si="430"/>
        <v xml:space="preserve"> </v>
      </c>
      <c r="AV809" s="588"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6"/>
    </row>
    <row r="810" spans="1:140" ht="18.75" x14ac:dyDescent="0.3">
      <c r="A810" s="205"/>
      <c r="B810" s="206"/>
      <c r="C810" s="197">
        <v>799</v>
      </c>
      <c r="D810" s="630"/>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4" t="str">
        <f t="shared" si="426"/>
        <v xml:space="preserve"> </v>
      </c>
      <c r="AQ810" s="587" t="str">
        <f t="shared" si="424"/>
        <v xml:space="preserve"> </v>
      </c>
      <c r="AR810" s="587" t="str">
        <f t="shared" si="427"/>
        <v xml:space="preserve"> </v>
      </c>
      <c r="AS810" s="587" t="str">
        <f t="shared" si="428"/>
        <v xml:space="preserve"> </v>
      </c>
      <c r="AT810" s="587" t="str">
        <f t="shared" si="429"/>
        <v xml:space="preserve"> </v>
      </c>
      <c r="AU810" s="587" t="str">
        <f t="shared" si="430"/>
        <v xml:space="preserve"> </v>
      </c>
      <c r="AV810" s="588"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6"/>
    </row>
    <row r="811" spans="1:140" s="22" customFormat="1" ht="18.75" x14ac:dyDescent="0.3">
      <c r="A811" s="205"/>
      <c r="B811" s="206"/>
      <c r="C811" s="197">
        <v>800</v>
      </c>
      <c r="D811" s="625"/>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4" t="str">
        <f t="shared" si="426"/>
        <v xml:space="preserve"> </v>
      </c>
      <c r="AQ811" s="587" t="str">
        <f t="shared" si="424"/>
        <v xml:space="preserve"> </v>
      </c>
      <c r="AR811" s="587" t="str">
        <f t="shared" si="427"/>
        <v xml:space="preserve"> </v>
      </c>
      <c r="AS811" s="587" t="str">
        <f t="shared" si="428"/>
        <v xml:space="preserve"> </v>
      </c>
      <c r="AT811" s="587" t="str">
        <f t="shared" si="429"/>
        <v xml:space="preserve"> </v>
      </c>
      <c r="AU811" s="587" t="str">
        <f t="shared" si="430"/>
        <v xml:space="preserve"> </v>
      </c>
      <c r="AV811" s="588"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07"/>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75" x14ac:dyDescent="0.3">
      <c r="A812" s="203"/>
      <c r="B812" s="204"/>
      <c r="C812" s="197">
        <v>801</v>
      </c>
      <c r="D812" s="624"/>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4" t="str">
        <f t="shared" si="426"/>
        <v xml:space="preserve"> </v>
      </c>
      <c r="AQ812" s="587" t="str">
        <f t="shared" si="424"/>
        <v xml:space="preserve"> </v>
      </c>
      <c r="AR812" s="587" t="str">
        <f t="shared" si="427"/>
        <v xml:space="preserve"> </v>
      </c>
      <c r="AS812" s="587" t="str">
        <f t="shared" si="428"/>
        <v xml:space="preserve"> </v>
      </c>
      <c r="AT812" s="587" t="str">
        <f t="shared" si="429"/>
        <v xml:space="preserve"> </v>
      </c>
      <c r="AU812" s="587" t="str">
        <f t="shared" si="430"/>
        <v xml:space="preserve"> </v>
      </c>
      <c r="AV812" s="588"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6"/>
    </row>
    <row r="813" spans="1:140" ht="18.75" x14ac:dyDescent="0.3">
      <c r="A813" s="203"/>
      <c r="B813" s="204"/>
      <c r="C813" s="197">
        <v>802</v>
      </c>
      <c r="D813" s="624"/>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4" t="str">
        <f t="shared" si="426"/>
        <v xml:space="preserve"> </v>
      </c>
      <c r="AQ813" s="587" t="str">
        <f t="shared" si="424"/>
        <v xml:space="preserve"> </v>
      </c>
      <c r="AR813" s="587" t="str">
        <f t="shared" si="427"/>
        <v xml:space="preserve"> </v>
      </c>
      <c r="AS813" s="587" t="str">
        <f t="shared" si="428"/>
        <v xml:space="preserve"> </v>
      </c>
      <c r="AT813" s="587" t="str">
        <f t="shared" si="429"/>
        <v xml:space="preserve"> </v>
      </c>
      <c r="AU813" s="587" t="str">
        <f t="shared" si="430"/>
        <v xml:space="preserve"> </v>
      </c>
      <c r="AV813" s="588"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6"/>
    </row>
    <row r="814" spans="1:140" ht="18.75" x14ac:dyDescent="0.3">
      <c r="A814" s="203"/>
      <c r="B814" s="204"/>
      <c r="C814" s="197">
        <v>803</v>
      </c>
      <c r="D814" s="624"/>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4" t="str">
        <f t="shared" si="426"/>
        <v xml:space="preserve"> </v>
      </c>
      <c r="AQ814" s="587" t="str">
        <f t="shared" si="424"/>
        <v xml:space="preserve"> </v>
      </c>
      <c r="AR814" s="587" t="str">
        <f t="shared" si="427"/>
        <v xml:space="preserve"> </v>
      </c>
      <c r="AS814" s="587" t="str">
        <f t="shared" si="428"/>
        <v xml:space="preserve"> </v>
      </c>
      <c r="AT814" s="587" t="str">
        <f t="shared" si="429"/>
        <v xml:space="preserve"> </v>
      </c>
      <c r="AU814" s="587" t="str">
        <f t="shared" si="430"/>
        <v xml:space="preserve"> </v>
      </c>
      <c r="AV814" s="588"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6"/>
    </row>
    <row r="815" spans="1:140" ht="18.75" x14ac:dyDescent="0.3">
      <c r="A815" s="203"/>
      <c r="B815" s="204"/>
      <c r="C815" s="197">
        <v>804</v>
      </c>
      <c r="D815" s="624"/>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4" t="str">
        <f t="shared" si="426"/>
        <v xml:space="preserve"> </v>
      </c>
      <c r="AQ815" s="587" t="str">
        <f t="shared" si="424"/>
        <v xml:space="preserve"> </v>
      </c>
      <c r="AR815" s="587" t="str">
        <f t="shared" si="427"/>
        <v xml:space="preserve"> </v>
      </c>
      <c r="AS815" s="587" t="str">
        <f t="shared" si="428"/>
        <v xml:space="preserve"> </v>
      </c>
      <c r="AT815" s="587" t="str">
        <f t="shared" si="429"/>
        <v xml:space="preserve"> </v>
      </c>
      <c r="AU815" s="587" t="str">
        <f t="shared" si="430"/>
        <v xml:space="preserve"> </v>
      </c>
      <c r="AV815" s="588"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6"/>
    </row>
    <row r="816" spans="1:140" ht="18.75" x14ac:dyDescent="0.3">
      <c r="A816" s="205"/>
      <c r="B816" s="206"/>
      <c r="C816" s="198">
        <v>805</v>
      </c>
      <c r="D816" s="625"/>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4" t="str">
        <f t="shared" si="426"/>
        <v xml:space="preserve"> </v>
      </c>
      <c r="AQ816" s="587" t="str">
        <f t="shared" si="424"/>
        <v xml:space="preserve"> </v>
      </c>
      <c r="AR816" s="587" t="str">
        <f t="shared" si="427"/>
        <v xml:space="preserve"> </v>
      </c>
      <c r="AS816" s="587" t="str">
        <f t="shared" si="428"/>
        <v xml:space="preserve"> </v>
      </c>
      <c r="AT816" s="587" t="str">
        <f t="shared" si="429"/>
        <v xml:space="preserve"> </v>
      </c>
      <c r="AU816" s="587" t="str">
        <f t="shared" si="430"/>
        <v xml:space="preserve"> </v>
      </c>
      <c r="AV816" s="588"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6"/>
    </row>
    <row r="817" spans="1:61" ht="18.75" x14ac:dyDescent="0.3">
      <c r="A817" s="205"/>
      <c r="B817" s="206"/>
      <c r="C817" s="197">
        <v>806</v>
      </c>
      <c r="D817" s="625"/>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4" t="str">
        <f t="shared" si="426"/>
        <v xml:space="preserve"> </v>
      </c>
      <c r="AQ817" s="587" t="str">
        <f t="shared" si="424"/>
        <v xml:space="preserve"> </v>
      </c>
      <c r="AR817" s="587" t="str">
        <f t="shared" si="427"/>
        <v xml:space="preserve"> </v>
      </c>
      <c r="AS817" s="587" t="str">
        <f t="shared" si="428"/>
        <v xml:space="preserve"> </v>
      </c>
      <c r="AT817" s="587" t="str">
        <f t="shared" si="429"/>
        <v xml:space="preserve"> </v>
      </c>
      <c r="AU817" s="587" t="str">
        <f t="shared" si="430"/>
        <v xml:space="preserve"> </v>
      </c>
      <c r="AV817" s="588"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6"/>
    </row>
    <row r="818" spans="1:61" ht="18.75" x14ac:dyDescent="0.3">
      <c r="A818" s="205"/>
      <c r="B818" s="206"/>
      <c r="C818" s="198">
        <v>807</v>
      </c>
      <c r="D818" s="625"/>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4" t="str">
        <f t="shared" si="426"/>
        <v xml:space="preserve"> </v>
      </c>
      <c r="AQ818" s="587" t="str">
        <f t="shared" si="424"/>
        <v xml:space="preserve"> </v>
      </c>
      <c r="AR818" s="587" t="str">
        <f t="shared" si="427"/>
        <v xml:space="preserve"> </v>
      </c>
      <c r="AS818" s="587" t="str">
        <f t="shared" si="428"/>
        <v xml:space="preserve"> </v>
      </c>
      <c r="AT818" s="587" t="str">
        <f t="shared" si="429"/>
        <v xml:space="preserve"> </v>
      </c>
      <c r="AU818" s="587" t="str">
        <f t="shared" si="430"/>
        <v xml:space="preserve"> </v>
      </c>
      <c r="AV818" s="588"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6"/>
    </row>
    <row r="819" spans="1:61" ht="18.75" x14ac:dyDescent="0.3">
      <c r="A819" s="205"/>
      <c r="B819" s="206"/>
      <c r="C819" s="198">
        <v>808</v>
      </c>
      <c r="D819" s="628"/>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4" t="str">
        <f t="shared" si="426"/>
        <v xml:space="preserve"> </v>
      </c>
      <c r="AQ819" s="587" t="str">
        <f t="shared" si="424"/>
        <v xml:space="preserve"> </v>
      </c>
      <c r="AR819" s="587" t="str">
        <f t="shared" si="427"/>
        <v xml:space="preserve"> </v>
      </c>
      <c r="AS819" s="587" t="str">
        <f t="shared" si="428"/>
        <v xml:space="preserve"> </v>
      </c>
      <c r="AT819" s="587" t="str">
        <f t="shared" si="429"/>
        <v xml:space="preserve"> </v>
      </c>
      <c r="AU819" s="587" t="str">
        <f t="shared" si="430"/>
        <v xml:space="preserve"> </v>
      </c>
      <c r="AV819" s="588"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6"/>
    </row>
    <row r="820" spans="1:61" ht="18.75" x14ac:dyDescent="0.3">
      <c r="A820" s="205"/>
      <c r="B820" s="206"/>
      <c r="C820" s="197">
        <v>809</v>
      </c>
      <c r="D820" s="629"/>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4" t="str">
        <f t="shared" si="426"/>
        <v xml:space="preserve"> </v>
      </c>
      <c r="AQ820" s="587" t="str">
        <f t="shared" si="424"/>
        <v xml:space="preserve"> </v>
      </c>
      <c r="AR820" s="587" t="str">
        <f t="shared" si="427"/>
        <v xml:space="preserve"> </v>
      </c>
      <c r="AS820" s="587" t="str">
        <f t="shared" si="428"/>
        <v xml:space="preserve"> </v>
      </c>
      <c r="AT820" s="587" t="str">
        <f t="shared" si="429"/>
        <v xml:space="preserve"> </v>
      </c>
      <c r="AU820" s="587" t="str">
        <f t="shared" si="430"/>
        <v xml:space="preserve"> </v>
      </c>
      <c r="AV820" s="588"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6"/>
    </row>
    <row r="821" spans="1:61" ht="18.75" x14ac:dyDescent="0.3">
      <c r="A821" s="205"/>
      <c r="B821" s="206"/>
      <c r="C821" s="198">
        <v>810</v>
      </c>
      <c r="D821" s="625"/>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4" t="str">
        <f t="shared" si="426"/>
        <v xml:space="preserve"> </v>
      </c>
      <c r="AQ821" s="587" t="str">
        <f t="shared" si="424"/>
        <v xml:space="preserve"> </v>
      </c>
      <c r="AR821" s="587" t="str">
        <f t="shared" si="427"/>
        <v xml:space="preserve"> </v>
      </c>
      <c r="AS821" s="587" t="str">
        <f t="shared" si="428"/>
        <v xml:space="preserve"> </v>
      </c>
      <c r="AT821" s="587" t="str">
        <f t="shared" si="429"/>
        <v xml:space="preserve"> </v>
      </c>
      <c r="AU821" s="587" t="str">
        <f t="shared" si="430"/>
        <v xml:space="preserve"> </v>
      </c>
      <c r="AV821" s="588"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6"/>
    </row>
    <row r="822" spans="1:61" ht="18.75" x14ac:dyDescent="0.3">
      <c r="A822" s="205"/>
      <c r="B822" s="206"/>
      <c r="C822" s="197">
        <v>811</v>
      </c>
      <c r="D822" s="625"/>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4" t="str">
        <f t="shared" si="426"/>
        <v xml:space="preserve"> </v>
      </c>
      <c r="AQ822" s="587" t="str">
        <f t="shared" si="424"/>
        <v xml:space="preserve"> </v>
      </c>
      <c r="AR822" s="587" t="str">
        <f t="shared" si="427"/>
        <v xml:space="preserve"> </v>
      </c>
      <c r="AS822" s="587" t="str">
        <f t="shared" si="428"/>
        <v xml:space="preserve"> </v>
      </c>
      <c r="AT822" s="587" t="str">
        <f t="shared" si="429"/>
        <v xml:space="preserve"> </v>
      </c>
      <c r="AU822" s="587" t="str">
        <f t="shared" si="430"/>
        <v xml:space="preserve"> </v>
      </c>
      <c r="AV822" s="588"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6"/>
    </row>
    <row r="823" spans="1:61" ht="18.75" x14ac:dyDescent="0.3">
      <c r="A823" s="205"/>
      <c r="B823" s="206"/>
      <c r="C823" s="198">
        <v>812</v>
      </c>
      <c r="D823" s="628"/>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4" t="str">
        <f t="shared" si="426"/>
        <v xml:space="preserve"> </v>
      </c>
      <c r="AQ823" s="587" t="str">
        <f t="shared" si="424"/>
        <v xml:space="preserve"> </v>
      </c>
      <c r="AR823" s="587" t="str">
        <f t="shared" si="427"/>
        <v xml:space="preserve"> </v>
      </c>
      <c r="AS823" s="587" t="str">
        <f t="shared" si="428"/>
        <v xml:space="preserve"> </v>
      </c>
      <c r="AT823" s="587" t="str">
        <f t="shared" si="429"/>
        <v xml:space="preserve"> </v>
      </c>
      <c r="AU823" s="587" t="str">
        <f t="shared" si="430"/>
        <v xml:space="preserve"> </v>
      </c>
      <c r="AV823" s="588"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6"/>
    </row>
    <row r="824" spans="1:61" ht="18.75" x14ac:dyDescent="0.3">
      <c r="A824" s="205"/>
      <c r="B824" s="206"/>
      <c r="C824" s="198">
        <v>813</v>
      </c>
      <c r="D824" s="625"/>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4" t="str">
        <f t="shared" si="426"/>
        <v xml:space="preserve"> </v>
      </c>
      <c r="AQ824" s="587" t="str">
        <f t="shared" si="424"/>
        <v xml:space="preserve"> </v>
      </c>
      <c r="AR824" s="587" t="str">
        <f t="shared" si="427"/>
        <v xml:space="preserve"> </v>
      </c>
      <c r="AS824" s="587" t="str">
        <f t="shared" si="428"/>
        <v xml:space="preserve"> </v>
      </c>
      <c r="AT824" s="587" t="str">
        <f t="shared" si="429"/>
        <v xml:space="preserve"> </v>
      </c>
      <c r="AU824" s="587" t="str">
        <f t="shared" si="430"/>
        <v xml:space="preserve"> </v>
      </c>
      <c r="AV824" s="588"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6"/>
    </row>
    <row r="825" spans="1:61" ht="18.75" x14ac:dyDescent="0.3">
      <c r="A825" s="205"/>
      <c r="B825" s="206"/>
      <c r="C825" s="197">
        <v>814</v>
      </c>
      <c r="D825" s="625"/>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4" t="str">
        <f t="shared" si="426"/>
        <v xml:space="preserve"> </v>
      </c>
      <c r="AQ825" s="587" t="str">
        <f t="shared" si="424"/>
        <v xml:space="preserve"> </v>
      </c>
      <c r="AR825" s="587" t="str">
        <f t="shared" si="427"/>
        <v xml:space="preserve"> </v>
      </c>
      <c r="AS825" s="587" t="str">
        <f t="shared" si="428"/>
        <v xml:space="preserve"> </v>
      </c>
      <c r="AT825" s="587" t="str">
        <f t="shared" si="429"/>
        <v xml:space="preserve"> </v>
      </c>
      <c r="AU825" s="587" t="str">
        <f t="shared" si="430"/>
        <v xml:space="preserve"> </v>
      </c>
      <c r="AV825" s="588"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6"/>
    </row>
    <row r="826" spans="1:61" ht="18.75" x14ac:dyDescent="0.3">
      <c r="A826" s="205"/>
      <c r="B826" s="206"/>
      <c r="C826" s="198">
        <v>815</v>
      </c>
      <c r="D826" s="625"/>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4" t="str">
        <f t="shared" si="426"/>
        <v xml:space="preserve"> </v>
      </c>
      <c r="AQ826" s="587" t="str">
        <f t="shared" si="424"/>
        <v xml:space="preserve"> </v>
      </c>
      <c r="AR826" s="587" t="str">
        <f t="shared" si="427"/>
        <v xml:space="preserve"> </v>
      </c>
      <c r="AS826" s="587" t="str">
        <f t="shared" si="428"/>
        <v xml:space="preserve"> </v>
      </c>
      <c r="AT826" s="587" t="str">
        <f t="shared" si="429"/>
        <v xml:space="preserve"> </v>
      </c>
      <c r="AU826" s="587" t="str">
        <f t="shared" si="430"/>
        <v xml:space="preserve"> </v>
      </c>
      <c r="AV826" s="588"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6"/>
    </row>
    <row r="827" spans="1:61" ht="18.75" x14ac:dyDescent="0.3">
      <c r="A827" s="205"/>
      <c r="B827" s="206"/>
      <c r="C827" s="197">
        <v>816</v>
      </c>
      <c r="D827" s="628"/>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4" t="str">
        <f t="shared" si="426"/>
        <v xml:space="preserve"> </v>
      </c>
      <c r="AQ827" s="587" t="str">
        <f t="shared" si="424"/>
        <v xml:space="preserve"> </v>
      </c>
      <c r="AR827" s="587" t="str">
        <f t="shared" si="427"/>
        <v xml:space="preserve"> </v>
      </c>
      <c r="AS827" s="587" t="str">
        <f t="shared" si="428"/>
        <v xml:space="preserve"> </v>
      </c>
      <c r="AT827" s="587" t="str">
        <f t="shared" si="429"/>
        <v xml:space="preserve"> </v>
      </c>
      <c r="AU827" s="587" t="str">
        <f t="shared" si="430"/>
        <v xml:space="preserve"> </v>
      </c>
      <c r="AV827" s="588"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6"/>
    </row>
    <row r="828" spans="1:61" ht="18.75" x14ac:dyDescent="0.3">
      <c r="A828" s="205"/>
      <c r="B828" s="206"/>
      <c r="C828" s="198">
        <v>817</v>
      </c>
      <c r="D828" s="625"/>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4" t="str">
        <f t="shared" si="426"/>
        <v xml:space="preserve"> </v>
      </c>
      <c r="AQ828" s="587" t="str">
        <f t="shared" si="424"/>
        <v xml:space="preserve"> </v>
      </c>
      <c r="AR828" s="587" t="str">
        <f t="shared" si="427"/>
        <v xml:space="preserve"> </v>
      </c>
      <c r="AS828" s="587" t="str">
        <f t="shared" si="428"/>
        <v xml:space="preserve"> </v>
      </c>
      <c r="AT828" s="587" t="str">
        <f t="shared" si="429"/>
        <v xml:space="preserve"> </v>
      </c>
      <c r="AU828" s="587" t="str">
        <f t="shared" si="430"/>
        <v xml:space="preserve"> </v>
      </c>
      <c r="AV828" s="588"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6"/>
    </row>
    <row r="829" spans="1:61" ht="18.75" x14ac:dyDescent="0.3">
      <c r="A829" s="205"/>
      <c r="B829" s="206"/>
      <c r="C829" s="198">
        <v>818</v>
      </c>
      <c r="D829" s="625"/>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4" t="str">
        <f t="shared" si="426"/>
        <v xml:space="preserve"> </v>
      </c>
      <c r="AQ829" s="587" t="str">
        <f t="shared" si="424"/>
        <v xml:space="preserve"> </v>
      </c>
      <c r="AR829" s="587" t="str">
        <f t="shared" si="427"/>
        <v xml:space="preserve"> </v>
      </c>
      <c r="AS829" s="587" t="str">
        <f t="shared" si="428"/>
        <v xml:space="preserve"> </v>
      </c>
      <c r="AT829" s="587" t="str">
        <f t="shared" si="429"/>
        <v xml:space="preserve"> </v>
      </c>
      <c r="AU829" s="587" t="str">
        <f t="shared" si="430"/>
        <v xml:space="preserve"> </v>
      </c>
      <c r="AV829" s="588"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6"/>
    </row>
    <row r="830" spans="1:61" ht="18.75" x14ac:dyDescent="0.3">
      <c r="A830" s="205"/>
      <c r="B830" s="206"/>
      <c r="C830" s="197">
        <v>819</v>
      </c>
      <c r="D830" s="625"/>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4" t="str">
        <f t="shared" si="426"/>
        <v xml:space="preserve"> </v>
      </c>
      <c r="AQ830" s="587" t="str">
        <f t="shared" si="424"/>
        <v xml:space="preserve"> </v>
      </c>
      <c r="AR830" s="587" t="str">
        <f t="shared" si="427"/>
        <v xml:space="preserve"> </v>
      </c>
      <c r="AS830" s="587" t="str">
        <f t="shared" si="428"/>
        <v xml:space="preserve"> </v>
      </c>
      <c r="AT830" s="587" t="str">
        <f t="shared" si="429"/>
        <v xml:space="preserve"> </v>
      </c>
      <c r="AU830" s="587" t="str">
        <f t="shared" si="430"/>
        <v xml:space="preserve"> </v>
      </c>
      <c r="AV830" s="588"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6"/>
    </row>
    <row r="831" spans="1:61" ht="18.75" x14ac:dyDescent="0.3">
      <c r="A831" s="205"/>
      <c r="B831" s="206"/>
      <c r="C831" s="198">
        <v>820</v>
      </c>
      <c r="D831" s="628"/>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4" t="str">
        <f t="shared" si="426"/>
        <v xml:space="preserve"> </v>
      </c>
      <c r="AQ831" s="587" t="str">
        <f t="shared" si="424"/>
        <v xml:space="preserve"> </v>
      </c>
      <c r="AR831" s="587" t="str">
        <f t="shared" si="427"/>
        <v xml:space="preserve"> </v>
      </c>
      <c r="AS831" s="587" t="str">
        <f t="shared" si="428"/>
        <v xml:space="preserve"> </v>
      </c>
      <c r="AT831" s="587" t="str">
        <f t="shared" si="429"/>
        <v xml:space="preserve"> </v>
      </c>
      <c r="AU831" s="587" t="str">
        <f t="shared" si="430"/>
        <v xml:space="preserve"> </v>
      </c>
      <c r="AV831" s="588"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6"/>
    </row>
    <row r="832" spans="1:61" ht="18.75" x14ac:dyDescent="0.3">
      <c r="A832" s="205"/>
      <c r="B832" s="206"/>
      <c r="C832" s="197">
        <v>821</v>
      </c>
      <c r="D832" s="625"/>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4" t="str">
        <f t="shared" si="426"/>
        <v xml:space="preserve"> </v>
      </c>
      <c r="AQ832" s="587" t="str">
        <f t="shared" si="424"/>
        <v xml:space="preserve"> </v>
      </c>
      <c r="AR832" s="587" t="str">
        <f t="shared" si="427"/>
        <v xml:space="preserve"> </v>
      </c>
      <c r="AS832" s="587" t="str">
        <f t="shared" si="428"/>
        <v xml:space="preserve"> </v>
      </c>
      <c r="AT832" s="587" t="str">
        <f t="shared" si="429"/>
        <v xml:space="preserve"> </v>
      </c>
      <c r="AU832" s="587" t="str">
        <f t="shared" si="430"/>
        <v xml:space="preserve"> </v>
      </c>
      <c r="AV832" s="588"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6"/>
    </row>
    <row r="833" spans="1:61" ht="18.75" x14ac:dyDescent="0.3">
      <c r="A833" s="205"/>
      <c r="B833" s="206"/>
      <c r="C833" s="198">
        <v>822</v>
      </c>
      <c r="D833" s="625"/>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4" t="str">
        <f t="shared" si="426"/>
        <v xml:space="preserve"> </v>
      </c>
      <c r="AQ833" s="587" t="str">
        <f t="shared" si="424"/>
        <v xml:space="preserve"> </v>
      </c>
      <c r="AR833" s="587" t="str">
        <f t="shared" si="427"/>
        <v xml:space="preserve"> </v>
      </c>
      <c r="AS833" s="587" t="str">
        <f t="shared" si="428"/>
        <v xml:space="preserve"> </v>
      </c>
      <c r="AT833" s="587" t="str">
        <f t="shared" si="429"/>
        <v xml:space="preserve"> </v>
      </c>
      <c r="AU833" s="587" t="str">
        <f t="shared" si="430"/>
        <v xml:space="preserve"> </v>
      </c>
      <c r="AV833" s="588"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6"/>
    </row>
    <row r="834" spans="1:61" ht="18.75" x14ac:dyDescent="0.3">
      <c r="A834" s="205"/>
      <c r="B834" s="206"/>
      <c r="C834" s="198">
        <v>823</v>
      </c>
      <c r="D834" s="625"/>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4" t="str">
        <f t="shared" si="426"/>
        <v xml:space="preserve"> </v>
      </c>
      <c r="AQ834" s="587" t="str">
        <f t="shared" si="424"/>
        <v xml:space="preserve"> </v>
      </c>
      <c r="AR834" s="587" t="str">
        <f t="shared" si="427"/>
        <v xml:space="preserve"> </v>
      </c>
      <c r="AS834" s="587" t="str">
        <f t="shared" si="428"/>
        <v xml:space="preserve"> </v>
      </c>
      <c r="AT834" s="587" t="str">
        <f t="shared" si="429"/>
        <v xml:space="preserve"> </v>
      </c>
      <c r="AU834" s="587" t="str">
        <f t="shared" si="430"/>
        <v xml:space="preserve"> </v>
      </c>
      <c r="AV834" s="588"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6"/>
    </row>
    <row r="835" spans="1:61" ht="18.75" x14ac:dyDescent="0.3">
      <c r="A835" s="205"/>
      <c r="B835" s="206"/>
      <c r="C835" s="197">
        <v>824</v>
      </c>
      <c r="D835" s="628"/>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4" t="str">
        <f t="shared" si="426"/>
        <v xml:space="preserve"> </v>
      </c>
      <c r="AQ835" s="587" t="str">
        <f t="shared" si="424"/>
        <v xml:space="preserve"> </v>
      </c>
      <c r="AR835" s="587" t="str">
        <f t="shared" si="427"/>
        <v xml:space="preserve"> </v>
      </c>
      <c r="AS835" s="587" t="str">
        <f t="shared" si="428"/>
        <v xml:space="preserve"> </v>
      </c>
      <c r="AT835" s="587" t="str">
        <f t="shared" si="429"/>
        <v xml:space="preserve"> </v>
      </c>
      <c r="AU835" s="587" t="str">
        <f t="shared" si="430"/>
        <v xml:space="preserve"> </v>
      </c>
      <c r="AV835" s="588"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6"/>
    </row>
    <row r="836" spans="1:61" ht="18.75" x14ac:dyDescent="0.3">
      <c r="A836" s="205"/>
      <c r="B836" s="206"/>
      <c r="C836" s="198">
        <v>825</v>
      </c>
      <c r="D836" s="625"/>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4" t="str">
        <f t="shared" si="426"/>
        <v xml:space="preserve"> </v>
      </c>
      <c r="AQ836" s="587" t="str">
        <f t="shared" si="424"/>
        <v xml:space="preserve"> </v>
      </c>
      <c r="AR836" s="587" t="str">
        <f t="shared" si="427"/>
        <v xml:space="preserve"> </v>
      </c>
      <c r="AS836" s="587" t="str">
        <f t="shared" si="428"/>
        <v xml:space="preserve"> </v>
      </c>
      <c r="AT836" s="587" t="str">
        <f t="shared" si="429"/>
        <v xml:space="preserve"> </v>
      </c>
      <c r="AU836" s="587" t="str">
        <f t="shared" si="430"/>
        <v xml:space="preserve"> </v>
      </c>
      <c r="AV836" s="588"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6"/>
    </row>
    <row r="837" spans="1:61" ht="18.75" x14ac:dyDescent="0.3">
      <c r="A837" s="205"/>
      <c r="B837" s="206"/>
      <c r="C837" s="197">
        <v>826</v>
      </c>
      <c r="D837" s="625"/>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4" t="str">
        <f t="shared" si="426"/>
        <v xml:space="preserve"> </v>
      </c>
      <c r="AQ837" s="587" t="str">
        <f t="shared" si="424"/>
        <v xml:space="preserve"> </v>
      </c>
      <c r="AR837" s="587" t="str">
        <f t="shared" si="427"/>
        <v xml:space="preserve"> </v>
      </c>
      <c r="AS837" s="587" t="str">
        <f t="shared" si="428"/>
        <v xml:space="preserve"> </v>
      </c>
      <c r="AT837" s="587" t="str">
        <f t="shared" si="429"/>
        <v xml:space="preserve"> </v>
      </c>
      <c r="AU837" s="587" t="str">
        <f t="shared" si="430"/>
        <v xml:space="preserve"> </v>
      </c>
      <c r="AV837" s="588"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6"/>
    </row>
    <row r="838" spans="1:61" ht="18.75" x14ac:dyDescent="0.3">
      <c r="A838" s="205"/>
      <c r="B838" s="206"/>
      <c r="C838" s="198">
        <v>827</v>
      </c>
      <c r="D838" s="625"/>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4" t="str">
        <f t="shared" si="426"/>
        <v xml:space="preserve"> </v>
      </c>
      <c r="AQ838" s="587" t="str">
        <f t="shared" si="424"/>
        <v xml:space="preserve"> </v>
      </c>
      <c r="AR838" s="587" t="str">
        <f t="shared" si="427"/>
        <v xml:space="preserve"> </v>
      </c>
      <c r="AS838" s="587" t="str">
        <f t="shared" si="428"/>
        <v xml:space="preserve"> </v>
      </c>
      <c r="AT838" s="587" t="str">
        <f t="shared" si="429"/>
        <v xml:space="preserve"> </v>
      </c>
      <c r="AU838" s="587" t="str">
        <f t="shared" si="430"/>
        <v xml:space="preserve"> </v>
      </c>
      <c r="AV838" s="588"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6"/>
    </row>
    <row r="839" spans="1:61" ht="18.75" x14ac:dyDescent="0.3">
      <c r="A839" s="205"/>
      <c r="B839" s="206"/>
      <c r="C839" s="198">
        <v>828</v>
      </c>
      <c r="D839" s="628"/>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4" t="str">
        <f t="shared" si="426"/>
        <v xml:space="preserve"> </v>
      </c>
      <c r="AQ839" s="587" t="str">
        <f t="shared" si="424"/>
        <v xml:space="preserve"> </v>
      </c>
      <c r="AR839" s="587" t="str">
        <f t="shared" si="427"/>
        <v xml:space="preserve"> </v>
      </c>
      <c r="AS839" s="587" t="str">
        <f t="shared" si="428"/>
        <v xml:space="preserve"> </v>
      </c>
      <c r="AT839" s="587" t="str">
        <f t="shared" si="429"/>
        <v xml:space="preserve"> </v>
      </c>
      <c r="AU839" s="587" t="str">
        <f t="shared" si="430"/>
        <v xml:space="preserve"> </v>
      </c>
      <c r="AV839" s="588"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6"/>
    </row>
    <row r="840" spans="1:61" ht="18.75" x14ac:dyDescent="0.3">
      <c r="A840" s="205"/>
      <c r="B840" s="206"/>
      <c r="C840" s="197">
        <v>829</v>
      </c>
      <c r="D840" s="625"/>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4" t="str">
        <f t="shared" si="426"/>
        <v xml:space="preserve"> </v>
      </c>
      <c r="AQ840" s="587" t="str">
        <f t="shared" si="424"/>
        <v xml:space="preserve"> </v>
      </c>
      <c r="AR840" s="587" t="str">
        <f t="shared" si="427"/>
        <v xml:space="preserve"> </v>
      </c>
      <c r="AS840" s="587" t="str">
        <f t="shared" si="428"/>
        <v xml:space="preserve"> </v>
      </c>
      <c r="AT840" s="587" t="str">
        <f t="shared" si="429"/>
        <v xml:space="preserve"> </v>
      </c>
      <c r="AU840" s="587" t="str">
        <f t="shared" si="430"/>
        <v xml:space="preserve"> </v>
      </c>
      <c r="AV840" s="588"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6"/>
    </row>
    <row r="841" spans="1:61" ht="18.75" x14ac:dyDescent="0.3">
      <c r="A841" s="205"/>
      <c r="B841" s="206"/>
      <c r="C841" s="198">
        <v>830</v>
      </c>
      <c r="D841" s="625"/>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4" t="str">
        <f t="shared" si="426"/>
        <v xml:space="preserve"> </v>
      </c>
      <c r="AQ841" s="587" t="str">
        <f t="shared" si="424"/>
        <v xml:space="preserve"> </v>
      </c>
      <c r="AR841" s="587" t="str">
        <f t="shared" si="427"/>
        <v xml:space="preserve"> </v>
      </c>
      <c r="AS841" s="587" t="str">
        <f t="shared" si="428"/>
        <v xml:space="preserve"> </v>
      </c>
      <c r="AT841" s="587" t="str">
        <f t="shared" si="429"/>
        <v xml:space="preserve"> </v>
      </c>
      <c r="AU841" s="587" t="str">
        <f t="shared" si="430"/>
        <v xml:space="preserve"> </v>
      </c>
      <c r="AV841" s="588"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6"/>
    </row>
    <row r="842" spans="1:61" ht="18.75" x14ac:dyDescent="0.3">
      <c r="A842" s="205"/>
      <c r="B842" s="206"/>
      <c r="C842" s="197">
        <v>831</v>
      </c>
      <c r="D842" s="625"/>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4" t="str">
        <f t="shared" si="426"/>
        <v xml:space="preserve"> </v>
      </c>
      <c r="AQ842" s="587" t="str">
        <f t="shared" si="424"/>
        <v xml:space="preserve"> </v>
      </c>
      <c r="AR842" s="587" t="str">
        <f t="shared" si="427"/>
        <v xml:space="preserve"> </v>
      </c>
      <c r="AS842" s="587" t="str">
        <f t="shared" si="428"/>
        <v xml:space="preserve"> </v>
      </c>
      <c r="AT842" s="587" t="str">
        <f t="shared" si="429"/>
        <v xml:space="preserve"> </v>
      </c>
      <c r="AU842" s="587" t="str">
        <f t="shared" si="430"/>
        <v xml:space="preserve"> </v>
      </c>
      <c r="AV842" s="588"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6"/>
    </row>
    <row r="843" spans="1:61" ht="18.75" x14ac:dyDescent="0.3">
      <c r="A843" s="205"/>
      <c r="B843" s="206"/>
      <c r="C843" s="198">
        <v>832</v>
      </c>
      <c r="D843" s="628"/>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4" t="str">
        <f t="shared" si="426"/>
        <v xml:space="preserve"> </v>
      </c>
      <c r="AQ843" s="587" t="str">
        <f t="shared" si="424"/>
        <v xml:space="preserve"> </v>
      </c>
      <c r="AR843" s="587" t="str">
        <f t="shared" si="427"/>
        <v xml:space="preserve"> </v>
      </c>
      <c r="AS843" s="587" t="str">
        <f t="shared" si="428"/>
        <v xml:space="preserve"> </v>
      </c>
      <c r="AT843" s="587" t="str">
        <f t="shared" si="429"/>
        <v xml:space="preserve"> </v>
      </c>
      <c r="AU843" s="587" t="str">
        <f t="shared" si="430"/>
        <v xml:space="preserve"> </v>
      </c>
      <c r="AV843" s="588"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6"/>
    </row>
    <row r="844" spans="1:61" ht="18.75" x14ac:dyDescent="0.3">
      <c r="A844" s="205"/>
      <c r="B844" s="206"/>
      <c r="C844" s="198">
        <v>833</v>
      </c>
      <c r="D844" s="625"/>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4" t="str">
        <f t="shared" si="426"/>
        <v xml:space="preserve"> </v>
      </c>
      <c r="AQ844" s="587" t="str">
        <f t="shared" si="424"/>
        <v xml:space="preserve"> </v>
      </c>
      <c r="AR844" s="587" t="str">
        <f t="shared" si="427"/>
        <v xml:space="preserve"> </v>
      </c>
      <c r="AS844" s="587" t="str">
        <f t="shared" si="428"/>
        <v xml:space="preserve"> </v>
      </c>
      <c r="AT844" s="587" t="str">
        <f t="shared" si="429"/>
        <v xml:space="preserve"> </v>
      </c>
      <c r="AU844" s="587" t="str">
        <f t="shared" si="430"/>
        <v xml:space="preserve"> </v>
      </c>
      <c r="AV844" s="588"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6"/>
    </row>
    <row r="845" spans="1:61" ht="18.75" x14ac:dyDescent="0.3">
      <c r="A845" s="205"/>
      <c r="B845" s="206"/>
      <c r="C845" s="197">
        <v>834</v>
      </c>
      <c r="D845" s="625"/>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4" t="str">
        <f t="shared" si="426"/>
        <v xml:space="preserve"> </v>
      </c>
      <c r="AQ845" s="587" t="str">
        <f t="shared" ref="AQ845:AQ908" si="456">IF(AND(AH845&gt;4.99,AH845&lt;50),AH845," ")</f>
        <v xml:space="preserve"> </v>
      </c>
      <c r="AR845" s="587" t="str">
        <f t="shared" si="427"/>
        <v xml:space="preserve"> </v>
      </c>
      <c r="AS845" s="587" t="str">
        <f t="shared" si="428"/>
        <v xml:space="preserve"> </v>
      </c>
      <c r="AT845" s="587" t="str">
        <f t="shared" si="429"/>
        <v xml:space="preserve"> </v>
      </c>
      <c r="AU845" s="587" t="str">
        <f t="shared" si="430"/>
        <v xml:space="preserve"> </v>
      </c>
      <c r="AV845" s="588"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6"/>
    </row>
    <row r="846" spans="1:61" ht="18.75" x14ac:dyDescent="0.3">
      <c r="A846" s="205"/>
      <c r="B846" s="206"/>
      <c r="C846" s="198">
        <v>835</v>
      </c>
      <c r="D846" s="625"/>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4" t="str">
        <f t="shared" ref="AP846:AP909" si="458">IF(AND(AH846&gt;0,AH846&lt;5),AH846," ")</f>
        <v xml:space="preserve"> </v>
      </c>
      <c r="AQ846" s="587" t="str">
        <f t="shared" si="456"/>
        <v xml:space="preserve"> </v>
      </c>
      <c r="AR846" s="587" t="str">
        <f t="shared" ref="AR846:AR909" si="459">IF(AND(AH846&gt;49.99,AH846&lt;100),AH846," ")</f>
        <v xml:space="preserve"> </v>
      </c>
      <c r="AS846" s="587" t="str">
        <f t="shared" ref="AS846:AS909" si="460">IF(AND(AH846&gt;99.99,AH846&lt;500),AH846," ")</f>
        <v xml:space="preserve"> </v>
      </c>
      <c r="AT846" s="587" t="str">
        <f t="shared" ref="AT846:AT909" si="461">IF(AND(AH846&gt;499.99,AH846&lt;1000),AH846," ")</f>
        <v xml:space="preserve"> </v>
      </c>
      <c r="AU846" s="587" t="str">
        <f t="shared" ref="AU846:AU909" si="462">IF(AND(AH846&gt;999.99,AH846&lt;10000),AH846," ")</f>
        <v xml:space="preserve"> </v>
      </c>
      <c r="AV846" s="588"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6"/>
    </row>
    <row r="847" spans="1:61" ht="18.75" x14ac:dyDescent="0.3">
      <c r="A847" s="205"/>
      <c r="B847" s="206"/>
      <c r="C847" s="197">
        <v>836</v>
      </c>
      <c r="D847" s="628"/>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4" t="str">
        <f t="shared" si="458"/>
        <v xml:space="preserve"> </v>
      </c>
      <c r="AQ847" s="587" t="str">
        <f t="shared" si="456"/>
        <v xml:space="preserve"> </v>
      </c>
      <c r="AR847" s="587" t="str">
        <f t="shared" si="459"/>
        <v xml:space="preserve"> </v>
      </c>
      <c r="AS847" s="587" t="str">
        <f t="shared" si="460"/>
        <v xml:space="preserve"> </v>
      </c>
      <c r="AT847" s="587" t="str">
        <f t="shared" si="461"/>
        <v xml:space="preserve"> </v>
      </c>
      <c r="AU847" s="587" t="str">
        <f t="shared" si="462"/>
        <v xml:space="preserve"> </v>
      </c>
      <c r="AV847" s="588"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6"/>
    </row>
    <row r="848" spans="1:61" ht="18.75" x14ac:dyDescent="0.3">
      <c r="A848" s="205"/>
      <c r="B848" s="206"/>
      <c r="C848" s="198">
        <v>837</v>
      </c>
      <c r="D848" s="625"/>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4" t="str">
        <f t="shared" si="458"/>
        <v xml:space="preserve"> </v>
      </c>
      <c r="AQ848" s="587" t="str">
        <f t="shared" si="456"/>
        <v xml:space="preserve"> </v>
      </c>
      <c r="AR848" s="587" t="str">
        <f t="shared" si="459"/>
        <v xml:space="preserve"> </v>
      </c>
      <c r="AS848" s="587" t="str">
        <f t="shared" si="460"/>
        <v xml:space="preserve"> </v>
      </c>
      <c r="AT848" s="587" t="str">
        <f t="shared" si="461"/>
        <v xml:space="preserve"> </v>
      </c>
      <c r="AU848" s="587" t="str">
        <f t="shared" si="462"/>
        <v xml:space="preserve"> </v>
      </c>
      <c r="AV848" s="588"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6"/>
    </row>
    <row r="849" spans="1:140" ht="18.75" x14ac:dyDescent="0.3">
      <c r="A849" s="205"/>
      <c r="B849" s="206"/>
      <c r="C849" s="198">
        <v>838</v>
      </c>
      <c r="D849" s="625"/>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4" t="str">
        <f t="shared" si="458"/>
        <v xml:space="preserve"> </v>
      </c>
      <c r="AQ849" s="587" t="str">
        <f t="shared" si="456"/>
        <v xml:space="preserve"> </v>
      </c>
      <c r="AR849" s="587" t="str">
        <f t="shared" si="459"/>
        <v xml:space="preserve"> </v>
      </c>
      <c r="AS849" s="587" t="str">
        <f t="shared" si="460"/>
        <v xml:space="preserve"> </v>
      </c>
      <c r="AT849" s="587" t="str">
        <f t="shared" si="461"/>
        <v xml:space="preserve"> </v>
      </c>
      <c r="AU849" s="587" t="str">
        <f t="shared" si="462"/>
        <v xml:space="preserve"> </v>
      </c>
      <c r="AV849" s="588"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6"/>
    </row>
    <row r="850" spans="1:140" ht="18.75" x14ac:dyDescent="0.3">
      <c r="A850" s="205"/>
      <c r="B850" s="206"/>
      <c r="C850" s="197">
        <v>839</v>
      </c>
      <c r="D850" s="625"/>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4" t="str">
        <f t="shared" si="458"/>
        <v xml:space="preserve"> </v>
      </c>
      <c r="AQ850" s="587" t="str">
        <f t="shared" si="456"/>
        <v xml:space="preserve"> </v>
      </c>
      <c r="AR850" s="587" t="str">
        <f t="shared" si="459"/>
        <v xml:space="preserve"> </v>
      </c>
      <c r="AS850" s="587" t="str">
        <f t="shared" si="460"/>
        <v xml:space="preserve"> </v>
      </c>
      <c r="AT850" s="587" t="str">
        <f t="shared" si="461"/>
        <v xml:space="preserve"> </v>
      </c>
      <c r="AU850" s="587" t="str">
        <f t="shared" si="462"/>
        <v xml:space="preserve"> </v>
      </c>
      <c r="AV850" s="588"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6"/>
    </row>
    <row r="851" spans="1:140" ht="18.75" x14ac:dyDescent="0.3">
      <c r="A851" s="205"/>
      <c r="B851" s="206"/>
      <c r="C851" s="198">
        <v>840</v>
      </c>
      <c r="D851" s="628"/>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4" t="str">
        <f t="shared" si="458"/>
        <v xml:space="preserve"> </v>
      </c>
      <c r="AQ851" s="587" t="str">
        <f t="shared" si="456"/>
        <v xml:space="preserve"> </v>
      </c>
      <c r="AR851" s="587" t="str">
        <f t="shared" si="459"/>
        <v xml:space="preserve"> </v>
      </c>
      <c r="AS851" s="587" t="str">
        <f t="shared" si="460"/>
        <v xml:space="preserve"> </v>
      </c>
      <c r="AT851" s="587" t="str">
        <f t="shared" si="461"/>
        <v xml:space="preserve"> </v>
      </c>
      <c r="AU851" s="587" t="str">
        <f t="shared" si="462"/>
        <v xml:space="preserve"> </v>
      </c>
      <c r="AV851" s="588"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6"/>
    </row>
    <row r="852" spans="1:140" ht="18.75" x14ac:dyDescent="0.3">
      <c r="A852" s="205"/>
      <c r="B852" s="206"/>
      <c r="C852" s="197">
        <v>841</v>
      </c>
      <c r="D852" s="625"/>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4" t="str">
        <f t="shared" si="458"/>
        <v xml:space="preserve"> </v>
      </c>
      <c r="AQ852" s="587" t="str">
        <f t="shared" si="456"/>
        <v xml:space="preserve"> </v>
      </c>
      <c r="AR852" s="587" t="str">
        <f t="shared" si="459"/>
        <v xml:space="preserve"> </v>
      </c>
      <c r="AS852" s="587" t="str">
        <f t="shared" si="460"/>
        <v xml:space="preserve"> </v>
      </c>
      <c r="AT852" s="587" t="str">
        <f t="shared" si="461"/>
        <v xml:space="preserve"> </v>
      </c>
      <c r="AU852" s="587" t="str">
        <f t="shared" si="462"/>
        <v xml:space="preserve"> </v>
      </c>
      <c r="AV852" s="588"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6"/>
    </row>
    <row r="853" spans="1:140" ht="18.75" x14ac:dyDescent="0.3">
      <c r="A853" s="205"/>
      <c r="B853" s="206"/>
      <c r="C853" s="198">
        <v>842</v>
      </c>
      <c r="D853" s="625"/>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4" t="str">
        <f t="shared" si="458"/>
        <v xml:space="preserve"> </v>
      </c>
      <c r="AQ853" s="587" t="str">
        <f t="shared" si="456"/>
        <v xml:space="preserve"> </v>
      </c>
      <c r="AR853" s="587" t="str">
        <f t="shared" si="459"/>
        <v xml:space="preserve"> </v>
      </c>
      <c r="AS853" s="587" t="str">
        <f t="shared" si="460"/>
        <v xml:space="preserve"> </v>
      </c>
      <c r="AT853" s="587" t="str">
        <f t="shared" si="461"/>
        <v xml:space="preserve"> </v>
      </c>
      <c r="AU853" s="587" t="str">
        <f t="shared" si="462"/>
        <v xml:space="preserve"> </v>
      </c>
      <c r="AV853" s="588"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6"/>
    </row>
    <row r="854" spans="1:140" ht="18.75" x14ac:dyDescent="0.3">
      <c r="A854" s="205"/>
      <c r="B854" s="206"/>
      <c r="C854" s="198">
        <v>843</v>
      </c>
      <c r="D854" s="625"/>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4" t="str">
        <f t="shared" si="458"/>
        <v xml:space="preserve"> </v>
      </c>
      <c r="AQ854" s="587" t="str">
        <f t="shared" si="456"/>
        <v xml:space="preserve"> </v>
      </c>
      <c r="AR854" s="587" t="str">
        <f t="shared" si="459"/>
        <v xml:space="preserve"> </v>
      </c>
      <c r="AS854" s="587" t="str">
        <f t="shared" si="460"/>
        <v xml:space="preserve"> </v>
      </c>
      <c r="AT854" s="587" t="str">
        <f t="shared" si="461"/>
        <v xml:space="preserve"> </v>
      </c>
      <c r="AU854" s="587" t="str">
        <f t="shared" si="462"/>
        <v xml:space="preserve"> </v>
      </c>
      <c r="AV854" s="588"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6"/>
    </row>
    <row r="855" spans="1:140" ht="18.75" x14ac:dyDescent="0.3">
      <c r="A855" s="205"/>
      <c r="B855" s="206"/>
      <c r="C855" s="197">
        <v>844</v>
      </c>
      <c r="D855" s="628"/>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4" t="str">
        <f t="shared" si="458"/>
        <v xml:space="preserve"> </v>
      </c>
      <c r="AQ855" s="587" t="str">
        <f t="shared" si="456"/>
        <v xml:space="preserve"> </v>
      </c>
      <c r="AR855" s="587" t="str">
        <f t="shared" si="459"/>
        <v xml:space="preserve"> </v>
      </c>
      <c r="AS855" s="587" t="str">
        <f t="shared" si="460"/>
        <v xml:space="preserve"> </v>
      </c>
      <c r="AT855" s="587" t="str">
        <f t="shared" si="461"/>
        <v xml:space="preserve"> </v>
      </c>
      <c r="AU855" s="587" t="str">
        <f t="shared" si="462"/>
        <v xml:space="preserve"> </v>
      </c>
      <c r="AV855" s="588"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6"/>
    </row>
    <row r="856" spans="1:140" ht="18.75" x14ac:dyDescent="0.3">
      <c r="A856" s="205"/>
      <c r="B856" s="206"/>
      <c r="C856" s="198">
        <v>845</v>
      </c>
      <c r="D856" s="625"/>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4" t="str">
        <f t="shared" si="458"/>
        <v xml:space="preserve"> </v>
      </c>
      <c r="AQ856" s="587" t="str">
        <f t="shared" si="456"/>
        <v xml:space="preserve"> </v>
      </c>
      <c r="AR856" s="587" t="str">
        <f t="shared" si="459"/>
        <v xml:space="preserve"> </v>
      </c>
      <c r="AS856" s="587" t="str">
        <f t="shared" si="460"/>
        <v xml:space="preserve"> </v>
      </c>
      <c r="AT856" s="587" t="str">
        <f t="shared" si="461"/>
        <v xml:space="preserve"> </v>
      </c>
      <c r="AU856" s="587" t="str">
        <f t="shared" si="462"/>
        <v xml:space="preserve"> </v>
      </c>
      <c r="AV856" s="588"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6"/>
    </row>
    <row r="857" spans="1:140" ht="18.75" x14ac:dyDescent="0.3">
      <c r="A857" s="205"/>
      <c r="B857" s="206"/>
      <c r="C857" s="197">
        <v>846</v>
      </c>
      <c r="D857" s="625"/>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4" t="str">
        <f t="shared" si="458"/>
        <v xml:space="preserve"> </v>
      </c>
      <c r="AQ857" s="587" t="str">
        <f t="shared" si="456"/>
        <v xml:space="preserve"> </v>
      </c>
      <c r="AR857" s="587" t="str">
        <f t="shared" si="459"/>
        <v xml:space="preserve"> </v>
      </c>
      <c r="AS857" s="587" t="str">
        <f t="shared" si="460"/>
        <v xml:space="preserve"> </v>
      </c>
      <c r="AT857" s="587" t="str">
        <f t="shared" si="461"/>
        <v xml:space="preserve"> </v>
      </c>
      <c r="AU857" s="587" t="str">
        <f t="shared" si="462"/>
        <v xml:space="preserve"> </v>
      </c>
      <c r="AV857" s="588"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6"/>
    </row>
    <row r="858" spans="1:140" ht="18.75" x14ac:dyDescent="0.3">
      <c r="A858" s="205"/>
      <c r="B858" s="206"/>
      <c r="C858" s="198">
        <v>847</v>
      </c>
      <c r="D858" s="625"/>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4" t="str">
        <f t="shared" si="458"/>
        <v xml:space="preserve"> </v>
      </c>
      <c r="AQ858" s="587" t="str">
        <f t="shared" si="456"/>
        <v xml:space="preserve"> </v>
      </c>
      <c r="AR858" s="587" t="str">
        <f t="shared" si="459"/>
        <v xml:space="preserve"> </v>
      </c>
      <c r="AS858" s="587" t="str">
        <f t="shared" si="460"/>
        <v xml:space="preserve"> </v>
      </c>
      <c r="AT858" s="587" t="str">
        <f t="shared" si="461"/>
        <v xml:space="preserve"> </v>
      </c>
      <c r="AU858" s="587" t="str">
        <f t="shared" si="462"/>
        <v xml:space="preserve"> </v>
      </c>
      <c r="AV858" s="588"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6"/>
    </row>
    <row r="859" spans="1:140" ht="18.75" x14ac:dyDescent="0.3">
      <c r="A859" s="205"/>
      <c r="B859" s="206"/>
      <c r="C859" s="198">
        <v>848</v>
      </c>
      <c r="D859" s="625"/>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4" t="str">
        <f t="shared" si="458"/>
        <v xml:space="preserve"> </v>
      </c>
      <c r="AQ859" s="587" t="str">
        <f t="shared" si="456"/>
        <v xml:space="preserve"> </v>
      </c>
      <c r="AR859" s="587" t="str">
        <f t="shared" si="459"/>
        <v xml:space="preserve"> </v>
      </c>
      <c r="AS859" s="587" t="str">
        <f t="shared" si="460"/>
        <v xml:space="preserve"> </v>
      </c>
      <c r="AT859" s="587" t="str">
        <f t="shared" si="461"/>
        <v xml:space="preserve"> </v>
      </c>
      <c r="AU859" s="587" t="str">
        <f t="shared" si="462"/>
        <v xml:space="preserve"> </v>
      </c>
      <c r="AV859" s="588"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6"/>
    </row>
    <row r="860" spans="1:140" ht="18.75" x14ac:dyDescent="0.3">
      <c r="A860" s="205"/>
      <c r="B860" s="206"/>
      <c r="C860" s="197">
        <v>849</v>
      </c>
      <c r="D860" s="630"/>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4" t="str">
        <f t="shared" si="458"/>
        <v xml:space="preserve"> </v>
      </c>
      <c r="AQ860" s="587" t="str">
        <f t="shared" si="456"/>
        <v xml:space="preserve"> </v>
      </c>
      <c r="AR860" s="587" t="str">
        <f t="shared" si="459"/>
        <v xml:space="preserve"> </v>
      </c>
      <c r="AS860" s="587" t="str">
        <f t="shared" si="460"/>
        <v xml:space="preserve"> </v>
      </c>
      <c r="AT860" s="587" t="str">
        <f t="shared" si="461"/>
        <v xml:space="preserve"> </v>
      </c>
      <c r="AU860" s="587" t="str">
        <f t="shared" si="462"/>
        <v xml:space="preserve"> </v>
      </c>
      <c r="AV860" s="588"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6"/>
    </row>
    <row r="861" spans="1:140" s="22" customFormat="1" ht="18.75" x14ac:dyDescent="0.3">
      <c r="A861" s="205"/>
      <c r="B861" s="206"/>
      <c r="C861" s="197">
        <v>850</v>
      </c>
      <c r="D861" s="625"/>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4" t="str">
        <f t="shared" si="458"/>
        <v xml:space="preserve"> </v>
      </c>
      <c r="AQ861" s="587" t="str">
        <f t="shared" si="456"/>
        <v xml:space="preserve"> </v>
      </c>
      <c r="AR861" s="587" t="str">
        <f t="shared" si="459"/>
        <v xml:space="preserve"> </v>
      </c>
      <c r="AS861" s="587" t="str">
        <f t="shared" si="460"/>
        <v xml:space="preserve"> </v>
      </c>
      <c r="AT861" s="587" t="str">
        <f t="shared" si="461"/>
        <v xml:space="preserve"> </v>
      </c>
      <c r="AU861" s="587" t="str">
        <f t="shared" si="462"/>
        <v xml:space="preserve"> </v>
      </c>
      <c r="AV861" s="588"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07"/>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75" x14ac:dyDescent="0.3">
      <c r="A862" s="203"/>
      <c r="B862" s="204"/>
      <c r="C862" s="197">
        <v>851</v>
      </c>
      <c r="D862" s="624"/>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4" t="str">
        <f t="shared" si="458"/>
        <v xml:space="preserve"> </v>
      </c>
      <c r="AQ862" s="587" t="str">
        <f t="shared" si="456"/>
        <v xml:space="preserve"> </v>
      </c>
      <c r="AR862" s="587" t="str">
        <f t="shared" si="459"/>
        <v xml:space="preserve"> </v>
      </c>
      <c r="AS862" s="587" t="str">
        <f t="shared" si="460"/>
        <v xml:space="preserve"> </v>
      </c>
      <c r="AT862" s="587" t="str">
        <f t="shared" si="461"/>
        <v xml:space="preserve"> </v>
      </c>
      <c r="AU862" s="587" t="str">
        <f t="shared" si="462"/>
        <v xml:space="preserve"> </v>
      </c>
      <c r="AV862" s="588"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6"/>
    </row>
    <row r="863" spans="1:140" ht="18.75" x14ac:dyDescent="0.3">
      <c r="A863" s="203"/>
      <c r="B863" s="204"/>
      <c r="C863" s="197">
        <v>852</v>
      </c>
      <c r="D863" s="624"/>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4" t="str">
        <f t="shared" si="458"/>
        <v xml:space="preserve"> </v>
      </c>
      <c r="AQ863" s="587" t="str">
        <f t="shared" si="456"/>
        <v xml:space="preserve"> </v>
      </c>
      <c r="AR863" s="587" t="str">
        <f t="shared" si="459"/>
        <v xml:space="preserve"> </v>
      </c>
      <c r="AS863" s="587" t="str">
        <f t="shared" si="460"/>
        <v xml:space="preserve"> </v>
      </c>
      <c r="AT863" s="587" t="str">
        <f t="shared" si="461"/>
        <v xml:space="preserve"> </v>
      </c>
      <c r="AU863" s="587" t="str">
        <f t="shared" si="462"/>
        <v xml:space="preserve"> </v>
      </c>
      <c r="AV863" s="588"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6"/>
    </row>
    <row r="864" spans="1:140" ht="18.75" x14ac:dyDescent="0.3">
      <c r="A864" s="203"/>
      <c r="B864" s="204"/>
      <c r="C864" s="197">
        <v>853</v>
      </c>
      <c r="D864" s="624"/>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4" t="str">
        <f t="shared" si="458"/>
        <v xml:space="preserve"> </v>
      </c>
      <c r="AQ864" s="587" t="str">
        <f t="shared" si="456"/>
        <v xml:space="preserve"> </v>
      </c>
      <c r="AR864" s="587" t="str">
        <f t="shared" si="459"/>
        <v xml:space="preserve"> </v>
      </c>
      <c r="AS864" s="587" t="str">
        <f t="shared" si="460"/>
        <v xml:space="preserve"> </v>
      </c>
      <c r="AT864" s="587" t="str">
        <f t="shared" si="461"/>
        <v xml:space="preserve"> </v>
      </c>
      <c r="AU864" s="587" t="str">
        <f t="shared" si="462"/>
        <v xml:space="preserve"> </v>
      </c>
      <c r="AV864" s="588"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6"/>
    </row>
    <row r="865" spans="1:61" ht="18.75" x14ac:dyDescent="0.3">
      <c r="A865" s="203"/>
      <c r="B865" s="204"/>
      <c r="C865" s="197">
        <v>854</v>
      </c>
      <c r="D865" s="624"/>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4" t="str">
        <f t="shared" si="458"/>
        <v xml:space="preserve"> </v>
      </c>
      <c r="AQ865" s="587" t="str">
        <f t="shared" si="456"/>
        <v xml:space="preserve"> </v>
      </c>
      <c r="AR865" s="587" t="str">
        <f t="shared" si="459"/>
        <v xml:space="preserve"> </v>
      </c>
      <c r="AS865" s="587" t="str">
        <f t="shared" si="460"/>
        <v xml:space="preserve"> </v>
      </c>
      <c r="AT865" s="587" t="str">
        <f t="shared" si="461"/>
        <v xml:space="preserve"> </v>
      </c>
      <c r="AU865" s="587" t="str">
        <f t="shared" si="462"/>
        <v xml:space="preserve"> </v>
      </c>
      <c r="AV865" s="588"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6"/>
    </row>
    <row r="866" spans="1:61" ht="18.75" x14ac:dyDescent="0.3">
      <c r="A866" s="205"/>
      <c r="B866" s="206"/>
      <c r="C866" s="198">
        <v>855</v>
      </c>
      <c r="D866" s="625"/>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4" t="str">
        <f t="shared" si="458"/>
        <v xml:space="preserve"> </v>
      </c>
      <c r="AQ866" s="587" t="str">
        <f t="shared" si="456"/>
        <v xml:space="preserve"> </v>
      </c>
      <c r="AR866" s="587" t="str">
        <f t="shared" si="459"/>
        <v xml:space="preserve"> </v>
      </c>
      <c r="AS866" s="587" t="str">
        <f t="shared" si="460"/>
        <v xml:space="preserve"> </v>
      </c>
      <c r="AT866" s="587" t="str">
        <f t="shared" si="461"/>
        <v xml:space="preserve"> </v>
      </c>
      <c r="AU866" s="587" t="str">
        <f t="shared" si="462"/>
        <v xml:space="preserve"> </v>
      </c>
      <c r="AV866" s="588"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6"/>
    </row>
    <row r="867" spans="1:61" ht="18.75" x14ac:dyDescent="0.3">
      <c r="A867" s="205"/>
      <c r="B867" s="206"/>
      <c r="C867" s="197">
        <v>856</v>
      </c>
      <c r="D867" s="625"/>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4" t="str">
        <f t="shared" si="458"/>
        <v xml:space="preserve"> </v>
      </c>
      <c r="AQ867" s="587" t="str">
        <f t="shared" si="456"/>
        <v xml:space="preserve"> </v>
      </c>
      <c r="AR867" s="587" t="str">
        <f t="shared" si="459"/>
        <v xml:space="preserve"> </v>
      </c>
      <c r="AS867" s="587" t="str">
        <f t="shared" si="460"/>
        <v xml:space="preserve"> </v>
      </c>
      <c r="AT867" s="587" t="str">
        <f t="shared" si="461"/>
        <v xml:space="preserve"> </v>
      </c>
      <c r="AU867" s="587" t="str">
        <f t="shared" si="462"/>
        <v xml:space="preserve"> </v>
      </c>
      <c r="AV867" s="588"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6"/>
    </row>
    <row r="868" spans="1:61" ht="18.75" x14ac:dyDescent="0.3">
      <c r="A868" s="205"/>
      <c r="B868" s="206"/>
      <c r="C868" s="198">
        <v>857</v>
      </c>
      <c r="D868" s="625"/>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4" t="str">
        <f t="shared" si="458"/>
        <v xml:space="preserve"> </v>
      </c>
      <c r="AQ868" s="587" t="str">
        <f t="shared" si="456"/>
        <v xml:space="preserve"> </v>
      </c>
      <c r="AR868" s="587" t="str">
        <f t="shared" si="459"/>
        <v xml:space="preserve"> </v>
      </c>
      <c r="AS868" s="587" t="str">
        <f t="shared" si="460"/>
        <v xml:space="preserve"> </v>
      </c>
      <c r="AT868" s="587" t="str">
        <f t="shared" si="461"/>
        <v xml:space="preserve"> </v>
      </c>
      <c r="AU868" s="587" t="str">
        <f t="shared" si="462"/>
        <v xml:space="preserve"> </v>
      </c>
      <c r="AV868" s="588"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6"/>
    </row>
    <row r="869" spans="1:61" ht="18.75" x14ac:dyDescent="0.3">
      <c r="A869" s="205"/>
      <c r="B869" s="206"/>
      <c r="C869" s="198">
        <v>858</v>
      </c>
      <c r="D869" s="628"/>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4" t="str">
        <f t="shared" si="458"/>
        <v xml:space="preserve"> </v>
      </c>
      <c r="AQ869" s="587" t="str">
        <f t="shared" si="456"/>
        <v xml:space="preserve"> </v>
      </c>
      <c r="AR869" s="587" t="str">
        <f t="shared" si="459"/>
        <v xml:space="preserve"> </v>
      </c>
      <c r="AS869" s="587" t="str">
        <f t="shared" si="460"/>
        <v xml:space="preserve"> </v>
      </c>
      <c r="AT869" s="587" t="str">
        <f t="shared" si="461"/>
        <v xml:space="preserve"> </v>
      </c>
      <c r="AU869" s="587" t="str">
        <f t="shared" si="462"/>
        <v xml:space="preserve"> </v>
      </c>
      <c r="AV869" s="588"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6"/>
    </row>
    <row r="870" spans="1:61" ht="18.75" x14ac:dyDescent="0.3">
      <c r="A870" s="205"/>
      <c r="B870" s="206"/>
      <c r="C870" s="197">
        <v>859</v>
      </c>
      <c r="D870" s="629"/>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4" t="str">
        <f t="shared" si="458"/>
        <v xml:space="preserve"> </v>
      </c>
      <c r="AQ870" s="587" t="str">
        <f t="shared" si="456"/>
        <v xml:space="preserve"> </v>
      </c>
      <c r="AR870" s="587" t="str">
        <f t="shared" si="459"/>
        <v xml:space="preserve"> </v>
      </c>
      <c r="AS870" s="587" t="str">
        <f t="shared" si="460"/>
        <v xml:space="preserve"> </v>
      </c>
      <c r="AT870" s="587" t="str">
        <f t="shared" si="461"/>
        <v xml:space="preserve"> </v>
      </c>
      <c r="AU870" s="587" t="str">
        <f t="shared" si="462"/>
        <v xml:space="preserve"> </v>
      </c>
      <c r="AV870" s="588"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6"/>
    </row>
    <row r="871" spans="1:61" ht="18.75" x14ac:dyDescent="0.3">
      <c r="A871" s="205"/>
      <c r="B871" s="206"/>
      <c r="C871" s="198">
        <v>860</v>
      </c>
      <c r="D871" s="625"/>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4" t="str">
        <f t="shared" si="458"/>
        <v xml:space="preserve"> </v>
      </c>
      <c r="AQ871" s="587" t="str">
        <f t="shared" si="456"/>
        <v xml:space="preserve"> </v>
      </c>
      <c r="AR871" s="587" t="str">
        <f t="shared" si="459"/>
        <v xml:space="preserve"> </v>
      </c>
      <c r="AS871" s="587" t="str">
        <f t="shared" si="460"/>
        <v xml:space="preserve"> </v>
      </c>
      <c r="AT871" s="587" t="str">
        <f t="shared" si="461"/>
        <v xml:space="preserve"> </v>
      </c>
      <c r="AU871" s="587" t="str">
        <f t="shared" si="462"/>
        <v xml:space="preserve"> </v>
      </c>
      <c r="AV871" s="588"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6"/>
    </row>
    <row r="872" spans="1:61" ht="18.75" x14ac:dyDescent="0.3">
      <c r="A872" s="205"/>
      <c r="B872" s="206"/>
      <c r="C872" s="197">
        <v>861</v>
      </c>
      <c r="D872" s="625"/>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4" t="str">
        <f t="shared" si="458"/>
        <v xml:space="preserve"> </v>
      </c>
      <c r="AQ872" s="587" t="str">
        <f t="shared" si="456"/>
        <v xml:space="preserve"> </v>
      </c>
      <c r="AR872" s="587" t="str">
        <f t="shared" si="459"/>
        <v xml:space="preserve"> </v>
      </c>
      <c r="AS872" s="587" t="str">
        <f t="shared" si="460"/>
        <v xml:space="preserve"> </v>
      </c>
      <c r="AT872" s="587" t="str">
        <f t="shared" si="461"/>
        <v xml:space="preserve"> </v>
      </c>
      <c r="AU872" s="587" t="str">
        <f t="shared" si="462"/>
        <v xml:space="preserve"> </v>
      </c>
      <c r="AV872" s="588"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6"/>
    </row>
    <row r="873" spans="1:61" ht="18.75" x14ac:dyDescent="0.3">
      <c r="A873" s="205"/>
      <c r="B873" s="206"/>
      <c r="C873" s="198">
        <v>862</v>
      </c>
      <c r="D873" s="628"/>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4" t="str">
        <f t="shared" si="458"/>
        <v xml:space="preserve"> </v>
      </c>
      <c r="AQ873" s="587" t="str">
        <f t="shared" si="456"/>
        <v xml:space="preserve"> </v>
      </c>
      <c r="AR873" s="587" t="str">
        <f t="shared" si="459"/>
        <v xml:space="preserve"> </v>
      </c>
      <c r="AS873" s="587" t="str">
        <f t="shared" si="460"/>
        <v xml:space="preserve"> </v>
      </c>
      <c r="AT873" s="587" t="str">
        <f t="shared" si="461"/>
        <v xml:space="preserve"> </v>
      </c>
      <c r="AU873" s="587" t="str">
        <f t="shared" si="462"/>
        <v xml:space="preserve"> </v>
      </c>
      <c r="AV873" s="588"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6"/>
    </row>
    <row r="874" spans="1:61" ht="18.75" x14ac:dyDescent="0.3">
      <c r="A874" s="205"/>
      <c r="B874" s="206"/>
      <c r="C874" s="198">
        <v>863</v>
      </c>
      <c r="D874" s="625"/>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4" t="str">
        <f t="shared" si="458"/>
        <v xml:space="preserve"> </v>
      </c>
      <c r="AQ874" s="587" t="str">
        <f t="shared" si="456"/>
        <v xml:space="preserve"> </v>
      </c>
      <c r="AR874" s="587" t="str">
        <f t="shared" si="459"/>
        <v xml:space="preserve"> </v>
      </c>
      <c r="AS874" s="587" t="str">
        <f t="shared" si="460"/>
        <v xml:space="preserve"> </v>
      </c>
      <c r="AT874" s="587" t="str">
        <f t="shared" si="461"/>
        <v xml:space="preserve"> </v>
      </c>
      <c r="AU874" s="587" t="str">
        <f t="shared" si="462"/>
        <v xml:space="preserve"> </v>
      </c>
      <c r="AV874" s="588"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6"/>
    </row>
    <row r="875" spans="1:61" ht="18.75" x14ac:dyDescent="0.3">
      <c r="A875" s="205"/>
      <c r="B875" s="206"/>
      <c r="C875" s="197">
        <v>864</v>
      </c>
      <c r="D875" s="625"/>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4" t="str">
        <f t="shared" si="458"/>
        <v xml:space="preserve"> </v>
      </c>
      <c r="AQ875" s="587" t="str">
        <f t="shared" si="456"/>
        <v xml:space="preserve"> </v>
      </c>
      <c r="AR875" s="587" t="str">
        <f t="shared" si="459"/>
        <v xml:space="preserve"> </v>
      </c>
      <c r="AS875" s="587" t="str">
        <f t="shared" si="460"/>
        <v xml:space="preserve"> </v>
      </c>
      <c r="AT875" s="587" t="str">
        <f t="shared" si="461"/>
        <v xml:space="preserve"> </v>
      </c>
      <c r="AU875" s="587" t="str">
        <f t="shared" si="462"/>
        <v xml:space="preserve"> </v>
      </c>
      <c r="AV875" s="588"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6"/>
    </row>
    <row r="876" spans="1:61" ht="18.75" x14ac:dyDescent="0.3">
      <c r="A876" s="205"/>
      <c r="B876" s="206"/>
      <c r="C876" s="198">
        <v>865</v>
      </c>
      <c r="D876" s="625"/>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4" t="str">
        <f t="shared" si="458"/>
        <v xml:space="preserve"> </v>
      </c>
      <c r="AQ876" s="587" t="str">
        <f t="shared" si="456"/>
        <v xml:space="preserve"> </v>
      </c>
      <c r="AR876" s="587" t="str">
        <f t="shared" si="459"/>
        <v xml:space="preserve"> </v>
      </c>
      <c r="AS876" s="587" t="str">
        <f t="shared" si="460"/>
        <v xml:space="preserve"> </v>
      </c>
      <c r="AT876" s="587" t="str">
        <f t="shared" si="461"/>
        <v xml:space="preserve"> </v>
      </c>
      <c r="AU876" s="587" t="str">
        <f t="shared" si="462"/>
        <v xml:space="preserve"> </v>
      </c>
      <c r="AV876" s="588"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6"/>
    </row>
    <row r="877" spans="1:61" ht="18.75" x14ac:dyDescent="0.3">
      <c r="A877" s="205"/>
      <c r="B877" s="206"/>
      <c r="C877" s="197">
        <v>866</v>
      </c>
      <c r="D877" s="628"/>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4" t="str">
        <f t="shared" si="458"/>
        <v xml:space="preserve"> </v>
      </c>
      <c r="AQ877" s="587" t="str">
        <f t="shared" si="456"/>
        <v xml:space="preserve"> </v>
      </c>
      <c r="AR877" s="587" t="str">
        <f t="shared" si="459"/>
        <v xml:space="preserve"> </v>
      </c>
      <c r="AS877" s="587" t="str">
        <f t="shared" si="460"/>
        <v xml:space="preserve"> </v>
      </c>
      <c r="AT877" s="587" t="str">
        <f t="shared" si="461"/>
        <v xml:space="preserve"> </v>
      </c>
      <c r="AU877" s="587" t="str">
        <f t="shared" si="462"/>
        <v xml:space="preserve"> </v>
      </c>
      <c r="AV877" s="588"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6"/>
    </row>
    <row r="878" spans="1:61" ht="18.75" x14ac:dyDescent="0.3">
      <c r="A878" s="205"/>
      <c r="B878" s="206"/>
      <c r="C878" s="198">
        <v>867</v>
      </c>
      <c r="D878" s="625"/>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4" t="str">
        <f t="shared" si="458"/>
        <v xml:space="preserve"> </v>
      </c>
      <c r="AQ878" s="587" t="str">
        <f t="shared" si="456"/>
        <v xml:space="preserve"> </v>
      </c>
      <c r="AR878" s="587" t="str">
        <f t="shared" si="459"/>
        <v xml:space="preserve"> </v>
      </c>
      <c r="AS878" s="587" t="str">
        <f t="shared" si="460"/>
        <v xml:space="preserve"> </v>
      </c>
      <c r="AT878" s="587" t="str">
        <f t="shared" si="461"/>
        <v xml:space="preserve"> </v>
      </c>
      <c r="AU878" s="587" t="str">
        <f t="shared" si="462"/>
        <v xml:space="preserve"> </v>
      </c>
      <c r="AV878" s="588"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6"/>
    </row>
    <row r="879" spans="1:61" ht="18.75" x14ac:dyDescent="0.3">
      <c r="A879" s="205"/>
      <c r="B879" s="206"/>
      <c r="C879" s="198">
        <v>868</v>
      </c>
      <c r="D879" s="625"/>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4" t="str">
        <f t="shared" si="458"/>
        <v xml:space="preserve"> </v>
      </c>
      <c r="AQ879" s="587" t="str">
        <f t="shared" si="456"/>
        <v xml:space="preserve"> </v>
      </c>
      <c r="AR879" s="587" t="str">
        <f t="shared" si="459"/>
        <v xml:space="preserve"> </v>
      </c>
      <c r="AS879" s="587" t="str">
        <f t="shared" si="460"/>
        <v xml:space="preserve"> </v>
      </c>
      <c r="AT879" s="587" t="str">
        <f t="shared" si="461"/>
        <v xml:space="preserve"> </v>
      </c>
      <c r="AU879" s="587" t="str">
        <f t="shared" si="462"/>
        <v xml:space="preserve"> </v>
      </c>
      <c r="AV879" s="588"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6"/>
    </row>
    <row r="880" spans="1:61" ht="18.75" x14ac:dyDescent="0.3">
      <c r="A880" s="205"/>
      <c r="B880" s="206"/>
      <c r="C880" s="197">
        <v>869</v>
      </c>
      <c r="D880" s="625"/>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4" t="str">
        <f t="shared" si="458"/>
        <v xml:space="preserve"> </v>
      </c>
      <c r="AQ880" s="587" t="str">
        <f t="shared" si="456"/>
        <v xml:space="preserve"> </v>
      </c>
      <c r="AR880" s="587" t="str">
        <f t="shared" si="459"/>
        <v xml:space="preserve"> </v>
      </c>
      <c r="AS880" s="587" t="str">
        <f t="shared" si="460"/>
        <v xml:space="preserve"> </v>
      </c>
      <c r="AT880" s="587" t="str">
        <f t="shared" si="461"/>
        <v xml:space="preserve"> </v>
      </c>
      <c r="AU880" s="587" t="str">
        <f t="shared" si="462"/>
        <v xml:space="preserve"> </v>
      </c>
      <c r="AV880" s="588"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6"/>
    </row>
    <row r="881" spans="1:61" ht="18.75" x14ac:dyDescent="0.3">
      <c r="A881" s="205"/>
      <c r="B881" s="206"/>
      <c r="C881" s="198">
        <v>870</v>
      </c>
      <c r="D881" s="628"/>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4" t="str">
        <f t="shared" si="458"/>
        <v xml:space="preserve"> </v>
      </c>
      <c r="AQ881" s="587" t="str">
        <f t="shared" si="456"/>
        <v xml:space="preserve"> </v>
      </c>
      <c r="AR881" s="587" t="str">
        <f t="shared" si="459"/>
        <v xml:space="preserve"> </v>
      </c>
      <c r="AS881" s="587" t="str">
        <f t="shared" si="460"/>
        <v xml:space="preserve"> </v>
      </c>
      <c r="AT881" s="587" t="str">
        <f t="shared" si="461"/>
        <v xml:space="preserve"> </v>
      </c>
      <c r="AU881" s="587" t="str">
        <f t="shared" si="462"/>
        <v xml:space="preserve"> </v>
      </c>
      <c r="AV881" s="588"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6"/>
    </row>
    <row r="882" spans="1:61" ht="18.75" x14ac:dyDescent="0.3">
      <c r="A882" s="205"/>
      <c r="B882" s="206"/>
      <c r="C882" s="197">
        <v>871</v>
      </c>
      <c r="D882" s="625"/>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4" t="str">
        <f t="shared" si="458"/>
        <v xml:space="preserve"> </v>
      </c>
      <c r="AQ882" s="587" t="str">
        <f t="shared" si="456"/>
        <v xml:space="preserve"> </v>
      </c>
      <c r="AR882" s="587" t="str">
        <f t="shared" si="459"/>
        <v xml:space="preserve"> </v>
      </c>
      <c r="AS882" s="587" t="str">
        <f t="shared" si="460"/>
        <v xml:space="preserve"> </v>
      </c>
      <c r="AT882" s="587" t="str">
        <f t="shared" si="461"/>
        <v xml:space="preserve"> </v>
      </c>
      <c r="AU882" s="587" t="str">
        <f t="shared" si="462"/>
        <v xml:space="preserve"> </v>
      </c>
      <c r="AV882" s="588"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6"/>
    </row>
    <row r="883" spans="1:61" ht="18.75" x14ac:dyDescent="0.3">
      <c r="A883" s="205"/>
      <c r="B883" s="206"/>
      <c r="C883" s="198">
        <v>872</v>
      </c>
      <c r="D883" s="625"/>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4" t="str">
        <f t="shared" si="458"/>
        <v xml:space="preserve"> </v>
      </c>
      <c r="AQ883" s="587" t="str">
        <f t="shared" si="456"/>
        <v xml:space="preserve"> </v>
      </c>
      <c r="AR883" s="587" t="str">
        <f t="shared" si="459"/>
        <v xml:space="preserve"> </v>
      </c>
      <c r="AS883" s="587" t="str">
        <f t="shared" si="460"/>
        <v xml:space="preserve"> </v>
      </c>
      <c r="AT883" s="587" t="str">
        <f t="shared" si="461"/>
        <v xml:space="preserve"> </v>
      </c>
      <c r="AU883" s="587" t="str">
        <f t="shared" si="462"/>
        <v xml:space="preserve"> </v>
      </c>
      <c r="AV883" s="588"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6"/>
    </row>
    <row r="884" spans="1:61" ht="18.75" x14ac:dyDescent="0.3">
      <c r="A884" s="205"/>
      <c r="B884" s="206"/>
      <c r="C884" s="198">
        <v>873</v>
      </c>
      <c r="D884" s="625"/>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4" t="str">
        <f t="shared" si="458"/>
        <v xml:space="preserve"> </v>
      </c>
      <c r="AQ884" s="587" t="str">
        <f t="shared" si="456"/>
        <v xml:space="preserve"> </v>
      </c>
      <c r="AR884" s="587" t="str">
        <f t="shared" si="459"/>
        <v xml:space="preserve"> </v>
      </c>
      <c r="AS884" s="587" t="str">
        <f t="shared" si="460"/>
        <v xml:space="preserve"> </v>
      </c>
      <c r="AT884" s="587" t="str">
        <f t="shared" si="461"/>
        <v xml:space="preserve"> </v>
      </c>
      <c r="AU884" s="587" t="str">
        <f t="shared" si="462"/>
        <v xml:space="preserve"> </v>
      </c>
      <c r="AV884" s="588"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6"/>
    </row>
    <row r="885" spans="1:61" ht="18.75" x14ac:dyDescent="0.3">
      <c r="A885" s="205"/>
      <c r="B885" s="206"/>
      <c r="C885" s="197">
        <v>874</v>
      </c>
      <c r="D885" s="628"/>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4" t="str">
        <f t="shared" si="458"/>
        <v xml:space="preserve"> </v>
      </c>
      <c r="AQ885" s="587" t="str">
        <f t="shared" si="456"/>
        <v xml:space="preserve"> </v>
      </c>
      <c r="AR885" s="587" t="str">
        <f t="shared" si="459"/>
        <v xml:space="preserve"> </v>
      </c>
      <c r="AS885" s="587" t="str">
        <f t="shared" si="460"/>
        <v xml:space="preserve"> </v>
      </c>
      <c r="AT885" s="587" t="str">
        <f t="shared" si="461"/>
        <v xml:space="preserve"> </v>
      </c>
      <c r="AU885" s="587" t="str">
        <f t="shared" si="462"/>
        <v xml:space="preserve"> </v>
      </c>
      <c r="AV885" s="588"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6"/>
    </row>
    <row r="886" spans="1:61" ht="18.75" x14ac:dyDescent="0.3">
      <c r="A886" s="205"/>
      <c r="B886" s="206"/>
      <c r="C886" s="198">
        <v>875</v>
      </c>
      <c r="D886" s="625"/>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4" t="str">
        <f t="shared" si="458"/>
        <v xml:space="preserve"> </v>
      </c>
      <c r="AQ886" s="587" t="str">
        <f t="shared" si="456"/>
        <v xml:space="preserve"> </v>
      </c>
      <c r="AR886" s="587" t="str">
        <f t="shared" si="459"/>
        <v xml:space="preserve"> </v>
      </c>
      <c r="AS886" s="587" t="str">
        <f t="shared" si="460"/>
        <v xml:space="preserve"> </v>
      </c>
      <c r="AT886" s="587" t="str">
        <f t="shared" si="461"/>
        <v xml:space="preserve"> </v>
      </c>
      <c r="AU886" s="587" t="str">
        <f t="shared" si="462"/>
        <v xml:space="preserve"> </v>
      </c>
      <c r="AV886" s="588"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6"/>
    </row>
    <row r="887" spans="1:61" ht="18.75" x14ac:dyDescent="0.3">
      <c r="A887" s="205"/>
      <c r="B887" s="206"/>
      <c r="C887" s="197">
        <v>876</v>
      </c>
      <c r="D887" s="625"/>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4" t="str">
        <f t="shared" si="458"/>
        <v xml:space="preserve"> </v>
      </c>
      <c r="AQ887" s="587" t="str">
        <f t="shared" si="456"/>
        <v xml:space="preserve"> </v>
      </c>
      <c r="AR887" s="587" t="str">
        <f t="shared" si="459"/>
        <v xml:space="preserve"> </v>
      </c>
      <c r="AS887" s="587" t="str">
        <f t="shared" si="460"/>
        <v xml:space="preserve"> </v>
      </c>
      <c r="AT887" s="587" t="str">
        <f t="shared" si="461"/>
        <v xml:space="preserve"> </v>
      </c>
      <c r="AU887" s="587" t="str">
        <f t="shared" si="462"/>
        <v xml:space="preserve"> </v>
      </c>
      <c r="AV887" s="588"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6"/>
    </row>
    <row r="888" spans="1:61" ht="18.75" x14ac:dyDescent="0.3">
      <c r="A888" s="205"/>
      <c r="B888" s="206"/>
      <c r="C888" s="198">
        <v>877</v>
      </c>
      <c r="D888" s="625"/>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4" t="str">
        <f t="shared" si="458"/>
        <v xml:space="preserve"> </v>
      </c>
      <c r="AQ888" s="587" t="str">
        <f t="shared" si="456"/>
        <v xml:space="preserve"> </v>
      </c>
      <c r="AR888" s="587" t="str">
        <f t="shared" si="459"/>
        <v xml:space="preserve"> </v>
      </c>
      <c r="AS888" s="587" t="str">
        <f t="shared" si="460"/>
        <v xml:space="preserve"> </v>
      </c>
      <c r="AT888" s="587" t="str">
        <f t="shared" si="461"/>
        <v xml:space="preserve"> </v>
      </c>
      <c r="AU888" s="587" t="str">
        <f t="shared" si="462"/>
        <v xml:space="preserve"> </v>
      </c>
      <c r="AV888" s="588"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6"/>
    </row>
    <row r="889" spans="1:61" ht="18.75" x14ac:dyDescent="0.3">
      <c r="A889" s="205"/>
      <c r="B889" s="206"/>
      <c r="C889" s="198">
        <v>878</v>
      </c>
      <c r="D889" s="628"/>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4" t="str">
        <f t="shared" si="458"/>
        <v xml:space="preserve"> </v>
      </c>
      <c r="AQ889" s="587" t="str">
        <f t="shared" si="456"/>
        <v xml:space="preserve"> </v>
      </c>
      <c r="AR889" s="587" t="str">
        <f t="shared" si="459"/>
        <v xml:space="preserve"> </v>
      </c>
      <c r="AS889" s="587" t="str">
        <f t="shared" si="460"/>
        <v xml:space="preserve"> </v>
      </c>
      <c r="AT889" s="587" t="str">
        <f t="shared" si="461"/>
        <v xml:space="preserve"> </v>
      </c>
      <c r="AU889" s="587" t="str">
        <f t="shared" si="462"/>
        <v xml:space="preserve"> </v>
      </c>
      <c r="AV889" s="588"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6"/>
    </row>
    <row r="890" spans="1:61" ht="18.75" x14ac:dyDescent="0.3">
      <c r="A890" s="205"/>
      <c r="B890" s="206"/>
      <c r="C890" s="197">
        <v>879</v>
      </c>
      <c r="D890" s="625"/>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4" t="str">
        <f t="shared" si="458"/>
        <v xml:space="preserve"> </v>
      </c>
      <c r="AQ890" s="587" t="str">
        <f t="shared" si="456"/>
        <v xml:space="preserve"> </v>
      </c>
      <c r="AR890" s="587" t="str">
        <f t="shared" si="459"/>
        <v xml:space="preserve"> </v>
      </c>
      <c r="AS890" s="587" t="str">
        <f t="shared" si="460"/>
        <v xml:space="preserve"> </v>
      </c>
      <c r="AT890" s="587" t="str">
        <f t="shared" si="461"/>
        <v xml:space="preserve"> </v>
      </c>
      <c r="AU890" s="587" t="str">
        <f t="shared" si="462"/>
        <v xml:space="preserve"> </v>
      </c>
      <c r="AV890" s="588"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6"/>
    </row>
    <row r="891" spans="1:61" ht="18.75" x14ac:dyDescent="0.3">
      <c r="A891" s="205"/>
      <c r="B891" s="206"/>
      <c r="C891" s="198">
        <v>880</v>
      </c>
      <c r="D891" s="625"/>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4" t="str">
        <f t="shared" si="458"/>
        <v xml:space="preserve"> </v>
      </c>
      <c r="AQ891" s="587" t="str">
        <f t="shared" si="456"/>
        <v xml:space="preserve"> </v>
      </c>
      <c r="AR891" s="587" t="str">
        <f t="shared" si="459"/>
        <v xml:space="preserve"> </v>
      </c>
      <c r="AS891" s="587" t="str">
        <f t="shared" si="460"/>
        <v xml:space="preserve"> </v>
      </c>
      <c r="AT891" s="587" t="str">
        <f t="shared" si="461"/>
        <v xml:space="preserve"> </v>
      </c>
      <c r="AU891" s="587" t="str">
        <f t="shared" si="462"/>
        <v xml:space="preserve"> </v>
      </c>
      <c r="AV891" s="588"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6"/>
    </row>
    <row r="892" spans="1:61" ht="18.75" x14ac:dyDescent="0.3">
      <c r="A892" s="205"/>
      <c r="B892" s="206"/>
      <c r="C892" s="197">
        <v>881</v>
      </c>
      <c r="D892" s="625"/>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4" t="str">
        <f t="shared" si="458"/>
        <v xml:space="preserve"> </v>
      </c>
      <c r="AQ892" s="587" t="str">
        <f t="shared" si="456"/>
        <v xml:space="preserve"> </v>
      </c>
      <c r="AR892" s="587" t="str">
        <f t="shared" si="459"/>
        <v xml:space="preserve"> </v>
      </c>
      <c r="AS892" s="587" t="str">
        <f t="shared" si="460"/>
        <v xml:space="preserve"> </v>
      </c>
      <c r="AT892" s="587" t="str">
        <f t="shared" si="461"/>
        <v xml:space="preserve"> </v>
      </c>
      <c r="AU892" s="587" t="str">
        <f t="shared" si="462"/>
        <v xml:space="preserve"> </v>
      </c>
      <c r="AV892" s="588"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6"/>
    </row>
    <row r="893" spans="1:61" ht="18.75" x14ac:dyDescent="0.3">
      <c r="A893" s="205"/>
      <c r="B893" s="206"/>
      <c r="C893" s="198">
        <v>882</v>
      </c>
      <c r="D893" s="628"/>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4" t="str">
        <f t="shared" si="458"/>
        <v xml:space="preserve"> </v>
      </c>
      <c r="AQ893" s="587" t="str">
        <f t="shared" si="456"/>
        <v xml:space="preserve"> </v>
      </c>
      <c r="AR893" s="587" t="str">
        <f t="shared" si="459"/>
        <v xml:space="preserve"> </v>
      </c>
      <c r="AS893" s="587" t="str">
        <f t="shared" si="460"/>
        <v xml:space="preserve"> </v>
      </c>
      <c r="AT893" s="587" t="str">
        <f t="shared" si="461"/>
        <v xml:space="preserve"> </v>
      </c>
      <c r="AU893" s="587" t="str">
        <f t="shared" si="462"/>
        <v xml:space="preserve"> </v>
      </c>
      <c r="AV893" s="588"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6"/>
    </row>
    <row r="894" spans="1:61" ht="18.75" x14ac:dyDescent="0.3">
      <c r="A894" s="205"/>
      <c r="B894" s="206"/>
      <c r="C894" s="198">
        <v>883</v>
      </c>
      <c r="D894" s="625"/>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4" t="str">
        <f t="shared" si="458"/>
        <v xml:space="preserve"> </v>
      </c>
      <c r="AQ894" s="587" t="str">
        <f t="shared" si="456"/>
        <v xml:space="preserve"> </v>
      </c>
      <c r="AR894" s="587" t="str">
        <f t="shared" si="459"/>
        <v xml:space="preserve"> </v>
      </c>
      <c r="AS894" s="587" t="str">
        <f t="shared" si="460"/>
        <v xml:space="preserve"> </v>
      </c>
      <c r="AT894" s="587" t="str">
        <f t="shared" si="461"/>
        <v xml:space="preserve"> </v>
      </c>
      <c r="AU894" s="587" t="str">
        <f t="shared" si="462"/>
        <v xml:space="preserve"> </v>
      </c>
      <c r="AV894" s="588"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6"/>
    </row>
    <row r="895" spans="1:61" ht="18.75" x14ac:dyDescent="0.3">
      <c r="A895" s="205"/>
      <c r="B895" s="206"/>
      <c r="C895" s="197">
        <v>884</v>
      </c>
      <c r="D895" s="625"/>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4" t="str">
        <f t="shared" si="458"/>
        <v xml:space="preserve"> </v>
      </c>
      <c r="AQ895" s="587" t="str">
        <f t="shared" si="456"/>
        <v xml:space="preserve"> </v>
      </c>
      <c r="AR895" s="587" t="str">
        <f t="shared" si="459"/>
        <v xml:space="preserve"> </v>
      </c>
      <c r="AS895" s="587" t="str">
        <f t="shared" si="460"/>
        <v xml:space="preserve"> </v>
      </c>
      <c r="AT895" s="587" t="str">
        <f t="shared" si="461"/>
        <v xml:space="preserve"> </v>
      </c>
      <c r="AU895" s="587" t="str">
        <f t="shared" si="462"/>
        <v xml:space="preserve"> </v>
      </c>
      <c r="AV895" s="588"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6"/>
    </row>
    <row r="896" spans="1:61" ht="18.75" x14ac:dyDescent="0.3">
      <c r="A896" s="205"/>
      <c r="B896" s="206"/>
      <c r="C896" s="198">
        <v>885</v>
      </c>
      <c r="D896" s="625"/>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4" t="str">
        <f t="shared" si="458"/>
        <v xml:space="preserve"> </v>
      </c>
      <c r="AQ896" s="587" t="str">
        <f t="shared" si="456"/>
        <v xml:space="preserve"> </v>
      </c>
      <c r="AR896" s="587" t="str">
        <f t="shared" si="459"/>
        <v xml:space="preserve"> </v>
      </c>
      <c r="AS896" s="587" t="str">
        <f t="shared" si="460"/>
        <v xml:space="preserve"> </v>
      </c>
      <c r="AT896" s="587" t="str">
        <f t="shared" si="461"/>
        <v xml:space="preserve"> </v>
      </c>
      <c r="AU896" s="587" t="str">
        <f t="shared" si="462"/>
        <v xml:space="preserve"> </v>
      </c>
      <c r="AV896" s="588"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6"/>
    </row>
    <row r="897" spans="1:140" ht="18.75" x14ac:dyDescent="0.3">
      <c r="A897" s="205"/>
      <c r="B897" s="206"/>
      <c r="C897" s="197">
        <v>886</v>
      </c>
      <c r="D897" s="628"/>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4" t="str">
        <f t="shared" si="458"/>
        <v xml:space="preserve"> </v>
      </c>
      <c r="AQ897" s="587" t="str">
        <f t="shared" si="456"/>
        <v xml:space="preserve"> </v>
      </c>
      <c r="AR897" s="587" t="str">
        <f t="shared" si="459"/>
        <v xml:space="preserve"> </v>
      </c>
      <c r="AS897" s="587" t="str">
        <f t="shared" si="460"/>
        <v xml:space="preserve"> </v>
      </c>
      <c r="AT897" s="587" t="str">
        <f t="shared" si="461"/>
        <v xml:space="preserve"> </v>
      </c>
      <c r="AU897" s="587" t="str">
        <f t="shared" si="462"/>
        <v xml:space="preserve"> </v>
      </c>
      <c r="AV897" s="588"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6"/>
    </row>
    <row r="898" spans="1:140" ht="18.75" x14ac:dyDescent="0.3">
      <c r="A898" s="205"/>
      <c r="B898" s="206"/>
      <c r="C898" s="198">
        <v>887</v>
      </c>
      <c r="D898" s="625"/>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4" t="str">
        <f t="shared" si="458"/>
        <v xml:space="preserve"> </v>
      </c>
      <c r="AQ898" s="587" t="str">
        <f t="shared" si="456"/>
        <v xml:space="preserve"> </v>
      </c>
      <c r="AR898" s="587" t="str">
        <f t="shared" si="459"/>
        <v xml:space="preserve"> </v>
      </c>
      <c r="AS898" s="587" t="str">
        <f t="shared" si="460"/>
        <v xml:space="preserve"> </v>
      </c>
      <c r="AT898" s="587" t="str">
        <f t="shared" si="461"/>
        <v xml:space="preserve"> </v>
      </c>
      <c r="AU898" s="587" t="str">
        <f t="shared" si="462"/>
        <v xml:space="preserve"> </v>
      </c>
      <c r="AV898" s="588"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6"/>
    </row>
    <row r="899" spans="1:140" ht="18.75" x14ac:dyDescent="0.3">
      <c r="A899" s="205"/>
      <c r="B899" s="206"/>
      <c r="C899" s="198">
        <v>888</v>
      </c>
      <c r="D899" s="625"/>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4" t="str">
        <f t="shared" si="458"/>
        <v xml:space="preserve"> </v>
      </c>
      <c r="AQ899" s="587" t="str">
        <f t="shared" si="456"/>
        <v xml:space="preserve"> </v>
      </c>
      <c r="AR899" s="587" t="str">
        <f t="shared" si="459"/>
        <v xml:space="preserve"> </v>
      </c>
      <c r="AS899" s="587" t="str">
        <f t="shared" si="460"/>
        <v xml:space="preserve"> </v>
      </c>
      <c r="AT899" s="587" t="str">
        <f t="shared" si="461"/>
        <v xml:space="preserve"> </v>
      </c>
      <c r="AU899" s="587" t="str">
        <f t="shared" si="462"/>
        <v xml:space="preserve"> </v>
      </c>
      <c r="AV899" s="588"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6"/>
    </row>
    <row r="900" spans="1:140" ht="18.75" x14ac:dyDescent="0.3">
      <c r="A900" s="205"/>
      <c r="B900" s="206"/>
      <c r="C900" s="197">
        <v>889</v>
      </c>
      <c r="D900" s="625"/>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4" t="str">
        <f t="shared" si="458"/>
        <v xml:space="preserve"> </v>
      </c>
      <c r="AQ900" s="587" t="str">
        <f t="shared" si="456"/>
        <v xml:space="preserve"> </v>
      </c>
      <c r="AR900" s="587" t="str">
        <f t="shared" si="459"/>
        <v xml:space="preserve"> </v>
      </c>
      <c r="AS900" s="587" t="str">
        <f t="shared" si="460"/>
        <v xml:space="preserve"> </v>
      </c>
      <c r="AT900" s="587" t="str">
        <f t="shared" si="461"/>
        <v xml:space="preserve"> </v>
      </c>
      <c r="AU900" s="587" t="str">
        <f t="shared" si="462"/>
        <v xml:space="preserve"> </v>
      </c>
      <c r="AV900" s="588"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6"/>
    </row>
    <row r="901" spans="1:140" ht="18.75" x14ac:dyDescent="0.3">
      <c r="A901" s="205"/>
      <c r="B901" s="206"/>
      <c r="C901" s="198">
        <v>890</v>
      </c>
      <c r="D901" s="628"/>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4" t="str">
        <f t="shared" si="458"/>
        <v xml:space="preserve"> </v>
      </c>
      <c r="AQ901" s="587" t="str">
        <f t="shared" si="456"/>
        <v xml:space="preserve"> </v>
      </c>
      <c r="AR901" s="587" t="str">
        <f t="shared" si="459"/>
        <v xml:space="preserve"> </v>
      </c>
      <c r="AS901" s="587" t="str">
        <f t="shared" si="460"/>
        <v xml:space="preserve"> </v>
      </c>
      <c r="AT901" s="587" t="str">
        <f t="shared" si="461"/>
        <v xml:space="preserve"> </v>
      </c>
      <c r="AU901" s="587" t="str">
        <f t="shared" si="462"/>
        <v xml:space="preserve"> </v>
      </c>
      <c r="AV901" s="588"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6"/>
    </row>
    <row r="902" spans="1:140" ht="18.75" x14ac:dyDescent="0.3">
      <c r="A902" s="205"/>
      <c r="B902" s="206"/>
      <c r="C902" s="197">
        <v>891</v>
      </c>
      <c r="D902" s="625"/>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4" t="str">
        <f t="shared" si="458"/>
        <v xml:space="preserve"> </v>
      </c>
      <c r="AQ902" s="587" t="str">
        <f t="shared" si="456"/>
        <v xml:space="preserve"> </v>
      </c>
      <c r="AR902" s="587" t="str">
        <f t="shared" si="459"/>
        <v xml:space="preserve"> </v>
      </c>
      <c r="AS902" s="587" t="str">
        <f t="shared" si="460"/>
        <v xml:space="preserve"> </v>
      </c>
      <c r="AT902" s="587" t="str">
        <f t="shared" si="461"/>
        <v xml:space="preserve"> </v>
      </c>
      <c r="AU902" s="587" t="str">
        <f t="shared" si="462"/>
        <v xml:space="preserve"> </v>
      </c>
      <c r="AV902" s="588"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6"/>
    </row>
    <row r="903" spans="1:140" ht="18.75" x14ac:dyDescent="0.3">
      <c r="A903" s="205"/>
      <c r="B903" s="206"/>
      <c r="C903" s="198">
        <v>892</v>
      </c>
      <c r="D903" s="625"/>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4" t="str">
        <f t="shared" si="458"/>
        <v xml:space="preserve"> </v>
      </c>
      <c r="AQ903" s="587" t="str">
        <f t="shared" si="456"/>
        <v xml:space="preserve"> </v>
      </c>
      <c r="AR903" s="587" t="str">
        <f t="shared" si="459"/>
        <v xml:space="preserve"> </v>
      </c>
      <c r="AS903" s="587" t="str">
        <f t="shared" si="460"/>
        <v xml:space="preserve"> </v>
      </c>
      <c r="AT903" s="587" t="str">
        <f t="shared" si="461"/>
        <v xml:space="preserve"> </v>
      </c>
      <c r="AU903" s="587" t="str">
        <f t="shared" si="462"/>
        <v xml:space="preserve"> </v>
      </c>
      <c r="AV903" s="588"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6"/>
    </row>
    <row r="904" spans="1:140" ht="18.75" x14ac:dyDescent="0.3">
      <c r="A904" s="205"/>
      <c r="B904" s="206"/>
      <c r="C904" s="198">
        <v>893</v>
      </c>
      <c r="D904" s="625"/>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4" t="str">
        <f t="shared" si="458"/>
        <v xml:space="preserve"> </v>
      </c>
      <c r="AQ904" s="587" t="str">
        <f t="shared" si="456"/>
        <v xml:space="preserve"> </v>
      </c>
      <c r="AR904" s="587" t="str">
        <f t="shared" si="459"/>
        <v xml:space="preserve"> </v>
      </c>
      <c r="AS904" s="587" t="str">
        <f t="shared" si="460"/>
        <v xml:space="preserve"> </v>
      </c>
      <c r="AT904" s="587" t="str">
        <f t="shared" si="461"/>
        <v xml:space="preserve"> </v>
      </c>
      <c r="AU904" s="587" t="str">
        <f t="shared" si="462"/>
        <v xml:space="preserve"> </v>
      </c>
      <c r="AV904" s="588"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6"/>
    </row>
    <row r="905" spans="1:140" ht="18.75" x14ac:dyDescent="0.3">
      <c r="A905" s="205"/>
      <c r="B905" s="206"/>
      <c r="C905" s="197">
        <v>894</v>
      </c>
      <c r="D905" s="628"/>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4" t="str">
        <f t="shared" si="458"/>
        <v xml:space="preserve"> </v>
      </c>
      <c r="AQ905" s="587" t="str">
        <f t="shared" si="456"/>
        <v xml:space="preserve"> </v>
      </c>
      <c r="AR905" s="587" t="str">
        <f t="shared" si="459"/>
        <v xml:space="preserve"> </v>
      </c>
      <c r="AS905" s="587" t="str">
        <f t="shared" si="460"/>
        <v xml:space="preserve"> </v>
      </c>
      <c r="AT905" s="587" t="str">
        <f t="shared" si="461"/>
        <v xml:space="preserve"> </v>
      </c>
      <c r="AU905" s="587" t="str">
        <f t="shared" si="462"/>
        <v xml:space="preserve"> </v>
      </c>
      <c r="AV905" s="588"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6"/>
    </row>
    <row r="906" spans="1:140" ht="18.75" x14ac:dyDescent="0.3">
      <c r="A906" s="205"/>
      <c r="B906" s="206"/>
      <c r="C906" s="198">
        <v>895</v>
      </c>
      <c r="D906" s="625"/>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4" t="str">
        <f t="shared" si="458"/>
        <v xml:space="preserve"> </v>
      </c>
      <c r="AQ906" s="587" t="str">
        <f t="shared" si="456"/>
        <v xml:space="preserve"> </v>
      </c>
      <c r="AR906" s="587" t="str">
        <f t="shared" si="459"/>
        <v xml:space="preserve"> </v>
      </c>
      <c r="AS906" s="587" t="str">
        <f t="shared" si="460"/>
        <v xml:space="preserve"> </v>
      </c>
      <c r="AT906" s="587" t="str">
        <f t="shared" si="461"/>
        <v xml:space="preserve"> </v>
      </c>
      <c r="AU906" s="587" t="str">
        <f t="shared" si="462"/>
        <v xml:space="preserve"> </v>
      </c>
      <c r="AV906" s="588"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6"/>
    </row>
    <row r="907" spans="1:140" ht="18.75" x14ac:dyDescent="0.3">
      <c r="A907" s="205"/>
      <c r="B907" s="206"/>
      <c r="C907" s="197">
        <v>896</v>
      </c>
      <c r="D907" s="625"/>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4" t="str">
        <f t="shared" si="458"/>
        <v xml:space="preserve"> </v>
      </c>
      <c r="AQ907" s="587" t="str">
        <f t="shared" si="456"/>
        <v xml:space="preserve"> </v>
      </c>
      <c r="AR907" s="587" t="str">
        <f t="shared" si="459"/>
        <v xml:space="preserve"> </v>
      </c>
      <c r="AS907" s="587" t="str">
        <f t="shared" si="460"/>
        <v xml:space="preserve"> </v>
      </c>
      <c r="AT907" s="587" t="str">
        <f t="shared" si="461"/>
        <v xml:space="preserve"> </v>
      </c>
      <c r="AU907" s="587" t="str">
        <f t="shared" si="462"/>
        <v xml:space="preserve"> </v>
      </c>
      <c r="AV907" s="588"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6"/>
    </row>
    <row r="908" spans="1:140" ht="18.75" x14ac:dyDescent="0.3">
      <c r="A908" s="205"/>
      <c r="B908" s="206"/>
      <c r="C908" s="198">
        <v>897</v>
      </c>
      <c r="D908" s="625"/>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4" t="str">
        <f t="shared" si="458"/>
        <v xml:space="preserve"> </v>
      </c>
      <c r="AQ908" s="587" t="str">
        <f t="shared" si="456"/>
        <v xml:space="preserve"> </v>
      </c>
      <c r="AR908" s="587" t="str">
        <f t="shared" si="459"/>
        <v xml:space="preserve"> </v>
      </c>
      <c r="AS908" s="587" t="str">
        <f t="shared" si="460"/>
        <v xml:space="preserve"> </v>
      </c>
      <c r="AT908" s="587" t="str">
        <f t="shared" si="461"/>
        <v xml:space="preserve"> </v>
      </c>
      <c r="AU908" s="587" t="str">
        <f t="shared" si="462"/>
        <v xml:space="preserve"> </v>
      </c>
      <c r="AV908" s="588"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6"/>
    </row>
    <row r="909" spans="1:140" ht="18.75" x14ac:dyDescent="0.3">
      <c r="A909" s="205"/>
      <c r="B909" s="206"/>
      <c r="C909" s="198">
        <v>898</v>
      </c>
      <c r="D909" s="625"/>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4" t="str">
        <f t="shared" si="458"/>
        <v xml:space="preserve"> </v>
      </c>
      <c r="AQ909" s="587" t="str">
        <f t="shared" ref="AQ909:AQ972" si="488">IF(AND(AH909&gt;4.99,AH909&lt;50),AH909," ")</f>
        <v xml:space="preserve"> </v>
      </c>
      <c r="AR909" s="587" t="str">
        <f t="shared" si="459"/>
        <v xml:space="preserve"> </v>
      </c>
      <c r="AS909" s="587" t="str">
        <f t="shared" si="460"/>
        <v xml:space="preserve"> </v>
      </c>
      <c r="AT909" s="587" t="str">
        <f t="shared" si="461"/>
        <v xml:space="preserve"> </v>
      </c>
      <c r="AU909" s="587" t="str">
        <f t="shared" si="462"/>
        <v xml:space="preserve"> </v>
      </c>
      <c r="AV909" s="588"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6"/>
    </row>
    <row r="910" spans="1:140" ht="18.75" x14ac:dyDescent="0.3">
      <c r="A910" s="205"/>
      <c r="B910" s="206"/>
      <c r="C910" s="197">
        <v>899</v>
      </c>
      <c r="D910" s="630"/>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4" t="str">
        <f t="shared" ref="AP910:AP973" si="490">IF(AND(AH910&gt;0,AH910&lt;5),AH910," ")</f>
        <v xml:space="preserve"> </v>
      </c>
      <c r="AQ910" s="587" t="str">
        <f t="shared" si="488"/>
        <v xml:space="preserve"> </v>
      </c>
      <c r="AR910" s="587" t="str">
        <f t="shared" ref="AR910:AR973" si="491">IF(AND(AH910&gt;49.99,AH910&lt;100),AH910," ")</f>
        <v xml:space="preserve"> </v>
      </c>
      <c r="AS910" s="587" t="str">
        <f t="shared" ref="AS910:AS973" si="492">IF(AND(AH910&gt;99.99,AH910&lt;500),AH910," ")</f>
        <v xml:space="preserve"> </v>
      </c>
      <c r="AT910" s="587" t="str">
        <f t="shared" ref="AT910:AT973" si="493">IF(AND(AH910&gt;499.99,AH910&lt;1000),AH910," ")</f>
        <v xml:space="preserve"> </v>
      </c>
      <c r="AU910" s="587" t="str">
        <f t="shared" ref="AU910:AU973" si="494">IF(AND(AH910&gt;999.99,AH910&lt;10000),AH910," ")</f>
        <v xml:space="preserve"> </v>
      </c>
      <c r="AV910" s="588"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6"/>
    </row>
    <row r="911" spans="1:140" s="22" customFormat="1" ht="18.75" x14ac:dyDescent="0.3">
      <c r="A911" s="205"/>
      <c r="B911" s="206"/>
      <c r="C911" s="197">
        <v>900</v>
      </c>
      <c r="D911" s="625"/>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4" t="str">
        <f t="shared" si="490"/>
        <v xml:space="preserve"> </v>
      </c>
      <c r="AQ911" s="587" t="str">
        <f t="shared" si="488"/>
        <v xml:space="preserve"> </v>
      </c>
      <c r="AR911" s="587" t="str">
        <f t="shared" si="491"/>
        <v xml:space="preserve"> </v>
      </c>
      <c r="AS911" s="587" t="str">
        <f t="shared" si="492"/>
        <v xml:space="preserve"> </v>
      </c>
      <c r="AT911" s="587" t="str">
        <f t="shared" si="493"/>
        <v xml:space="preserve"> </v>
      </c>
      <c r="AU911" s="587" t="str">
        <f t="shared" si="494"/>
        <v xml:space="preserve"> </v>
      </c>
      <c r="AV911" s="588"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6"/>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75" x14ac:dyDescent="0.3">
      <c r="A912" s="203"/>
      <c r="B912" s="204"/>
      <c r="C912" s="197">
        <v>901</v>
      </c>
      <c r="D912" s="624"/>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4" t="str">
        <f t="shared" si="490"/>
        <v xml:space="preserve"> </v>
      </c>
      <c r="AQ912" s="587" t="str">
        <f t="shared" si="488"/>
        <v xml:space="preserve"> </v>
      </c>
      <c r="AR912" s="587" t="str">
        <f t="shared" si="491"/>
        <v xml:space="preserve"> </v>
      </c>
      <c r="AS912" s="587" t="str">
        <f t="shared" si="492"/>
        <v xml:space="preserve"> </v>
      </c>
      <c r="AT912" s="587" t="str">
        <f t="shared" si="493"/>
        <v xml:space="preserve"> </v>
      </c>
      <c r="AU912" s="587" t="str">
        <f t="shared" si="494"/>
        <v xml:space="preserve"> </v>
      </c>
      <c r="AV912" s="588"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6"/>
    </row>
    <row r="913" spans="1:61" ht="18.75" x14ac:dyDescent="0.3">
      <c r="A913" s="203"/>
      <c r="B913" s="204"/>
      <c r="C913" s="197">
        <v>902</v>
      </c>
      <c r="D913" s="624"/>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4" t="str">
        <f t="shared" si="490"/>
        <v xml:space="preserve"> </v>
      </c>
      <c r="AQ913" s="587" t="str">
        <f t="shared" si="488"/>
        <v xml:space="preserve"> </v>
      </c>
      <c r="AR913" s="587" t="str">
        <f t="shared" si="491"/>
        <v xml:space="preserve"> </v>
      </c>
      <c r="AS913" s="587" t="str">
        <f t="shared" si="492"/>
        <v xml:space="preserve"> </v>
      </c>
      <c r="AT913" s="587" t="str">
        <f t="shared" si="493"/>
        <v xml:space="preserve"> </v>
      </c>
      <c r="AU913" s="587" t="str">
        <f t="shared" si="494"/>
        <v xml:space="preserve"> </v>
      </c>
      <c r="AV913" s="588"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6"/>
    </row>
    <row r="914" spans="1:61" ht="18.75" x14ac:dyDescent="0.3">
      <c r="A914" s="203"/>
      <c r="B914" s="204"/>
      <c r="C914" s="197">
        <v>903</v>
      </c>
      <c r="D914" s="624"/>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4" t="str">
        <f t="shared" si="490"/>
        <v xml:space="preserve"> </v>
      </c>
      <c r="AQ914" s="587" t="str">
        <f t="shared" si="488"/>
        <v xml:space="preserve"> </v>
      </c>
      <c r="AR914" s="587" t="str">
        <f t="shared" si="491"/>
        <v xml:space="preserve"> </v>
      </c>
      <c r="AS914" s="587" t="str">
        <f t="shared" si="492"/>
        <v xml:space="preserve"> </v>
      </c>
      <c r="AT914" s="587" t="str">
        <f t="shared" si="493"/>
        <v xml:space="preserve"> </v>
      </c>
      <c r="AU914" s="587" t="str">
        <f t="shared" si="494"/>
        <v xml:space="preserve"> </v>
      </c>
      <c r="AV914" s="588"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6"/>
    </row>
    <row r="915" spans="1:61" ht="18.75" x14ac:dyDescent="0.3">
      <c r="A915" s="203"/>
      <c r="B915" s="204"/>
      <c r="C915" s="197">
        <v>904</v>
      </c>
      <c r="D915" s="624"/>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4" t="str">
        <f t="shared" si="490"/>
        <v xml:space="preserve"> </v>
      </c>
      <c r="AQ915" s="587" t="str">
        <f t="shared" si="488"/>
        <v xml:space="preserve"> </v>
      </c>
      <c r="AR915" s="587" t="str">
        <f t="shared" si="491"/>
        <v xml:space="preserve"> </v>
      </c>
      <c r="AS915" s="587" t="str">
        <f t="shared" si="492"/>
        <v xml:space="preserve"> </v>
      </c>
      <c r="AT915" s="587" t="str">
        <f t="shared" si="493"/>
        <v xml:space="preserve"> </v>
      </c>
      <c r="AU915" s="587" t="str">
        <f t="shared" si="494"/>
        <v xml:space="preserve"> </v>
      </c>
      <c r="AV915" s="588"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6"/>
    </row>
    <row r="916" spans="1:61" ht="18.75" x14ac:dyDescent="0.3">
      <c r="A916" s="205"/>
      <c r="B916" s="206"/>
      <c r="C916" s="198">
        <v>905</v>
      </c>
      <c r="D916" s="625"/>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4" t="str">
        <f t="shared" si="490"/>
        <v xml:space="preserve"> </v>
      </c>
      <c r="AQ916" s="587" t="str">
        <f t="shared" si="488"/>
        <v xml:space="preserve"> </v>
      </c>
      <c r="AR916" s="587" t="str">
        <f t="shared" si="491"/>
        <v xml:space="preserve"> </v>
      </c>
      <c r="AS916" s="587" t="str">
        <f t="shared" si="492"/>
        <v xml:space="preserve"> </v>
      </c>
      <c r="AT916" s="587" t="str">
        <f t="shared" si="493"/>
        <v xml:space="preserve"> </v>
      </c>
      <c r="AU916" s="587" t="str">
        <f t="shared" si="494"/>
        <v xml:space="preserve"> </v>
      </c>
      <c r="AV916" s="588"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6"/>
    </row>
    <row r="917" spans="1:61" ht="18.75" x14ac:dyDescent="0.3">
      <c r="A917" s="205"/>
      <c r="B917" s="206"/>
      <c r="C917" s="197">
        <v>906</v>
      </c>
      <c r="D917" s="625"/>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4" t="str">
        <f t="shared" si="490"/>
        <v xml:space="preserve"> </v>
      </c>
      <c r="AQ917" s="587" t="str">
        <f t="shared" si="488"/>
        <v xml:space="preserve"> </v>
      </c>
      <c r="AR917" s="587" t="str">
        <f t="shared" si="491"/>
        <v xml:space="preserve"> </v>
      </c>
      <c r="AS917" s="587" t="str">
        <f t="shared" si="492"/>
        <v xml:space="preserve"> </v>
      </c>
      <c r="AT917" s="587" t="str">
        <f t="shared" si="493"/>
        <v xml:space="preserve"> </v>
      </c>
      <c r="AU917" s="587" t="str">
        <f t="shared" si="494"/>
        <v xml:space="preserve"> </v>
      </c>
      <c r="AV917" s="588"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6"/>
    </row>
    <row r="918" spans="1:61" ht="18.75" x14ac:dyDescent="0.3">
      <c r="A918" s="205"/>
      <c r="B918" s="206"/>
      <c r="C918" s="198">
        <v>907</v>
      </c>
      <c r="D918" s="625"/>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4" t="str">
        <f t="shared" si="490"/>
        <v xml:space="preserve"> </v>
      </c>
      <c r="AQ918" s="587" t="str">
        <f t="shared" si="488"/>
        <v xml:space="preserve"> </v>
      </c>
      <c r="AR918" s="587" t="str">
        <f t="shared" si="491"/>
        <v xml:space="preserve"> </v>
      </c>
      <c r="AS918" s="587" t="str">
        <f t="shared" si="492"/>
        <v xml:space="preserve"> </v>
      </c>
      <c r="AT918" s="587" t="str">
        <f t="shared" si="493"/>
        <v xml:space="preserve"> </v>
      </c>
      <c r="AU918" s="587" t="str">
        <f t="shared" si="494"/>
        <v xml:space="preserve"> </v>
      </c>
      <c r="AV918" s="588"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6"/>
    </row>
    <row r="919" spans="1:61" ht="18.75" x14ac:dyDescent="0.3">
      <c r="A919" s="205"/>
      <c r="B919" s="206"/>
      <c r="C919" s="198">
        <v>908</v>
      </c>
      <c r="D919" s="628"/>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4" t="str">
        <f t="shared" si="490"/>
        <v xml:space="preserve"> </v>
      </c>
      <c r="AQ919" s="587" t="str">
        <f t="shared" si="488"/>
        <v xml:space="preserve"> </v>
      </c>
      <c r="AR919" s="587" t="str">
        <f t="shared" si="491"/>
        <v xml:space="preserve"> </v>
      </c>
      <c r="AS919" s="587" t="str">
        <f t="shared" si="492"/>
        <v xml:space="preserve"> </v>
      </c>
      <c r="AT919" s="587" t="str">
        <f t="shared" si="493"/>
        <v xml:space="preserve"> </v>
      </c>
      <c r="AU919" s="587" t="str">
        <f t="shared" si="494"/>
        <v xml:space="preserve"> </v>
      </c>
      <c r="AV919" s="588"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6"/>
    </row>
    <row r="920" spans="1:61" ht="18.75" x14ac:dyDescent="0.3">
      <c r="A920" s="205"/>
      <c r="B920" s="206"/>
      <c r="C920" s="197">
        <v>909</v>
      </c>
      <c r="D920" s="629"/>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4" t="str">
        <f t="shared" si="490"/>
        <v xml:space="preserve"> </v>
      </c>
      <c r="AQ920" s="587" t="str">
        <f t="shared" si="488"/>
        <v xml:space="preserve"> </v>
      </c>
      <c r="AR920" s="587" t="str">
        <f t="shared" si="491"/>
        <v xml:space="preserve"> </v>
      </c>
      <c r="AS920" s="587" t="str">
        <f t="shared" si="492"/>
        <v xml:space="preserve"> </v>
      </c>
      <c r="AT920" s="587" t="str">
        <f t="shared" si="493"/>
        <v xml:space="preserve"> </v>
      </c>
      <c r="AU920" s="587" t="str">
        <f t="shared" si="494"/>
        <v xml:space="preserve"> </v>
      </c>
      <c r="AV920" s="588"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6"/>
    </row>
    <row r="921" spans="1:61" ht="18.75" x14ac:dyDescent="0.3">
      <c r="A921" s="205"/>
      <c r="B921" s="206"/>
      <c r="C921" s="198">
        <v>910</v>
      </c>
      <c r="D921" s="625"/>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4" t="str">
        <f t="shared" si="490"/>
        <v xml:space="preserve"> </v>
      </c>
      <c r="AQ921" s="587" t="str">
        <f t="shared" si="488"/>
        <v xml:space="preserve"> </v>
      </c>
      <c r="AR921" s="587" t="str">
        <f t="shared" si="491"/>
        <v xml:space="preserve"> </v>
      </c>
      <c r="AS921" s="587" t="str">
        <f t="shared" si="492"/>
        <v xml:space="preserve"> </v>
      </c>
      <c r="AT921" s="587" t="str">
        <f t="shared" si="493"/>
        <v xml:space="preserve"> </v>
      </c>
      <c r="AU921" s="587" t="str">
        <f t="shared" si="494"/>
        <v xml:space="preserve"> </v>
      </c>
      <c r="AV921" s="588"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6"/>
    </row>
    <row r="922" spans="1:61" ht="18.75" x14ac:dyDescent="0.3">
      <c r="A922" s="205"/>
      <c r="B922" s="206"/>
      <c r="C922" s="197">
        <v>911</v>
      </c>
      <c r="D922" s="625"/>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4" t="str">
        <f t="shared" si="490"/>
        <v xml:space="preserve"> </v>
      </c>
      <c r="AQ922" s="587" t="str">
        <f t="shared" si="488"/>
        <v xml:space="preserve"> </v>
      </c>
      <c r="AR922" s="587" t="str">
        <f t="shared" si="491"/>
        <v xml:space="preserve"> </v>
      </c>
      <c r="AS922" s="587" t="str">
        <f t="shared" si="492"/>
        <v xml:space="preserve"> </v>
      </c>
      <c r="AT922" s="587" t="str">
        <f t="shared" si="493"/>
        <v xml:space="preserve"> </v>
      </c>
      <c r="AU922" s="587" t="str">
        <f t="shared" si="494"/>
        <v xml:space="preserve"> </v>
      </c>
      <c r="AV922" s="588"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6"/>
    </row>
    <row r="923" spans="1:61" ht="18.75" x14ac:dyDescent="0.3">
      <c r="A923" s="205"/>
      <c r="B923" s="206"/>
      <c r="C923" s="198">
        <v>912</v>
      </c>
      <c r="D923" s="628"/>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4" t="str">
        <f t="shared" si="490"/>
        <v xml:space="preserve"> </v>
      </c>
      <c r="AQ923" s="587" t="str">
        <f t="shared" si="488"/>
        <v xml:space="preserve"> </v>
      </c>
      <c r="AR923" s="587" t="str">
        <f t="shared" si="491"/>
        <v xml:space="preserve"> </v>
      </c>
      <c r="AS923" s="587" t="str">
        <f t="shared" si="492"/>
        <v xml:space="preserve"> </v>
      </c>
      <c r="AT923" s="587" t="str">
        <f t="shared" si="493"/>
        <v xml:space="preserve"> </v>
      </c>
      <c r="AU923" s="587" t="str">
        <f t="shared" si="494"/>
        <v xml:space="preserve"> </v>
      </c>
      <c r="AV923" s="588"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6"/>
    </row>
    <row r="924" spans="1:61" ht="18.75" x14ac:dyDescent="0.3">
      <c r="A924" s="205"/>
      <c r="B924" s="206"/>
      <c r="C924" s="198">
        <v>913</v>
      </c>
      <c r="D924" s="625"/>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4" t="str">
        <f t="shared" si="490"/>
        <v xml:space="preserve"> </v>
      </c>
      <c r="AQ924" s="587" t="str">
        <f t="shared" si="488"/>
        <v xml:space="preserve"> </v>
      </c>
      <c r="AR924" s="587" t="str">
        <f t="shared" si="491"/>
        <v xml:space="preserve"> </v>
      </c>
      <c r="AS924" s="587" t="str">
        <f t="shared" si="492"/>
        <v xml:space="preserve"> </v>
      </c>
      <c r="AT924" s="587" t="str">
        <f t="shared" si="493"/>
        <v xml:space="preserve"> </v>
      </c>
      <c r="AU924" s="587" t="str">
        <f t="shared" si="494"/>
        <v xml:space="preserve"> </v>
      </c>
      <c r="AV924" s="588"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6"/>
    </row>
    <row r="925" spans="1:61" ht="18.75" x14ac:dyDescent="0.3">
      <c r="A925" s="205"/>
      <c r="B925" s="206"/>
      <c r="C925" s="197">
        <v>914</v>
      </c>
      <c r="D925" s="625"/>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4" t="str">
        <f t="shared" si="490"/>
        <v xml:space="preserve"> </v>
      </c>
      <c r="AQ925" s="587" t="str">
        <f t="shared" si="488"/>
        <v xml:space="preserve"> </v>
      </c>
      <c r="AR925" s="587" t="str">
        <f t="shared" si="491"/>
        <v xml:space="preserve"> </v>
      </c>
      <c r="AS925" s="587" t="str">
        <f t="shared" si="492"/>
        <v xml:space="preserve"> </v>
      </c>
      <c r="AT925" s="587" t="str">
        <f t="shared" si="493"/>
        <v xml:space="preserve"> </v>
      </c>
      <c r="AU925" s="587" t="str">
        <f t="shared" si="494"/>
        <v xml:space="preserve"> </v>
      </c>
      <c r="AV925" s="588"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6"/>
    </row>
    <row r="926" spans="1:61" ht="18.75" x14ac:dyDescent="0.3">
      <c r="A926" s="205"/>
      <c r="B926" s="206"/>
      <c r="C926" s="198">
        <v>915</v>
      </c>
      <c r="D926" s="625"/>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4" t="str">
        <f t="shared" si="490"/>
        <v xml:space="preserve"> </v>
      </c>
      <c r="AQ926" s="587" t="str">
        <f t="shared" si="488"/>
        <v xml:space="preserve"> </v>
      </c>
      <c r="AR926" s="587" t="str">
        <f t="shared" si="491"/>
        <v xml:space="preserve"> </v>
      </c>
      <c r="AS926" s="587" t="str">
        <f t="shared" si="492"/>
        <v xml:space="preserve"> </v>
      </c>
      <c r="AT926" s="587" t="str">
        <f t="shared" si="493"/>
        <v xml:space="preserve"> </v>
      </c>
      <c r="AU926" s="587" t="str">
        <f t="shared" si="494"/>
        <v xml:space="preserve"> </v>
      </c>
      <c r="AV926" s="588"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6"/>
    </row>
    <row r="927" spans="1:61" ht="18.75" x14ac:dyDescent="0.3">
      <c r="A927" s="205"/>
      <c r="B927" s="206"/>
      <c r="C927" s="197">
        <v>916</v>
      </c>
      <c r="D927" s="628"/>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4" t="str">
        <f t="shared" si="490"/>
        <v xml:space="preserve"> </v>
      </c>
      <c r="AQ927" s="587" t="str">
        <f t="shared" si="488"/>
        <v xml:space="preserve"> </v>
      </c>
      <c r="AR927" s="587" t="str">
        <f t="shared" si="491"/>
        <v xml:space="preserve"> </v>
      </c>
      <c r="AS927" s="587" t="str">
        <f t="shared" si="492"/>
        <v xml:space="preserve"> </v>
      </c>
      <c r="AT927" s="587" t="str">
        <f t="shared" si="493"/>
        <v xml:space="preserve"> </v>
      </c>
      <c r="AU927" s="587" t="str">
        <f t="shared" si="494"/>
        <v xml:space="preserve"> </v>
      </c>
      <c r="AV927" s="588"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6"/>
    </row>
    <row r="928" spans="1:61" ht="18.75" x14ac:dyDescent="0.3">
      <c r="A928" s="205"/>
      <c r="B928" s="206"/>
      <c r="C928" s="198">
        <v>917</v>
      </c>
      <c r="D928" s="625"/>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4" t="str">
        <f t="shared" si="490"/>
        <v xml:space="preserve"> </v>
      </c>
      <c r="AQ928" s="587" t="str">
        <f t="shared" si="488"/>
        <v xml:space="preserve"> </v>
      </c>
      <c r="AR928" s="587" t="str">
        <f t="shared" si="491"/>
        <v xml:space="preserve"> </v>
      </c>
      <c r="AS928" s="587" t="str">
        <f t="shared" si="492"/>
        <v xml:space="preserve"> </v>
      </c>
      <c r="AT928" s="587" t="str">
        <f t="shared" si="493"/>
        <v xml:space="preserve"> </v>
      </c>
      <c r="AU928" s="587" t="str">
        <f t="shared" si="494"/>
        <v xml:space="preserve"> </v>
      </c>
      <c r="AV928" s="588"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6"/>
    </row>
    <row r="929" spans="1:61" ht="18.75" x14ac:dyDescent="0.3">
      <c r="A929" s="205"/>
      <c r="B929" s="206"/>
      <c r="C929" s="198">
        <v>918</v>
      </c>
      <c r="D929" s="625"/>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4" t="str">
        <f t="shared" si="490"/>
        <v xml:space="preserve"> </v>
      </c>
      <c r="AQ929" s="587" t="str">
        <f t="shared" si="488"/>
        <v xml:space="preserve"> </v>
      </c>
      <c r="AR929" s="587" t="str">
        <f t="shared" si="491"/>
        <v xml:space="preserve"> </v>
      </c>
      <c r="AS929" s="587" t="str">
        <f t="shared" si="492"/>
        <v xml:space="preserve"> </v>
      </c>
      <c r="AT929" s="587" t="str">
        <f t="shared" si="493"/>
        <v xml:space="preserve"> </v>
      </c>
      <c r="AU929" s="587" t="str">
        <f t="shared" si="494"/>
        <v xml:space="preserve"> </v>
      </c>
      <c r="AV929" s="588"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6"/>
    </row>
    <row r="930" spans="1:61" ht="18.75" x14ac:dyDescent="0.3">
      <c r="A930" s="205"/>
      <c r="B930" s="206"/>
      <c r="C930" s="197">
        <v>919</v>
      </c>
      <c r="D930" s="625"/>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4" t="str">
        <f t="shared" si="490"/>
        <v xml:space="preserve"> </v>
      </c>
      <c r="AQ930" s="587" t="str">
        <f t="shared" si="488"/>
        <v xml:space="preserve"> </v>
      </c>
      <c r="AR930" s="587" t="str">
        <f t="shared" si="491"/>
        <v xml:space="preserve"> </v>
      </c>
      <c r="AS930" s="587" t="str">
        <f t="shared" si="492"/>
        <v xml:space="preserve"> </v>
      </c>
      <c r="AT930" s="587" t="str">
        <f t="shared" si="493"/>
        <v xml:space="preserve"> </v>
      </c>
      <c r="AU930" s="587" t="str">
        <f t="shared" si="494"/>
        <v xml:space="preserve"> </v>
      </c>
      <c r="AV930" s="588"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6"/>
    </row>
    <row r="931" spans="1:61" ht="18.75" x14ac:dyDescent="0.3">
      <c r="A931" s="205"/>
      <c r="B931" s="206"/>
      <c r="C931" s="198">
        <v>920</v>
      </c>
      <c r="D931" s="628"/>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4" t="str">
        <f t="shared" si="490"/>
        <v xml:space="preserve"> </v>
      </c>
      <c r="AQ931" s="587" t="str">
        <f t="shared" si="488"/>
        <v xml:space="preserve"> </v>
      </c>
      <c r="AR931" s="587" t="str">
        <f t="shared" si="491"/>
        <v xml:space="preserve"> </v>
      </c>
      <c r="AS931" s="587" t="str">
        <f t="shared" si="492"/>
        <v xml:space="preserve"> </v>
      </c>
      <c r="AT931" s="587" t="str">
        <f t="shared" si="493"/>
        <v xml:space="preserve"> </v>
      </c>
      <c r="AU931" s="587" t="str">
        <f t="shared" si="494"/>
        <v xml:space="preserve"> </v>
      </c>
      <c r="AV931" s="588"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6"/>
    </row>
    <row r="932" spans="1:61" ht="18.75" x14ac:dyDescent="0.3">
      <c r="A932" s="205"/>
      <c r="B932" s="206"/>
      <c r="C932" s="197">
        <v>921</v>
      </c>
      <c r="D932" s="625"/>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4" t="str">
        <f t="shared" si="490"/>
        <v xml:space="preserve"> </v>
      </c>
      <c r="AQ932" s="587" t="str">
        <f t="shared" si="488"/>
        <v xml:space="preserve"> </v>
      </c>
      <c r="AR932" s="587" t="str">
        <f t="shared" si="491"/>
        <v xml:space="preserve"> </v>
      </c>
      <c r="AS932" s="587" t="str">
        <f t="shared" si="492"/>
        <v xml:space="preserve"> </v>
      </c>
      <c r="AT932" s="587" t="str">
        <f t="shared" si="493"/>
        <v xml:space="preserve"> </v>
      </c>
      <c r="AU932" s="587" t="str">
        <f t="shared" si="494"/>
        <v xml:space="preserve"> </v>
      </c>
      <c r="AV932" s="588"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6"/>
    </row>
    <row r="933" spans="1:61" ht="18.75" x14ac:dyDescent="0.3">
      <c r="A933" s="205"/>
      <c r="B933" s="206"/>
      <c r="C933" s="198">
        <v>922</v>
      </c>
      <c r="D933" s="625"/>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4" t="str">
        <f t="shared" si="490"/>
        <v xml:space="preserve"> </v>
      </c>
      <c r="AQ933" s="587" t="str">
        <f t="shared" si="488"/>
        <v xml:space="preserve"> </v>
      </c>
      <c r="AR933" s="587" t="str">
        <f t="shared" si="491"/>
        <v xml:space="preserve"> </v>
      </c>
      <c r="AS933" s="587" t="str">
        <f t="shared" si="492"/>
        <v xml:space="preserve"> </v>
      </c>
      <c r="AT933" s="587" t="str">
        <f t="shared" si="493"/>
        <v xml:space="preserve"> </v>
      </c>
      <c r="AU933" s="587" t="str">
        <f t="shared" si="494"/>
        <v xml:space="preserve"> </v>
      </c>
      <c r="AV933" s="588"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6"/>
    </row>
    <row r="934" spans="1:61" ht="18.75" x14ac:dyDescent="0.3">
      <c r="A934" s="205"/>
      <c r="B934" s="206"/>
      <c r="C934" s="198">
        <v>923</v>
      </c>
      <c r="D934" s="625"/>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4" t="str">
        <f t="shared" si="490"/>
        <v xml:space="preserve"> </v>
      </c>
      <c r="AQ934" s="587" t="str">
        <f t="shared" si="488"/>
        <v xml:space="preserve"> </v>
      </c>
      <c r="AR934" s="587" t="str">
        <f t="shared" si="491"/>
        <v xml:space="preserve"> </v>
      </c>
      <c r="AS934" s="587" t="str">
        <f t="shared" si="492"/>
        <v xml:space="preserve"> </v>
      </c>
      <c r="AT934" s="587" t="str">
        <f t="shared" si="493"/>
        <v xml:space="preserve"> </v>
      </c>
      <c r="AU934" s="587" t="str">
        <f t="shared" si="494"/>
        <v xml:space="preserve"> </v>
      </c>
      <c r="AV934" s="588"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6"/>
    </row>
    <row r="935" spans="1:61" ht="18.75" x14ac:dyDescent="0.3">
      <c r="A935" s="205"/>
      <c r="B935" s="206"/>
      <c r="C935" s="197">
        <v>924</v>
      </c>
      <c r="D935" s="628"/>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4" t="str">
        <f t="shared" si="490"/>
        <v xml:space="preserve"> </v>
      </c>
      <c r="AQ935" s="587" t="str">
        <f t="shared" si="488"/>
        <v xml:space="preserve"> </v>
      </c>
      <c r="AR935" s="587" t="str">
        <f t="shared" si="491"/>
        <v xml:space="preserve"> </v>
      </c>
      <c r="AS935" s="587" t="str">
        <f t="shared" si="492"/>
        <v xml:space="preserve"> </v>
      </c>
      <c r="AT935" s="587" t="str">
        <f t="shared" si="493"/>
        <v xml:space="preserve"> </v>
      </c>
      <c r="AU935" s="587" t="str">
        <f t="shared" si="494"/>
        <v xml:space="preserve"> </v>
      </c>
      <c r="AV935" s="588"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6"/>
    </row>
    <row r="936" spans="1:61" ht="18.75" x14ac:dyDescent="0.3">
      <c r="A936" s="205"/>
      <c r="B936" s="206"/>
      <c r="C936" s="198">
        <v>925</v>
      </c>
      <c r="D936" s="625"/>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4" t="str">
        <f t="shared" si="490"/>
        <v xml:space="preserve"> </v>
      </c>
      <c r="AQ936" s="587" t="str">
        <f t="shared" si="488"/>
        <v xml:space="preserve"> </v>
      </c>
      <c r="AR936" s="587" t="str">
        <f t="shared" si="491"/>
        <v xml:space="preserve"> </v>
      </c>
      <c r="AS936" s="587" t="str">
        <f t="shared" si="492"/>
        <v xml:space="preserve"> </v>
      </c>
      <c r="AT936" s="587" t="str">
        <f t="shared" si="493"/>
        <v xml:space="preserve"> </v>
      </c>
      <c r="AU936" s="587" t="str">
        <f t="shared" si="494"/>
        <v xml:space="preserve"> </v>
      </c>
      <c r="AV936" s="588"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6"/>
    </row>
    <row r="937" spans="1:61" ht="18.75" x14ac:dyDescent="0.3">
      <c r="A937" s="205"/>
      <c r="B937" s="206"/>
      <c r="C937" s="197">
        <v>926</v>
      </c>
      <c r="D937" s="625"/>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4" t="str">
        <f t="shared" si="490"/>
        <v xml:space="preserve"> </v>
      </c>
      <c r="AQ937" s="587" t="str">
        <f t="shared" si="488"/>
        <v xml:space="preserve"> </v>
      </c>
      <c r="AR937" s="587" t="str">
        <f t="shared" si="491"/>
        <v xml:space="preserve"> </v>
      </c>
      <c r="AS937" s="587" t="str">
        <f t="shared" si="492"/>
        <v xml:space="preserve"> </v>
      </c>
      <c r="AT937" s="587" t="str">
        <f t="shared" si="493"/>
        <v xml:space="preserve"> </v>
      </c>
      <c r="AU937" s="587" t="str">
        <f t="shared" si="494"/>
        <v xml:space="preserve"> </v>
      </c>
      <c r="AV937" s="588"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6"/>
    </row>
    <row r="938" spans="1:61" ht="18.75" x14ac:dyDescent="0.3">
      <c r="A938" s="205"/>
      <c r="B938" s="206"/>
      <c r="C938" s="198">
        <v>927</v>
      </c>
      <c r="D938" s="625"/>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4" t="str">
        <f t="shared" si="490"/>
        <v xml:space="preserve"> </v>
      </c>
      <c r="AQ938" s="587" t="str">
        <f t="shared" si="488"/>
        <v xml:space="preserve"> </v>
      </c>
      <c r="AR938" s="587" t="str">
        <f t="shared" si="491"/>
        <v xml:space="preserve"> </v>
      </c>
      <c r="AS938" s="587" t="str">
        <f t="shared" si="492"/>
        <v xml:space="preserve"> </v>
      </c>
      <c r="AT938" s="587" t="str">
        <f t="shared" si="493"/>
        <v xml:space="preserve"> </v>
      </c>
      <c r="AU938" s="587" t="str">
        <f t="shared" si="494"/>
        <v xml:space="preserve"> </v>
      </c>
      <c r="AV938" s="588"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6"/>
    </row>
    <row r="939" spans="1:61" ht="18.75" x14ac:dyDescent="0.3">
      <c r="A939" s="205"/>
      <c r="B939" s="206"/>
      <c r="C939" s="198">
        <v>928</v>
      </c>
      <c r="D939" s="628"/>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4" t="str">
        <f t="shared" si="490"/>
        <v xml:space="preserve"> </v>
      </c>
      <c r="AQ939" s="587" t="str">
        <f t="shared" si="488"/>
        <v xml:space="preserve"> </v>
      </c>
      <c r="AR939" s="587" t="str">
        <f t="shared" si="491"/>
        <v xml:space="preserve"> </v>
      </c>
      <c r="AS939" s="587" t="str">
        <f t="shared" si="492"/>
        <v xml:space="preserve"> </v>
      </c>
      <c r="AT939" s="587" t="str">
        <f t="shared" si="493"/>
        <v xml:space="preserve"> </v>
      </c>
      <c r="AU939" s="587" t="str">
        <f t="shared" si="494"/>
        <v xml:space="preserve"> </v>
      </c>
      <c r="AV939" s="588"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6"/>
    </row>
    <row r="940" spans="1:61" ht="18.75" x14ac:dyDescent="0.3">
      <c r="A940" s="205"/>
      <c r="B940" s="206"/>
      <c r="C940" s="197">
        <v>929</v>
      </c>
      <c r="D940" s="625"/>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4" t="str">
        <f t="shared" si="490"/>
        <v xml:space="preserve"> </v>
      </c>
      <c r="AQ940" s="587" t="str">
        <f t="shared" si="488"/>
        <v xml:space="preserve"> </v>
      </c>
      <c r="AR940" s="587" t="str">
        <f t="shared" si="491"/>
        <v xml:space="preserve"> </v>
      </c>
      <c r="AS940" s="587" t="str">
        <f t="shared" si="492"/>
        <v xml:space="preserve"> </v>
      </c>
      <c r="AT940" s="587" t="str">
        <f t="shared" si="493"/>
        <v xml:space="preserve"> </v>
      </c>
      <c r="AU940" s="587" t="str">
        <f t="shared" si="494"/>
        <v xml:space="preserve"> </v>
      </c>
      <c r="AV940" s="588"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6"/>
    </row>
    <row r="941" spans="1:61" ht="18.75" x14ac:dyDescent="0.3">
      <c r="A941" s="205"/>
      <c r="B941" s="206"/>
      <c r="C941" s="198">
        <v>930</v>
      </c>
      <c r="D941" s="625"/>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4" t="str">
        <f t="shared" si="490"/>
        <v xml:space="preserve"> </v>
      </c>
      <c r="AQ941" s="587" t="str">
        <f t="shared" si="488"/>
        <v xml:space="preserve"> </v>
      </c>
      <c r="AR941" s="587" t="str">
        <f t="shared" si="491"/>
        <v xml:space="preserve"> </v>
      </c>
      <c r="AS941" s="587" t="str">
        <f t="shared" si="492"/>
        <v xml:space="preserve"> </v>
      </c>
      <c r="AT941" s="587" t="str">
        <f t="shared" si="493"/>
        <v xml:space="preserve"> </v>
      </c>
      <c r="AU941" s="587" t="str">
        <f t="shared" si="494"/>
        <v xml:space="preserve"> </v>
      </c>
      <c r="AV941" s="588"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6"/>
    </row>
    <row r="942" spans="1:61" ht="18.75" x14ac:dyDescent="0.3">
      <c r="A942" s="205"/>
      <c r="B942" s="206"/>
      <c r="C942" s="197">
        <v>931</v>
      </c>
      <c r="D942" s="625"/>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4" t="str">
        <f t="shared" si="490"/>
        <v xml:space="preserve"> </v>
      </c>
      <c r="AQ942" s="587" t="str">
        <f t="shared" si="488"/>
        <v xml:space="preserve"> </v>
      </c>
      <c r="AR942" s="587" t="str">
        <f t="shared" si="491"/>
        <v xml:space="preserve"> </v>
      </c>
      <c r="AS942" s="587" t="str">
        <f t="shared" si="492"/>
        <v xml:space="preserve"> </v>
      </c>
      <c r="AT942" s="587" t="str">
        <f t="shared" si="493"/>
        <v xml:space="preserve"> </v>
      </c>
      <c r="AU942" s="587" t="str">
        <f t="shared" si="494"/>
        <v xml:space="preserve"> </v>
      </c>
      <c r="AV942" s="588"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6"/>
    </row>
    <row r="943" spans="1:61" ht="18.75" x14ac:dyDescent="0.3">
      <c r="A943" s="205"/>
      <c r="B943" s="206"/>
      <c r="C943" s="198">
        <v>932</v>
      </c>
      <c r="D943" s="628"/>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4" t="str">
        <f t="shared" si="490"/>
        <v xml:space="preserve"> </v>
      </c>
      <c r="AQ943" s="587" t="str">
        <f t="shared" si="488"/>
        <v xml:space="preserve"> </v>
      </c>
      <c r="AR943" s="587" t="str">
        <f t="shared" si="491"/>
        <v xml:space="preserve"> </v>
      </c>
      <c r="AS943" s="587" t="str">
        <f t="shared" si="492"/>
        <v xml:space="preserve"> </v>
      </c>
      <c r="AT943" s="587" t="str">
        <f t="shared" si="493"/>
        <v xml:space="preserve"> </v>
      </c>
      <c r="AU943" s="587" t="str">
        <f t="shared" si="494"/>
        <v xml:space="preserve"> </v>
      </c>
      <c r="AV943" s="588"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6"/>
    </row>
    <row r="944" spans="1:61" ht="18.75" x14ac:dyDescent="0.3">
      <c r="A944" s="205"/>
      <c r="B944" s="206"/>
      <c r="C944" s="198">
        <v>933</v>
      </c>
      <c r="D944" s="625"/>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4" t="str">
        <f t="shared" si="490"/>
        <v xml:space="preserve"> </v>
      </c>
      <c r="AQ944" s="587" t="str">
        <f t="shared" si="488"/>
        <v xml:space="preserve"> </v>
      </c>
      <c r="AR944" s="587" t="str">
        <f t="shared" si="491"/>
        <v xml:space="preserve"> </v>
      </c>
      <c r="AS944" s="587" t="str">
        <f t="shared" si="492"/>
        <v xml:space="preserve"> </v>
      </c>
      <c r="AT944" s="587" t="str">
        <f t="shared" si="493"/>
        <v xml:space="preserve"> </v>
      </c>
      <c r="AU944" s="587" t="str">
        <f t="shared" si="494"/>
        <v xml:space="preserve"> </v>
      </c>
      <c r="AV944" s="588"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6"/>
    </row>
    <row r="945" spans="1:61" ht="18.75" x14ac:dyDescent="0.3">
      <c r="A945" s="205"/>
      <c r="B945" s="206"/>
      <c r="C945" s="197">
        <v>934</v>
      </c>
      <c r="D945" s="625"/>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4" t="str">
        <f t="shared" si="490"/>
        <v xml:space="preserve"> </v>
      </c>
      <c r="AQ945" s="587" t="str">
        <f t="shared" si="488"/>
        <v xml:space="preserve"> </v>
      </c>
      <c r="AR945" s="587" t="str">
        <f t="shared" si="491"/>
        <v xml:space="preserve"> </v>
      </c>
      <c r="AS945" s="587" t="str">
        <f t="shared" si="492"/>
        <v xml:space="preserve"> </v>
      </c>
      <c r="AT945" s="587" t="str">
        <f t="shared" si="493"/>
        <v xml:space="preserve"> </v>
      </c>
      <c r="AU945" s="587" t="str">
        <f t="shared" si="494"/>
        <v xml:space="preserve"> </v>
      </c>
      <c r="AV945" s="588"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6"/>
    </row>
    <row r="946" spans="1:61" ht="18.75" x14ac:dyDescent="0.3">
      <c r="A946" s="205"/>
      <c r="B946" s="206"/>
      <c r="C946" s="198">
        <v>935</v>
      </c>
      <c r="D946" s="625"/>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4" t="str">
        <f t="shared" si="490"/>
        <v xml:space="preserve"> </v>
      </c>
      <c r="AQ946" s="587" t="str">
        <f t="shared" si="488"/>
        <v xml:space="preserve"> </v>
      </c>
      <c r="AR946" s="587" t="str">
        <f t="shared" si="491"/>
        <v xml:space="preserve"> </v>
      </c>
      <c r="AS946" s="587" t="str">
        <f t="shared" si="492"/>
        <v xml:space="preserve"> </v>
      </c>
      <c r="AT946" s="587" t="str">
        <f t="shared" si="493"/>
        <v xml:space="preserve"> </v>
      </c>
      <c r="AU946" s="587" t="str">
        <f t="shared" si="494"/>
        <v xml:space="preserve"> </v>
      </c>
      <c r="AV946" s="588"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6"/>
    </row>
    <row r="947" spans="1:61" ht="18.75" x14ac:dyDescent="0.3">
      <c r="A947" s="205"/>
      <c r="B947" s="206"/>
      <c r="C947" s="197">
        <v>936</v>
      </c>
      <c r="D947" s="628"/>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4" t="str">
        <f t="shared" si="490"/>
        <v xml:space="preserve"> </v>
      </c>
      <c r="AQ947" s="587" t="str">
        <f t="shared" si="488"/>
        <v xml:space="preserve"> </v>
      </c>
      <c r="AR947" s="587" t="str">
        <f t="shared" si="491"/>
        <v xml:space="preserve"> </v>
      </c>
      <c r="AS947" s="587" t="str">
        <f t="shared" si="492"/>
        <v xml:space="preserve"> </v>
      </c>
      <c r="AT947" s="587" t="str">
        <f t="shared" si="493"/>
        <v xml:space="preserve"> </v>
      </c>
      <c r="AU947" s="587" t="str">
        <f t="shared" si="494"/>
        <v xml:space="preserve"> </v>
      </c>
      <c r="AV947" s="588"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6"/>
    </row>
    <row r="948" spans="1:61" ht="18.75" x14ac:dyDescent="0.3">
      <c r="A948" s="205"/>
      <c r="B948" s="206"/>
      <c r="C948" s="198">
        <v>937</v>
      </c>
      <c r="D948" s="625"/>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4" t="str">
        <f t="shared" si="490"/>
        <v xml:space="preserve"> </v>
      </c>
      <c r="AQ948" s="587" t="str">
        <f t="shared" si="488"/>
        <v xml:space="preserve"> </v>
      </c>
      <c r="AR948" s="587" t="str">
        <f t="shared" si="491"/>
        <v xml:space="preserve"> </v>
      </c>
      <c r="AS948" s="587" t="str">
        <f t="shared" si="492"/>
        <v xml:space="preserve"> </v>
      </c>
      <c r="AT948" s="587" t="str">
        <f t="shared" si="493"/>
        <v xml:space="preserve"> </v>
      </c>
      <c r="AU948" s="587" t="str">
        <f t="shared" si="494"/>
        <v xml:space="preserve"> </v>
      </c>
      <c r="AV948" s="588"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6"/>
    </row>
    <row r="949" spans="1:61" ht="18.75" x14ac:dyDescent="0.3">
      <c r="A949" s="205"/>
      <c r="B949" s="206"/>
      <c r="C949" s="198">
        <v>938</v>
      </c>
      <c r="D949" s="625"/>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4" t="str">
        <f t="shared" si="490"/>
        <v xml:space="preserve"> </v>
      </c>
      <c r="AQ949" s="587" t="str">
        <f t="shared" si="488"/>
        <v xml:space="preserve"> </v>
      </c>
      <c r="AR949" s="587" t="str">
        <f t="shared" si="491"/>
        <v xml:space="preserve"> </v>
      </c>
      <c r="AS949" s="587" t="str">
        <f t="shared" si="492"/>
        <v xml:space="preserve"> </v>
      </c>
      <c r="AT949" s="587" t="str">
        <f t="shared" si="493"/>
        <v xml:space="preserve"> </v>
      </c>
      <c r="AU949" s="587" t="str">
        <f t="shared" si="494"/>
        <v xml:space="preserve"> </v>
      </c>
      <c r="AV949" s="588"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6"/>
    </row>
    <row r="950" spans="1:61" ht="18.75" x14ac:dyDescent="0.3">
      <c r="A950" s="205"/>
      <c r="B950" s="206"/>
      <c r="C950" s="197">
        <v>939</v>
      </c>
      <c r="D950" s="625"/>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4" t="str">
        <f t="shared" si="490"/>
        <v xml:space="preserve"> </v>
      </c>
      <c r="AQ950" s="587" t="str">
        <f t="shared" si="488"/>
        <v xml:space="preserve"> </v>
      </c>
      <c r="AR950" s="587" t="str">
        <f t="shared" si="491"/>
        <v xml:space="preserve"> </v>
      </c>
      <c r="AS950" s="587" t="str">
        <f t="shared" si="492"/>
        <v xml:space="preserve"> </v>
      </c>
      <c r="AT950" s="587" t="str">
        <f t="shared" si="493"/>
        <v xml:space="preserve"> </v>
      </c>
      <c r="AU950" s="587" t="str">
        <f t="shared" si="494"/>
        <v xml:space="preserve"> </v>
      </c>
      <c r="AV950" s="588"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6"/>
    </row>
    <row r="951" spans="1:61" ht="18.75" x14ac:dyDescent="0.3">
      <c r="A951" s="205"/>
      <c r="B951" s="206"/>
      <c r="C951" s="198">
        <v>940</v>
      </c>
      <c r="D951" s="628"/>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4" t="str">
        <f t="shared" si="490"/>
        <v xml:space="preserve"> </v>
      </c>
      <c r="AQ951" s="587" t="str">
        <f t="shared" si="488"/>
        <v xml:space="preserve"> </v>
      </c>
      <c r="AR951" s="587" t="str">
        <f t="shared" si="491"/>
        <v xml:space="preserve"> </v>
      </c>
      <c r="AS951" s="587" t="str">
        <f t="shared" si="492"/>
        <v xml:space="preserve"> </v>
      </c>
      <c r="AT951" s="587" t="str">
        <f t="shared" si="493"/>
        <v xml:space="preserve"> </v>
      </c>
      <c r="AU951" s="587" t="str">
        <f t="shared" si="494"/>
        <v xml:space="preserve"> </v>
      </c>
      <c r="AV951" s="588"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6"/>
    </row>
    <row r="952" spans="1:61" ht="18.75" x14ac:dyDescent="0.3">
      <c r="A952" s="205"/>
      <c r="B952" s="206"/>
      <c r="C952" s="197">
        <v>941</v>
      </c>
      <c r="D952" s="625"/>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4" t="str">
        <f t="shared" si="490"/>
        <v xml:space="preserve"> </v>
      </c>
      <c r="AQ952" s="587" t="str">
        <f t="shared" si="488"/>
        <v xml:space="preserve"> </v>
      </c>
      <c r="AR952" s="587" t="str">
        <f t="shared" si="491"/>
        <v xml:space="preserve"> </v>
      </c>
      <c r="AS952" s="587" t="str">
        <f t="shared" si="492"/>
        <v xml:space="preserve"> </v>
      </c>
      <c r="AT952" s="587" t="str">
        <f t="shared" si="493"/>
        <v xml:space="preserve"> </v>
      </c>
      <c r="AU952" s="587" t="str">
        <f t="shared" si="494"/>
        <v xml:space="preserve"> </v>
      </c>
      <c r="AV952" s="588"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6"/>
    </row>
    <row r="953" spans="1:61" ht="18.75" x14ac:dyDescent="0.3">
      <c r="A953" s="205"/>
      <c r="B953" s="206"/>
      <c r="C953" s="198">
        <v>942</v>
      </c>
      <c r="D953" s="625"/>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4" t="str">
        <f t="shared" si="490"/>
        <v xml:space="preserve"> </v>
      </c>
      <c r="AQ953" s="587" t="str">
        <f t="shared" si="488"/>
        <v xml:space="preserve"> </v>
      </c>
      <c r="AR953" s="587" t="str">
        <f t="shared" si="491"/>
        <v xml:space="preserve"> </v>
      </c>
      <c r="AS953" s="587" t="str">
        <f t="shared" si="492"/>
        <v xml:space="preserve"> </v>
      </c>
      <c r="AT953" s="587" t="str">
        <f t="shared" si="493"/>
        <v xml:space="preserve"> </v>
      </c>
      <c r="AU953" s="587" t="str">
        <f t="shared" si="494"/>
        <v xml:space="preserve"> </v>
      </c>
      <c r="AV953" s="588"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6"/>
    </row>
    <row r="954" spans="1:61" ht="18.75" x14ac:dyDescent="0.3">
      <c r="A954" s="205"/>
      <c r="B954" s="206"/>
      <c r="C954" s="198">
        <v>943</v>
      </c>
      <c r="D954" s="625"/>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4" t="str">
        <f t="shared" si="490"/>
        <v xml:space="preserve"> </v>
      </c>
      <c r="AQ954" s="587" t="str">
        <f t="shared" si="488"/>
        <v xml:space="preserve"> </v>
      </c>
      <c r="AR954" s="587" t="str">
        <f t="shared" si="491"/>
        <v xml:space="preserve"> </v>
      </c>
      <c r="AS954" s="587" t="str">
        <f t="shared" si="492"/>
        <v xml:space="preserve"> </v>
      </c>
      <c r="AT954" s="587" t="str">
        <f t="shared" si="493"/>
        <v xml:space="preserve"> </v>
      </c>
      <c r="AU954" s="587" t="str">
        <f t="shared" si="494"/>
        <v xml:space="preserve"> </v>
      </c>
      <c r="AV954" s="588"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6"/>
    </row>
    <row r="955" spans="1:61" ht="18.75" x14ac:dyDescent="0.3">
      <c r="A955" s="205"/>
      <c r="B955" s="206"/>
      <c r="C955" s="197">
        <v>944</v>
      </c>
      <c r="D955" s="628"/>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4" t="str">
        <f t="shared" si="490"/>
        <v xml:space="preserve"> </v>
      </c>
      <c r="AQ955" s="587" t="str">
        <f t="shared" si="488"/>
        <v xml:space="preserve"> </v>
      </c>
      <c r="AR955" s="587" t="str">
        <f t="shared" si="491"/>
        <v xml:space="preserve"> </v>
      </c>
      <c r="AS955" s="587" t="str">
        <f t="shared" si="492"/>
        <v xml:space="preserve"> </v>
      </c>
      <c r="AT955" s="587" t="str">
        <f t="shared" si="493"/>
        <v xml:space="preserve"> </v>
      </c>
      <c r="AU955" s="587" t="str">
        <f t="shared" si="494"/>
        <v xml:space="preserve"> </v>
      </c>
      <c r="AV955" s="588"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6"/>
    </row>
    <row r="956" spans="1:61" ht="18.75" x14ac:dyDescent="0.3">
      <c r="A956" s="205"/>
      <c r="B956" s="206"/>
      <c r="C956" s="198">
        <v>945</v>
      </c>
      <c r="D956" s="625"/>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4" t="str">
        <f t="shared" si="490"/>
        <v xml:space="preserve"> </v>
      </c>
      <c r="AQ956" s="587" t="str">
        <f t="shared" si="488"/>
        <v xml:space="preserve"> </v>
      </c>
      <c r="AR956" s="587" t="str">
        <f t="shared" si="491"/>
        <v xml:space="preserve"> </v>
      </c>
      <c r="AS956" s="587" t="str">
        <f t="shared" si="492"/>
        <v xml:space="preserve"> </v>
      </c>
      <c r="AT956" s="587" t="str">
        <f t="shared" si="493"/>
        <v xml:space="preserve"> </v>
      </c>
      <c r="AU956" s="587" t="str">
        <f t="shared" si="494"/>
        <v xml:space="preserve"> </v>
      </c>
      <c r="AV956" s="588"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6"/>
    </row>
    <row r="957" spans="1:61" ht="18.75" x14ac:dyDescent="0.3">
      <c r="A957" s="205"/>
      <c r="B957" s="206"/>
      <c r="C957" s="197">
        <v>946</v>
      </c>
      <c r="D957" s="625"/>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4" t="str">
        <f t="shared" si="490"/>
        <v xml:space="preserve"> </v>
      </c>
      <c r="AQ957" s="587" t="str">
        <f t="shared" si="488"/>
        <v xml:space="preserve"> </v>
      </c>
      <c r="AR957" s="587" t="str">
        <f t="shared" si="491"/>
        <v xml:space="preserve"> </v>
      </c>
      <c r="AS957" s="587" t="str">
        <f t="shared" si="492"/>
        <v xml:space="preserve"> </v>
      </c>
      <c r="AT957" s="587" t="str">
        <f t="shared" si="493"/>
        <v xml:space="preserve"> </v>
      </c>
      <c r="AU957" s="587" t="str">
        <f t="shared" si="494"/>
        <v xml:space="preserve"> </v>
      </c>
      <c r="AV957" s="588"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6"/>
    </row>
    <row r="958" spans="1:61" ht="18.75" x14ac:dyDescent="0.3">
      <c r="A958" s="205"/>
      <c r="B958" s="206"/>
      <c r="C958" s="198">
        <v>947</v>
      </c>
      <c r="D958" s="625"/>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4" t="str">
        <f t="shared" si="490"/>
        <v xml:space="preserve"> </v>
      </c>
      <c r="AQ958" s="587" t="str">
        <f t="shared" si="488"/>
        <v xml:space="preserve"> </v>
      </c>
      <c r="AR958" s="587" t="str">
        <f t="shared" si="491"/>
        <v xml:space="preserve"> </v>
      </c>
      <c r="AS958" s="587" t="str">
        <f t="shared" si="492"/>
        <v xml:space="preserve"> </v>
      </c>
      <c r="AT958" s="587" t="str">
        <f t="shared" si="493"/>
        <v xml:space="preserve"> </v>
      </c>
      <c r="AU958" s="587" t="str">
        <f t="shared" si="494"/>
        <v xml:space="preserve"> </v>
      </c>
      <c r="AV958" s="588"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6"/>
    </row>
    <row r="959" spans="1:61" ht="18.75" x14ac:dyDescent="0.3">
      <c r="A959" s="205"/>
      <c r="B959" s="206"/>
      <c r="C959" s="198">
        <v>948</v>
      </c>
      <c r="D959" s="625"/>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4" t="str">
        <f t="shared" si="490"/>
        <v xml:space="preserve"> </v>
      </c>
      <c r="AQ959" s="587" t="str">
        <f t="shared" si="488"/>
        <v xml:space="preserve"> </v>
      </c>
      <c r="AR959" s="587" t="str">
        <f t="shared" si="491"/>
        <v xml:space="preserve"> </v>
      </c>
      <c r="AS959" s="587" t="str">
        <f t="shared" si="492"/>
        <v xml:space="preserve"> </v>
      </c>
      <c r="AT959" s="587" t="str">
        <f t="shared" si="493"/>
        <v xml:space="preserve"> </v>
      </c>
      <c r="AU959" s="587" t="str">
        <f t="shared" si="494"/>
        <v xml:space="preserve"> </v>
      </c>
      <c r="AV959" s="588"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6"/>
    </row>
    <row r="960" spans="1:61" ht="18.75" x14ac:dyDescent="0.3">
      <c r="A960" s="205"/>
      <c r="B960" s="206"/>
      <c r="C960" s="197">
        <v>949</v>
      </c>
      <c r="D960" s="630"/>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4" t="str">
        <f t="shared" si="490"/>
        <v xml:space="preserve"> </v>
      </c>
      <c r="AQ960" s="587" t="str">
        <f t="shared" si="488"/>
        <v xml:space="preserve"> </v>
      </c>
      <c r="AR960" s="587" t="str">
        <f t="shared" si="491"/>
        <v xml:space="preserve"> </v>
      </c>
      <c r="AS960" s="587" t="str">
        <f t="shared" si="492"/>
        <v xml:space="preserve"> </v>
      </c>
      <c r="AT960" s="587" t="str">
        <f t="shared" si="493"/>
        <v xml:space="preserve"> </v>
      </c>
      <c r="AU960" s="587" t="str">
        <f t="shared" si="494"/>
        <v xml:space="preserve"> </v>
      </c>
      <c r="AV960" s="588"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6"/>
    </row>
    <row r="961" spans="1:61" ht="18.75" x14ac:dyDescent="0.3">
      <c r="A961" s="205"/>
      <c r="B961" s="206"/>
      <c r="C961" s="198">
        <v>950</v>
      </c>
      <c r="D961" s="625"/>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4" t="str">
        <f t="shared" si="490"/>
        <v xml:space="preserve"> </v>
      </c>
      <c r="AQ961" s="587" t="str">
        <f t="shared" si="488"/>
        <v xml:space="preserve"> </v>
      </c>
      <c r="AR961" s="587" t="str">
        <f t="shared" si="491"/>
        <v xml:space="preserve"> </v>
      </c>
      <c r="AS961" s="587" t="str">
        <f t="shared" si="492"/>
        <v xml:space="preserve"> </v>
      </c>
      <c r="AT961" s="587" t="str">
        <f t="shared" si="493"/>
        <v xml:space="preserve"> </v>
      </c>
      <c r="AU961" s="587" t="str">
        <f t="shared" si="494"/>
        <v xml:space="preserve"> </v>
      </c>
      <c r="AV961" s="588"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6"/>
    </row>
    <row r="962" spans="1:61" ht="18.75" x14ac:dyDescent="0.3">
      <c r="A962" s="203"/>
      <c r="B962" s="204"/>
      <c r="C962" s="197">
        <v>951</v>
      </c>
      <c r="D962" s="624"/>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4" t="str">
        <f t="shared" si="490"/>
        <v xml:space="preserve"> </v>
      </c>
      <c r="AQ962" s="587" t="str">
        <f t="shared" si="488"/>
        <v xml:space="preserve"> </v>
      </c>
      <c r="AR962" s="587" t="str">
        <f t="shared" si="491"/>
        <v xml:space="preserve"> </v>
      </c>
      <c r="AS962" s="587" t="str">
        <f t="shared" si="492"/>
        <v xml:space="preserve"> </v>
      </c>
      <c r="AT962" s="587" t="str">
        <f t="shared" si="493"/>
        <v xml:space="preserve"> </v>
      </c>
      <c r="AU962" s="587" t="str">
        <f t="shared" si="494"/>
        <v xml:space="preserve"> </v>
      </c>
      <c r="AV962" s="588"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6"/>
    </row>
    <row r="963" spans="1:61" ht="18.75" x14ac:dyDescent="0.3">
      <c r="A963" s="203"/>
      <c r="B963" s="204"/>
      <c r="C963" s="197">
        <v>952</v>
      </c>
      <c r="D963" s="624"/>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4" t="str">
        <f t="shared" si="490"/>
        <v xml:space="preserve"> </v>
      </c>
      <c r="AQ963" s="587" t="str">
        <f t="shared" si="488"/>
        <v xml:space="preserve"> </v>
      </c>
      <c r="AR963" s="587" t="str">
        <f t="shared" si="491"/>
        <v xml:space="preserve"> </v>
      </c>
      <c r="AS963" s="587" t="str">
        <f t="shared" si="492"/>
        <v xml:space="preserve"> </v>
      </c>
      <c r="AT963" s="587" t="str">
        <f t="shared" si="493"/>
        <v xml:space="preserve"> </v>
      </c>
      <c r="AU963" s="587" t="str">
        <f t="shared" si="494"/>
        <v xml:space="preserve"> </v>
      </c>
      <c r="AV963" s="588"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6"/>
    </row>
    <row r="964" spans="1:61" ht="18.75" x14ac:dyDescent="0.3">
      <c r="A964" s="203"/>
      <c r="B964" s="204"/>
      <c r="C964" s="197">
        <v>953</v>
      </c>
      <c r="D964" s="624"/>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4" t="str">
        <f t="shared" si="490"/>
        <v xml:space="preserve"> </v>
      </c>
      <c r="AQ964" s="587" t="str">
        <f t="shared" si="488"/>
        <v xml:space="preserve"> </v>
      </c>
      <c r="AR964" s="587" t="str">
        <f t="shared" si="491"/>
        <v xml:space="preserve"> </v>
      </c>
      <c r="AS964" s="587" t="str">
        <f t="shared" si="492"/>
        <v xml:space="preserve"> </v>
      </c>
      <c r="AT964" s="587" t="str">
        <f t="shared" si="493"/>
        <v xml:space="preserve"> </v>
      </c>
      <c r="AU964" s="587" t="str">
        <f t="shared" si="494"/>
        <v xml:space="preserve"> </v>
      </c>
      <c r="AV964" s="588"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6"/>
    </row>
    <row r="965" spans="1:61" ht="18.75" x14ac:dyDescent="0.3">
      <c r="A965" s="203"/>
      <c r="B965" s="204"/>
      <c r="C965" s="197">
        <v>954</v>
      </c>
      <c r="D965" s="624"/>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4" t="str">
        <f t="shared" si="490"/>
        <v xml:space="preserve"> </v>
      </c>
      <c r="AQ965" s="587" t="str">
        <f t="shared" si="488"/>
        <v xml:space="preserve"> </v>
      </c>
      <c r="AR965" s="587" t="str">
        <f t="shared" si="491"/>
        <v xml:space="preserve"> </v>
      </c>
      <c r="AS965" s="587" t="str">
        <f t="shared" si="492"/>
        <v xml:space="preserve"> </v>
      </c>
      <c r="AT965" s="587" t="str">
        <f t="shared" si="493"/>
        <v xml:space="preserve"> </v>
      </c>
      <c r="AU965" s="587" t="str">
        <f t="shared" si="494"/>
        <v xml:space="preserve"> </v>
      </c>
      <c r="AV965" s="588"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6"/>
    </row>
    <row r="966" spans="1:61" ht="18.75" x14ac:dyDescent="0.3">
      <c r="A966" s="205"/>
      <c r="B966" s="206"/>
      <c r="C966" s="198">
        <v>955</v>
      </c>
      <c r="D966" s="625"/>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4" t="str">
        <f t="shared" si="490"/>
        <v xml:space="preserve"> </v>
      </c>
      <c r="AQ966" s="587" t="str">
        <f t="shared" si="488"/>
        <v xml:space="preserve"> </v>
      </c>
      <c r="AR966" s="587" t="str">
        <f t="shared" si="491"/>
        <v xml:space="preserve"> </v>
      </c>
      <c r="AS966" s="587" t="str">
        <f t="shared" si="492"/>
        <v xml:space="preserve"> </v>
      </c>
      <c r="AT966" s="587" t="str">
        <f t="shared" si="493"/>
        <v xml:space="preserve"> </v>
      </c>
      <c r="AU966" s="587" t="str">
        <f t="shared" si="494"/>
        <v xml:space="preserve"> </v>
      </c>
      <c r="AV966" s="588"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6"/>
    </row>
    <row r="967" spans="1:61" ht="18.75" x14ac:dyDescent="0.3">
      <c r="A967" s="205"/>
      <c r="B967" s="206"/>
      <c r="C967" s="197">
        <v>956</v>
      </c>
      <c r="D967" s="625"/>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4" t="str">
        <f t="shared" si="490"/>
        <v xml:space="preserve"> </v>
      </c>
      <c r="AQ967" s="587" t="str">
        <f t="shared" si="488"/>
        <v xml:space="preserve"> </v>
      </c>
      <c r="AR967" s="587" t="str">
        <f t="shared" si="491"/>
        <v xml:space="preserve"> </v>
      </c>
      <c r="AS967" s="587" t="str">
        <f t="shared" si="492"/>
        <v xml:space="preserve"> </v>
      </c>
      <c r="AT967" s="587" t="str">
        <f t="shared" si="493"/>
        <v xml:space="preserve"> </v>
      </c>
      <c r="AU967" s="587" t="str">
        <f t="shared" si="494"/>
        <v xml:space="preserve"> </v>
      </c>
      <c r="AV967" s="588"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6"/>
    </row>
    <row r="968" spans="1:61" ht="18.75" x14ac:dyDescent="0.3">
      <c r="A968" s="205"/>
      <c r="B968" s="206"/>
      <c r="C968" s="198">
        <v>957</v>
      </c>
      <c r="D968" s="625"/>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4" t="str">
        <f t="shared" si="490"/>
        <v xml:space="preserve"> </v>
      </c>
      <c r="AQ968" s="587" t="str">
        <f t="shared" si="488"/>
        <v xml:space="preserve"> </v>
      </c>
      <c r="AR968" s="587" t="str">
        <f t="shared" si="491"/>
        <v xml:space="preserve"> </v>
      </c>
      <c r="AS968" s="587" t="str">
        <f t="shared" si="492"/>
        <v xml:space="preserve"> </v>
      </c>
      <c r="AT968" s="587" t="str">
        <f t="shared" si="493"/>
        <v xml:space="preserve"> </v>
      </c>
      <c r="AU968" s="587" t="str">
        <f t="shared" si="494"/>
        <v xml:space="preserve"> </v>
      </c>
      <c r="AV968" s="588"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6"/>
    </row>
    <row r="969" spans="1:61" ht="18.75" x14ac:dyDescent="0.3">
      <c r="A969" s="205"/>
      <c r="B969" s="206"/>
      <c r="C969" s="198">
        <v>958</v>
      </c>
      <c r="D969" s="628"/>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4" t="str">
        <f t="shared" si="490"/>
        <v xml:space="preserve"> </v>
      </c>
      <c r="AQ969" s="587" t="str">
        <f t="shared" si="488"/>
        <v xml:space="preserve"> </v>
      </c>
      <c r="AR969" s="587" t="str">
        <f t="shared" si="491"/>
        <v xml:space="preserve"> </v>
      </c>
      <c r="AS969" s="587" t="str">
        <f t="shared" si="492"/>
        <v xml:space="preserve"> </v>
      </c>
      <c r="AT969" s="587" t="str">
        <f t="shared" si="493"/>
        <v xml:space="preserve"> </v>
      </c>
      <c r="AU969" s="587" t="str">
        <f t="shared" si="494"/>
        <v xml:space="preserve"> </v>
      </c>
      <c r="AV969" s="588"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6"/>
    </row>
    <row r="970" spans="1:61" ht="18.75" x14ac:dyDescent="0.3">
      <c r="A970" s="205"/>
      <c r="B970" s="206"/>
      <c r="C970" s="197">
        <v>959</v>
      </c>
      <c r="D970" s="629"/>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4" t="str">
        <f t="shared" si="490"/>
        <v xml:space="preserve"> </v>
      </c>
      <c r="AQ970" s="587" t="str">
        <f t="shared" si="488"/>
        <v xml:space="preserve"> </v>
      </c>
      <c r="AR970" s="587" t="str">
        <f t="shared" si="491"/>
        <v xml:space="preserve"> </v>
      </c>
      <c r="AS970" s="587" t="str">
        <f t="shared" si="492"/>
        <v xml:space="preserve"> </v>
      </c>
      <c r="AT970" s="587" t="str">
        <f t="shared" si="493"/>
        <v xml:space="preserve"> </v>
      </c>
      <c r="AU970" s="587" t="str">
        <f t="shared" si="494"/>
        <v xml:space="preserve"> </v>
      </c>
      <c r="AV970" s="588"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6"/>
    </row>
    <row r="971" spans="1:61" ht="18.75" x14ac:dyDescent="0.3">
      <c r="A971" s="205"/>
      <c r="B971" s="206"/>
      <c r="C971" s="198">
        <v>960</v>
      </c>
      <c r="D971" s="625"/>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4" t="str">
        <f t="shared" si="490"/>
        <v xml:space="preserve"> </v>
      </c>
      <c r="AQ971" s="587" t="str">
        <f t="shared" si="488"/>
        <v xml:space="preserve"> </v>
      </c>
      <c r="AR971" s="587" t="str">
        <f t="shared" si="491"/>
        <v xml:space="preserve"> </v>
      </c>
      <c r="AS971" s="587" t="str">
        <f t="shared" si="492"/>
        <v xml:space="preserve"> </v>
      </c>
      <c r="AT971" s="587" t="str">
        <f t="shared" si="493"/>
        <v xml:space="preserve"> </v>
      </c>
      <c r="AU971" s="587" t="str">
        <f t="shared" si="494"/>
        <v xml:space="preserve"> </v>
      </c>
      <c r="AV971" s="588"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6"/>
    </row>
    <row r="972" spans="1:61" ht="18.75" x14ac:dyDescent="0.3">
      <c r="A972" s="205"/>
      <c r="B972" s="206"/>
      <c r="C972" s="197">
        <v>961</v>
      </c>
      <c r="D972" s="625"/>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4" t="str">
        <f t="shared" si="490"/>
        <v xml:space="preserve"> </v>
      </c>
      <c r="AQ972" s="587" t="str">
        <f t="shared" si="488"/>
        <v xml:space="preserve"> </v>
      </c>
      <c r="AR972" s="587" t="str">
        <f t="shared" si="491"/>
        <v xml:space="preserve"> </v>
      </c>
      <c r="AS972" s="587" t="str">
        <f t="shared" si="492"/>
        <v xml:space="preserve"> </v>
      </c>
      <c r="AT972" s="587" t="str">
        <f t="shared" si="493"/>
        <v xml:space="preserve"> </v>
      </c>
      <c r="AU972" s="587" t="str">
        <f t="shared" si="494"/>
        <v xml:space="preserve"> </v>
      </c>
      <c r="AV972" s="588"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6"/>
    </row>
    <row r="973" spans="1:61" ht="18.75" x14ac:dyDescent="0.3">
      <c r="A973" s="205"/>
      <c r="B973" s="206"/>
      <c r="C973" s="198">
        <v>962</v>
      </c>
      <c r="D973" s="628"/>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4" t="str">
        <f t="shared" si="490"/>
        <v xml:space="preserve"> </v>
      </c>
      <c r="AQ973" s="587" t="str">
        <f t="shared" ref="AQ973:AQ1011" si="520">IF(AND(AH973&gt;4.99,AH973&lt;50),AH973," ")</f>
        <v xml:space="preserve"> </v>
      </c>
      <c r="AR973" s="587" t="str">
        <f t="shared" si="491"/>
        <v xml:space="preserve"> </v>
      </c>
      <c r="AS973" s="587" t="str">
        <f t="shared" si="492"/>
        <v xml:space="preserve"> </v>
      </c>
      <c r="AT973" s="587" t="str">
        <f t="shared" si="493"/>
        <v xml:space="preserve"> </v>
      </c>
      <c r="AU973" s="587" t="str">
        <f t="shared" si="494"/>
        <v xml:space="preserve"> </v>
      </c>
      <c r="AV973" s="588"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6"/>
    </row>
    <row r="974" spans="1:61" ht="18.75" x14ac:dyDescent="0.3">
      <c r="A974" s="205"/>
      <c r="B974" s="206"/>
      <c r="C974" s="198">
        <v>963</v>
      </c>
      <c r="D974" s="625"/>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4" t="str">
        <f t="shared" ref="AP974:AP1010" si="522">IF(AND(AH974&gt;0,AH974&lt;5),AH974," ")</f>
        <v xml:space="preserve"> </v>
      </c>
      <c r="AQ974" s="587" t="str">
        <f t="shared" si="520"/>
        <v xml:space="preserve"> </v>
      </c>
      <c r="AR974" s="587" t="str">
        <f t="shared" ref="AR974:AR1011" si="523">IF(AND(AH974&gt;49.99,AH974&lt;100),AH974," ")</f>
        <v xml:space="preserve"> </v>
      </c>
      <c r="AS974" s="587" t="str">
        <f t="shared" ref="AS974:AS1011" si="524">IF(AND(AH974&gt;99.99,AH974&lt;500),AH974," ")</f>
        <v xml:space="preserve"> </v>
      </c>
      <c r="AT974" s="587" t="str">
        <f t="shared" ref="AT974:AT1011" si="525">IF(AND(AH974&gt;499.99,AH974&lt;1000),AH974," ")</f>
        <v xml:space="preserve"> </v>
      </c>
      <c r="AU974" s="587" t="str">
        <f t="shared" ref="AU974:AU1011" si="526">IF(AND(AH974&gt;999.99,AH974&lt;10000),AH974," ")</f>
        <v xml:space="preserve"> </v>
      </c>
      <c r="AV974" s="588"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6"/>
    </row>
    <row r="975" spans="1:61" ht="18.75" x14ac:dyDescent="0.3">
      <c r="A975" s="205"/>
      <c r="B975" s="206"/>
      <c r="C975" s="197">
        <v>964</v>
      </c>
      <c r="D975" s="625"/>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4" t="str">
        <f t="shared" si="522"/>
        <v xml:space="preserve"> </v>
      </c>
      <c r="AQ975" s="587" t="str">
        <f t="shared" si="520"/>
        <v xml:space="preserve"> </v>
      </c>
      <c r="AR975" s="587" t="str">
        <f t="shared" si="523"/>
        <v xml:space="preserve"> </v>
      </c>
      <c r="AS975" s="587" t="str">
        <f t="shared" si="524"/>
        <v xml:space="preserve"> </v>
      </c>
      <c r="AT975" s="587" t="str">
        <f t="shared" si="525"/>
        <v xml:space="preserve"> </v>
      </c>
      <c r="AU975" s="587" t="str">
        <f t="shared" si="526"/>
        <v xml:space="preserve"> </v>
      </c>
      <c r="AV975" s="588"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6"/>
    </row>
    <row r="976" spans="1:61" ht="18.75" x14ac:dyDescent="0.3">
      <c r="A976" s="205"/>
      <c r="B976" s="206"/>
      <c r="C976" s="198">
        <v>965</v>
      </c>
      <c r="D976" s="625"/>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4" t="str">
        <f t="shared" si="522"/>
        <v xml:space="preserve"> </v>
      </c>
      <c r="AQ976" s="587" t="str">
        <f t="shared" si="520"/>
        <v xml:space="preserve"> </v>
      </c>
      <c r="AR976" s="587" t="str">
        <f t="shared" si="523"/>
        <v xml:space="preserve"> </v>
      </c>
      <c r="AS976" s="587" t="str">
        <f t="shared" si="524"/>
        <v xml:space="preserve"> </v>
      </c>
      <c r="AT976" s="587" t="str">
        <f t="shared" si="525"/>
        <v xml:space="preserve"> </v>
      </c>
      <c r="AU976" s="587" t="str">
        <f t="shared" si="526"/>
        <v xml:space="preserve"> </v>
      </c>
      <c r="AV976" s="588"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6"/>
    </row>
    <row r="977" spans="1:61" ht="18.75" x14ac:dyDescent="0.3">
      <c r="A977" s="205"/>
      <c r="B977" s="206"/>
      <c r="C977" s="197">
        <v>966</v>
      </c>
      <c r="D977" s="628"/>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4" t="str">
        <f t="shared" si="522"/>
        <v xml:space="preserve"> </v>
      </c>
      <c r="AQ977" s="587" t="str">
        <f t="shared" si="520"/>
        <v xml:space="preserve"> </v>
      </c>
      <c r="AR977" s="587" t="str">
        <f t="shared" si="523"/>
        <v xml:space="preserve"> </v>
      </c>
      <c r="AS977" s="587" t="str">
        <f t="shared" si="524"/>
        <v xml:space="preserve"> </v>
      </c>
      <c r="AT977" s="587" t="str">
        <f t="shared" si="525"/>
        <v xml:space="preserve"> </v>
      </c>
      <c r="AU977" s="587" t="str">
        <f t="shared" si="526"/>
        <v xml:space="preserve"> </v>
      </c>
      <c r="AV977" s="588"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6"/>
    </row>
    <row r="978" spans="1:61" ht="18.75" x14ac:dyDescent="0.3">
      <c r="A978" s="205"/>
      <c r="B978" s="206"/>
      <c r="C978" s="198">
        <v>967</v>
      </c>
      <c r="D978" s="625"/>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4" t="str">
        <f t="shared" si="522"/>
        <v xml:space="preserve"> </v>
      </c>
      <c r="AQ978" s="587" t="str">
        <f t="shared" si="520"/>
        <v xml:space="preserve"> </v>
      </c>
      <c r="AR978" s="587" t="str">
        <f t="shared" si="523"/>
        <v xml:space="preserve"> </v>
      </c>
      <c r="AS978" s="587" t="str">
        <f t="shared" si="524"/>
        <v xml:space="preserve"> </v>
      </c>
      <c r="AT978" s="587" t="str">
        <f t="shared" si="525"/>
        <v xml:space="preserve"> </v>
      </c>
      <c r="AU978" s="587" t="str">
        <f t="shared" si="526"/>
        <v xml:space="preserve"> </v>
      </c>
      <c r="AV978" s="588"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6"/>
    </row>
    <row r="979" spans="1:61" ht="18.75" x14ac:dyDescent="0.3">
      <c r="A979" s="205"/>
      <c r="B979" s="206"/>
      <c r="C979" s="198">
        <v>968</v>
      </c>
      <c r="D979" s="625"/>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4" t="str">
        <f t="shared" si="522"/>
        <v xml:space="preserve"> </v>
      </c>
      <c r="AQ979" s="587" t="str">
        <f t="shared" si="520"/>
        <v xml:space="preserve"> </v>
      </c>
      <c r="AR979" s="587" t="str">
        <f t="shared" si="523"/>
        <v xml:space="preserve"> </v>
      </c>
      <c r="AS979" s="587" t="str">
        <f t="shared" si="524"/>
        <v xml:space="preserve"> </v>
      </c>
      <c r="AT979" s="587" t="str">
        <f t="shared" si="525"/>
        <v xml:space="preserve"> </v>
      </c>
      <c r="AU979" s="587" t="str">
        <f t="shared" si="526"/>
        <v xml:space="preserve"> </v>
      </c>
      <c r="AV979" s="588"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6"/>
    </row>
    <row r="980" spans="1:61" ht="18.75" x14ac:dyDescent="0.3">
      <c r="A980" s="205"/>
      <c r="B980" s="206"/>
      <c r="C980" s="197">
        <v>969</v>
      </c>
      <c r="D980" s="625"/>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4" t="str">
        <f t="shared" si="522"/>
        <v xml:space="preserve"> </v>
      </c>
      <c r="AQ980" s="587" t="str">
        <f t="shared" si="520"/>
        <v xml:space="preserve"> </v>
      </c>
      <c r="AR980" s="587" t="str">
        <f t="shared" si="523"/>
        <v xml:space="preserve"> </v>
      </c>
      <c r="AS980" s="587" t="str">
        <f t="shared" si="524"/>
        <v xml:space="preserve"> </v>
      </c>
      <c r="AT980" s="587" t="str">
        <f t="shared" si="525"/>
        <v xml:space="preserve"> </v>
      </c>
      <c r="AU980" s="587" t="str">
        <f t="shared" si="526"/>
        <v xml:space="preserve"> </v>
      </c>
      <c r="AV980" s="588"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6"/>
    </row>
    <row r="981" spans="1:61" ht="18.75" x14ac:dyDescent="0.3">
      <c r="A981" s="205"/>
      <c r="B981" s="206"/>
      <c r="C981" s="198">
        <v>970</v>
      </c>
      <c r="D981" s="628"/>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4" t="str">
        <f t="shared" si="522"/>
        <v xml:space="preserve"> </v>
      </c>
      <c r="AQ981" s="587" t="str">
        <f t="shared" si="520"/>
        <v xml:space="preserve"> </v>
      </c>
      <c r="AR981" s="587" t="str">
        <f t="shared" si="523"/>
        <v xml:space="preserve"> </v>
      </c>
      <c r="AS981" s="587" t="str">
        <f t="shared" si="524"/>
        <v xml:space="preserve"> </v>
      </c>
      <c r="AT981" s="587" t="str">
        <f t="shared" si="525"/>
        <v xml:space="preserve"> </v>
      </c>
      <c r="AU981" s="587" t="str">
        <f t="shared" si="526"/>
        <v xml:space="preserve"> </v>
      </c>
      <c r="AV981" s="588"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6"/>
    </row>
    <row r="982" spans="1:61" ht="18.75" x14ac:dyDescent="0.3">
      <c r="A982" s="205"/>
      <c r="B982" s="206"/>
      <c r="C982" s="197">
        <v>971</v>
      </c>
      <c r="D982" s="625"/>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4" t="str">
        <f t="shared" si="522"/>
        <v xml:space="preserve"> </v>
      </c>
      <c r="AQ982" s="587" t="str">
        <f t="shared" si="520"/>
        <v xml:space="preserve"> </v>
      </c>
      <c r="AR982" s="587" t="str">
        <f t="shared" si="523"/>
        <v xml:space="preserve"> </v>
      </c>
      <c r="AS982" s="587" t="str">
        <f t="shared" si="524"/>
        <v xml:space="preserve"> </v>
      </c>
      <c r="AT982" s="587" t="str">
        <f t="shared" si="525"/>
        <v xml:space="preserve"> </v>
      </c>
      <c r="AU982" s="587" t="str">
        <f t="shared" si="526"/>
        <v xml:space="preserve"> </v>
      </c>
      <c r="AV982" s="588"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6"/>
    </row>
    <row r="983" spans="1:61" ht="18.75" x14ac:dyDescent="0.3">
      <c r="A983" s="205"/>
      <c r="B983" s="206"/>
      <c r="C983" s="198">
        <v>972</v>
      </c>
      <c r="D983" s="625"/>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4" t="str">
        <f t="shared" si="522"/>
        <v xml:space="preserve"> </v>
      </c>
      <c r="AQ983" s="587" t="str">
        <f t="shared" si="520"/>
        <v xml:space="preserve"> </v>
      </c>
      <c r="AR983" s="587" t="str">
        <f t="shared" si="523"/>
        <v xml:space="preserve"> </v>
      </c>
      <c r="AS983" s="587" t="str">
        <f t="shared" si="524"/>
        <v xml:space="preserve"> </v>
      </c>
      <c r="AT983" s="587" t="str">
        <f t="shared" si="525"/>
        <v xml:space="preserve"> </v>
      </c>
      <c r="AU983" s="587" t="str">
        <f t="shared" si="526"/>
        <v xml:space="preserve"> </v>
      </c>
      <c r="AV983" s="588"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6"/>
    </row>
    <row r="984" spans="1:61" ht="18.75" x14ac:dyDescent="0.3">
      <c r="A984" s="205"/>
      <c r="B984" s="206"/>
      <c r="C984" s="198">
        <v>973</v>
      </c>
      <c r="D984" s="625"/>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4" t="str">
        <f t="shared" si="522"/>
        <v xml:space="preserve"> </v>
      </c>
      <c r="AQ984" s="587" t="str">
        <f t="shared" si="520"/>
        <v xml:space="preserve"> </v>
      </c>
      <c r="AR984" s="587" t="str">
        <f t="shared" si="523"/>
        <v xml:space="preserve"> </v>
      </c>
      <c r="AS984" s="587" t="str">
        <f t="shared" si="524"/>
        <v xml:space="preserve"> </v>
      </c>
      <c r="AT984" s="587" t="str">
        <f t="shared" si="525"/>
        <v xml:space="preserve"> </v>
      </c>
      <c r="AU984" s="587" t="str">
        <f t="shared" si="526"/>
        <v xml:space="preserve"> </v>
      </c>
      <c r="AV984" s="588"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6"/>
    </row>
    <row r="985" spans="1:61" ht="18.75" x14ac:dyDescent="0.3">
      <c r="A985" s="205"/>
      <c r="B985" s="206"/>
      <c r="C985" s="197">
        <v>974</v>
      </c>
      <c r="D985" s="628"/>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4" t="str">
        <f t="shared" si="522"/>
        <v xml:space="preserve"> </v>
      </c>
      <c r="AQ985" s="587" t="str">
        <f t="shared" si="520"/>
        <v xml:space="preserve"> </v>
      </c>
      <c r="AR985" s="587" t="str">
        <f t="shared" si="523"/>
        <v xml:space="preserve"> </v>
      </c>
      <c r="AS985" s="587" t="str">
        <f t="shared" si="524"/>
        <v xml:space="preserve"> </v>
      </c>
      <c r="AT985" s="587" t="str">
        <f t="shared" si="525"/>
        <v xml:space="preserve"> </v>
      </c>
      <c r="AU985" s="587" t="str">
        <f t="shared" si="526"/>
        <v xml:space="preserve"> </v>
      </c>
      <c r="AV985" s="588"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6"/>
    </row>
    <row r="986" spans="1:61" ht="18.75" x14ac:dyDescent="0.3">
      <c r="A986" s="205"/>
      <c r="B986" s="206"/>
      <c r="C986" s="198">
        <v>975</v>
      </c>
      <c r="D986" s="625"/>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4" t="str">
        <f t="shared" si="522"/>
        <v xml:space="preserve"> </v>
      </c>
      <c r="AQ986" s="587" t="str">
        <f t="shared" si="520"/>
        <v xml:space="preserve"> </v>
      </c>
      <c r="AR986" s="587" t="str">
        <f t="shared" si="523"/>
        <v xml:space="preserve"> </v>
      </c>
      <c r="AS986" s="587" t="str">
        <f t="shared" si="524"/>
        <v xml:space="preserve"> </v>
      </c>
      <c r="AT986" s="587" t="str">
        <f t="shared" si="525"/>
        <v xml:space="preserve"> </v>
      </c>
      <c r="AU986" s="587" t="str">
        <f t="shared" si="526"/>
        <v xml:space="preserve"> </v>
      </c>
      <c r="AV986" s="588"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6"/>
    </row>
    <row r="987" spans="1:61" ht="18.75" x14ac:dyDescent="0.3">
      <c r="A987" s="205"/>
      <c r="B987" s="206"/>
      <c r="C987" s="197">
        <v>976</v>
      </c>
      <c r="D987" s="625"/>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4" t="str">
        <f t="shared" si="522"/>
        <v xml:space="preserve"> </v>
      </c>
      <c r="AQ987" s="587" t="str">
        <f t="shared" si="520"/>
        <v xml:space="preserve"> </v>
      </c>
      <c r="AR987" s="587" t="str">
        <f t="shared" si="523"/>
        <v xml:space="preserve"> </v>
      </c>
      <c r="AS987" s="587" t="str">
        <f t="shared" si="524"/>
        <v xml:space="preserve"> </v>
      </c>
      <c r="AT987" s="587" t="str">
        <f t="shared" si="525"/>
        <v xml:space="preserve"> </v>
      </c>
      <c r="AU987" s="587" t="str">
        <f t="shared" si="526"/>
        <v xml:space="preserve"> </v>
      </c>
      <c r="AV987" s="588"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6"/>
    </row>
    <row r="988" spans="1:61" ht="18.75" x14ac:dyDescent="0.3">
      <c r="A988" s="205"/>
      <c r="B988" s="206"/>
      <c r="C988" s="198">
        <v>977</v>
      </c>
      <c r="D988" s="625"/>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4" t="str">
        <f t="shared" si="522"/>
        <v xml:space="preserve"> </v>
      </c>
      <c r="AQ988" s="587" t="str">
        <f t="shared" si="520"/>
        <v xml:space="preserve"> </v>
      </c>
      <c r="AR988" s="587" t="str">
        <f t="shared" si="523"/>
        <v xml:space="preserve"> </v>
      </c>
      <c r="AS988" s="587" t="str">
        <f t="shared" si="524"/>
        <v xml:space="preserve"> </v>
      </c>
      <c r="AT988" s="587" t="str">
        <f t="shared" si="525"/>
        <v xml:space="preserve"> </v>
      </c>
      <c r="AU988" s="587" t="str">
        <f t="shared" si="526"/>
        <v xml:space="preserve"> </v>
      </c>
      <c r="AV988" s="588"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6"/>
    </row>
    <row r="989" spans="1:61" ht="18.75" x14ac:dyDescent="0.3">
      <c r="A989" s="205"/>
      <c r="B989" s="206"/>
      <c r="C989" s="198">
        <v>978</v>
      </c>
      <c r="D989" s="628"/>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4" t="str">
        <f t="shared" si="522"/>
        <v xml:space="preserve"> </v>
      </c>
      <c r="AQ989" s="587" t="str">
        <f t="shared" si="520"/>
        <v xml:space="preserve"> </v>
      </c>
      <c r="AR989" s="587" t="str">
        <f t="shared" si="523"/>
        <v xml:space="preserve"> </v>
      </c>
      <c r="AS989" s="587" t="str">
        <f t="shared" si="524"/>
        <v xml:space="preserve"> </v>
      </c>
      <c r="AT989" s="587" t="str">
        <f t="shared" si="525"/>
        <v xml:space="preserve"> </v>
      </c>
      <c r="AU989" s="587" t="str">
        <f t="shared" si="526"/>
        <v xml:space="preserve"> </v>
      </c>
      <c r="AV989" s="588"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6"/>
    </row>
    <row r="990" spans="1:61" ht="18.75" x14ac:dyDescent="0.3">
      <c r="A990" s="205"/>
      <c r="B990" s="206"/>
      <c r="C990" s="197">
        <v>979</v>
      </c>
      <c r="D990" s="625"/>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4" t="str">
        <f t="shared" si="522"/>
        <v xml:space="preserve"> </v>
      </c>
      <c r="AQ990" s="587" t="str">
        <f t="shared" si="520"/>
        <v xml:space="preserve"> </v>
      </c>
      <c r="AR990" s="587" t="str">
        <f t="shared" si="523"/>
        <v xml:space="preserve"> </v>
      </c>
      <c r="AS990" s="587" t="str">
        <f t="shared" si="524"/>
        <v xml:space="preserve"> </v>
      </c>
      <c r="AT990" s="587" t="str">
        <f t="shared" si="525"/>
        <v xml:space="preserve"> </v>
      </c>
      <c r="AU990" s="587" t="str">
        <f t="shared" si="526"/>
        <v xml:space="preserve"> </v>
      </c>
      <c r="AV990" s="588"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6"/>
    </row>
    <row r="991" spans="1:61" ht="18.75" x14ac:dyDescent="0.3">
      <c r="A991" s="205"/>
      <c r="B991" s="206"/>
      <c r="C991" s="198">
        <v>980</v>
      </c>
      <c r="D991" s="625"/>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4" t="str">
        <f t="shared" si="522"/>
        <v xml:space="preserve"> </v>
      </c>
      <c r="AQ991" s="587" t="str">
        <f t="shared" si="520"/>
        <v xml:space="preserve"> </v>
      </c>
      <c r="AR991" s="587" t="str">
        <f t="shared" si="523"/>
        <v xml:space="preserve"> </v>
      </c>
      <c r="AS991" s="587" t="str">
        <f t="shared" si="524"/>
        <v xml:space="preserve"> </v>
      </c>
      <c r="AT991" s="587" t="str">
        <f t="shared" si="525"/>
        <v xml:space="preserve"> </v>
      </c>
      <c r="AU991" s="587" t="str">
        <f t="shared" si="526"/>
        <v xml:space="preserve"> </v>
      </c>
      <c r="AV991" s="588"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6"/>
    </row>
    <row r="992" spans="1:61" ht="18.75" x14ac:dyDescent="0.3">
      <c r="A992" s="205"/>
      <c r="B992" s="206"/>
      <c r="C992" s="197">
        <v>981</v>
      </c>
      <c r="D992" s="625"/>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4" t="str">
        <f t="shared" si="522"/>
        <v xml:space="preserve"> </v>
      </c>
      <c r="AQ992" s="587" t="str">
        <f t="shared" si="520"/>
        <v xml:space="preserve"> </v>
      </c>
      <c r="AR992" s="587" t="str">
        <f t="shared" si="523"/>
        <v xml:space="preserve"> </v>
      </c>
      <c r="AS992" s="587" t="str">
        <f t="shared" si="524"/>
        <v xml:space="preserve"> </v>
      </c>
      <c r="AT992" s="587" t="str">
        <f t="shared" si="525"/>
        <v xml:space="preserve"> </v>
      </c>
      <c r="AU992" s="587" t="str">
        <f t="shared" si="526"/>
        <v xml:space="preserve"> </v>
      </c>
      <c r="AV992" s="588"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6"/>
    </row>
    <row r="993" spans="1:61" ht="18.75" x14ac:dyDescent="0.3">
      <c r="A993" s="205"/>
      <c r="B993" s="206"/>
      <c r="C993" s="198">
        <v>982</v>
      </c>
      <c r="D993" s="628"/>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4" t="str">
        <f t="shared" si="522"/>
        <v xml:space="preserve"> </v>
      </c>
      <c r="AQ993" s="587" t="str">
        <f t="shared" si="520"/>
        <v xml:space="preserve"> </v>
      </c>
      <c r="AR993" s="587" t="str">
        <f t="shared" si="523"/>
        <v xml:space="preserve"> </v>
      </c>
      <c r="AS993" s="587" t="str">
        <f t="shared" si="524"/>
        <v xml:space="preserve"> </v>
      </c>
      <c r="AT993" s="587" t="str">
        <f t="shared" si="525"/>
        <v xml:space="preserve"> </v>
      </c>
      <c r="AU993" s="587" t="str">
        <f t="shared" si="526"/>
        <v xml:space="preserve"> </v>
      </c>
      <c r="AV993" s="588"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6"/>
    </row>
    <row r="994" spans="1:61" ht="18.75" x14ac:dyDescent="0.3">
      <c r="A994" s="205"/>
      <c r="B994" s="206"/>
      <c r="C994" s="198">
        <v>983</v>
      </c>
      <c r="D994" s="625"/>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4" t="str">
        <f t="shared" si="522"/>
        <v xml:space="preserve"> </v>
      </c>
      <c r="AQ994" s="587" t="str">
        <f t="shared" si="520"/>
        <v xml:space="preserve"> </v>
      </c>
      <c r="AR994" s="587" t="str">
        <f t="shared" si="523"/>
        <v xml:space="preserve"> </v>
      </c>
      <c r="AS994" s="587" t="str">
        <f t="shared" si="524"/>
        <v xml:space="preserve"> </v>
      </c>
      <c r="AT994" s="587" t="str">
        <f t="shared" si="525"/>
        <v xml:space="preserve"> </v>
      </c>
      <c r="AU994" s="587" t="str">
        <f t="shared" si="526"/>
        <v xml:space="preserve"> </v>
      </c>
      <c r="AV994" s="588"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6"/>
    </row>
    <row r="995" spans="1:61" ht="18.75" x14ac:dyDescent="0.3">
      <c r="A995" s="205"/>
      <c r="B995" s="206"/>
      <c r="C995" s="197">
        <v>984</v>
      </c>
      <c r="D995" s="625"/>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4" t="str">
        <f t="shared" si="522"/>
        <v xml:space="preserve"> </v>
      </c>
      <c r="AQ995" s="587" t="str">
        <f t="shared" si="520"/>
        <v xml:space="preserve"> </v>
      </c>
      <c r="AR995" s="587" t="str">
        <f t="shared" si="523"/>
        <v xml:space="preserve"> </v>
      </c>
      <c r="AS995" s="587" t="str">
        <f t="shared" si="524"/>
        <v xml:space="preserve"> </v>
      </c>
      <c r="AT995" s="587" t="str">
        <f t="shared" si="525"/>
        <v xml:space="preserve"> </v>
      </c>
      <c r="AU995" s="587" t="str">
        <f t="shared" si="526"/>
        <v xml:space="preserve"> </v>
      </c>
      <c r="AV995" s="588"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6"/>
    </row>
    <row r="996" spans="1:61" ht="18.75" x14ac:dyDescent="0.3">
      <c r="A996" s="205"/>
      <c r="B996" s="206"/>
      <c r="C996" s="198">
        <v>985</v>
      </c>
      <c r="D996" s="625"/>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4" t="str">
        <f t="shared" si="522"/>
        <v xml:space="preserve"> </v>
      </c>
      <c r="AQ996" s="587" t="str">
        <f t="shared" si="520"/>
        <v xml:space="preserve"> </v>
      </c>
      <c r="AR996" s="587" t="str">
        <f t="shared" si="523"/>
        <v xml:space="preserve"> </v>
      </c>
      <c r="AS996" s="587" t="str">
        <f t="shared" si="524"/>
        <v xml:space="preserve"> </v>
      </c>
      <c r="AT996" s="587" t="str">
        <f t="shared" si="525"/>
        <v xml:space="preserve"> </v>
      </c>
      <c r="AU996" s="587" t="str">
        <f t="shared" si="526"/>
        <v xml:space="preserve"> </v>
      </c>
      <c r="AV996" s="588"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6"/>
    </row>
    <row r="997" spans="1:61" ht="18.75" x14ac:dyDescent="0.3">
      <c r="A997" s="205"/>
      <c r="B997" s="206"/>
      <c r="C997" s="197">
        <v>986</v>
      </c>
      <c r="D997" s="628"/>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4" t="str">
        <f t="shared" si="522"/>
        <v xml:space="preserve"> </v>
      </c>
      <c r="AQ997" s="587" t="str">
        <f t="shared" si="520"/>
        <v xml:space="preserve"> </v>
      </c>
      <c r="AR997" s="587" t="str">
        <f t="shared" si="523"/>
        <v xml:space="preserve"> </v>
      </c>
      <c r="AS997" s="587" t="str">
        <f t="shared" si="524"/>
        <v xml:space="preserve"> </v>
      </c>
      <c r="AT997" s="587" t="str">
        <f t="shared" si="525"/>
        <v xml:space="preserve"> </v>
      </c>
      <c r="AU997" s="587" t="str">
        <f t="shared" si="526"/>
        <v xml:space="preserve"> </v>
      </c>
      <c r="AV997" s="588"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6"/>
    </row>
    <row r="998" spans="1:61" ht="18.75" x14ac:dyDescent="0.3">
      <c r="A998" s="205"/>
      <c r="B998" s="206"/>
      <c r="C998" s="198">
        <v>987</v>
      </c>
      <c r="D998" s="625"/>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4" t="str">
        <f t="shared" si="522"/>
        <v xml:space="preserve"> </v>
      </c>
      <c r="AQ998" s="587" t="str">
        <f t="shared" si="520"/>
        <v xml:space="preserve"> </v>
      </c>
      <c r="AR998" s="587" t="str">
        <f t="shared" si="523"/>
        <v xml:space="preserve"> </v>
      </c>
      <c r="AS998" s="587" t="str">
        <f t="shared" si="524"/>
        <v xml:space="preserve"> </v>
      </c>
      <c r="AT998" s="587" t="str">
        <f t="shared" si="525"/>
        <v xml:space="preserve"> </v>
      </c>
      <c r="AU998" s="587" t="str">
        <f t="shared" si="526"/>
        <v xml:space="preserve"> </v>
      </c>
      <c r="AV998" s="588"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6"/>
    </row>
    <row r="999" spans="1:61" ht="18.75" x14ac:dyDescent="0.3">
      <c r="A999" s="205"/>
      <c r="B999" s="206"/>
      <c r="C999" s="198">
        <v>988</v>
      </c>
      <c r="D999" s="625"/>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4" t="str">
        <f t="shared" si="522"/>
        <v xml:space="preserve"> </v>
      </c>
      <c r="AQ999" s="587" t="str">
        <f t="shared" si="520"/>
        <v xml:space="preserve"> </v>
      </c>
      <c r="AR999" s="587" t="str">
        <f t="shared" si="523"/>
        <v xml:space="preserve"> </v>
      </c>
      <c r="AS999" s="587" t="str">
        <f t="shared" si="524"/>
        <v xml:space="preserve"> </v>
      </c>
      <c r="AT999" s="587" t="str">
        <f t="shared" si="525"/>
        <v xml:space="preserve"> </v>
      </c>
      <c r="AU999" s="587" t="str">
        <f t="shared" si="526"/>
        <v xml:space="preserve"> </v>
      </c>
      <c r="AV999" s="588"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6"/>
    </row>
    <row r="1000" spans="1:61" ht="18.75" x14ac:dyDescent="0.3">
      <c r="A1000" s="205"/>
      <c r="B1000" s="206"/>
      <c r="C1000" s="197">
        <v>989</v>
      </c>
      <c r="D1000" s="625"/>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4" t="str">
        <f t="shared" si="522"/>
        <v xml:space="preserve"> </v>
      </c>
      <c r="AQ1000" s="587" t="str">
        <f t="shared" si="520"/>
        <v xml:space="preserve"> </v>
      </c>
      <c r="AR1000" s="587" t="str">
        <f t="shared" si="523"/>
        <v xml:space="preserve"> </v>
      </c>
      <c r="AS1000" s="587" t="str">
        <f t="shared" si="524"/>
        <v xml:space="preserve"> </v>
      </c>
      <c r="AT1000" s="587" t="str">
        <f t="shared" si="525"/>
        <v xml:space="preserve"> </v>
      </c>
      <c r="AU1000" s="587" t="str">
        <f t="shared" si="526"/>
        <v xml:space="preserve"> </v>
      </c>
      <c r="AV1000" s="588"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6"/>
    </row>
    <row r="1001" spans="1:61" ht="18.75" x14ac:dyDescent="0.3">
      <c r="A1001" s="205"/>
      <c r="B1001" s="206"/>
      <c r="C1001" s="198">
        <v>990</v>
      </c>
      <c r="D1001" s="628"/>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4" t="str">
        <f t="shared" si="522"/>
        <v xml:space="preserve"> </v>
      </c>
      <c r="AQ1001" s="587" t="str">
        <f t="shared" si="520"/>
        <v xml:space="preserve"> </v>
      </c>
      <c r="AR1001" s="587" t="str">
        <f t="shared" si="523"/>
        <v xml:space="preserve"> </v>
      </c>
      <c r="AS1001" s="587" t="str">
        <f t="shared" si="524"/>
        <v xml:space="preserve"> </v>
      </c>
      <c r="AT1001" s="587" t="str">
        <f t="shared" si="525"/>
        <v xml:space="preserve"> </v>
      </c>
      <c r="AU1001" s="587" t="str">
        <f t="shared" si="526"/>
        <v xml:space="preserve"> </v>
      </c>
      <c r="AV1001" s="588"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6"/>
    </row>
    <row r="1002" spans="1:61" ht="18.75" x14ac:dyDescent="0.3">
      <c r="A1002" s="205"/>
      <c r="B1002" s="206"/>
      <c r="C1002" s="198">
        <v>991</v>
      </c>
      <c r="D1002" s="628"/>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4" t="str">
        <f t="shared" si="522"/>
        <v xml:space="preserve"> </v>
      </c>
      <c r="AQ1002" s="587" t="str">
        <f t="shared" si="520"/>
        <v xml:space="preserve"> </v>
      </c>
      <c r="AR1002" s="587" t="str">
        <f t="shared" si="523"/>
        <v xml:space="preserve"> </v>
      </c>
      <c r="AS1002" s="587" t="str">
        <f t="shared" si="524"/>
        <v xml:space="preserve"> </v>
      </c>
      <c r="AT1002" s="587" t="str">
        <f t="shared" si="525"/>
        <v xml:space="preserve"> </v>
      </c>
      <c r="AU1002" s="587" t="str">
        <f t="shared" si="526"/>
        <v xml:space="preserve"> </v>
      </c>
      <c r="AV1002" s="588"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6"/>
    </row>
    <row r="1003" spans="1:61" ht="18.75" x14ac:dyDescent="0.3">
      <c r="A1003" s="205"/>
      <c r="B1003" s="206"/>
      <c r="C1003" s="198">
        <v>992</v>
      </c>
      <c r="D1003" s="625"/>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4" t="str">
        <f t="shared" si="522"/>
        <v xml:space="preserve"> </v>
      </c>
      <c r="AQ1003" s="587" t="str">
        <f t="shared" si="520"/>
        <v xml:space="preserve"> </v>
      </c>
      <c r="AR1003" s="587" t="str">
        <f t="shared" si="523"/>
        <v xml:space="preserve"> </v>
      </c>
      <c r="AS1003" s="587" t="str">
        <f t="shared" si="524"/>
        <v xml:space="preserve"> </v>
      </c>
      <c r="AT1003" s="587" t="str">
        <f t="shared" si="525"/>
        <v xml:space="preserve"> </v>
      </c>
      <c r="AU1003" s="587" t="str">
        <f t="shared" si="526"/>
        <v xml:space="preserve"> </v>
      </c>
      <c r="AV1003" s="588"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6"/>
    </row>
    <row r="1004" spans="1:61" ht="18.75" x14ac:dyDescent="0.3">
      <c r="A1004" s="205"/>
      <c r="B1004" s="206"/>
      <c r="C1004" s="197">
        <v>993</v>
      </c>
      <c r="D1004" s="625"/>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4" t="str">
        <f t="shared" si="522"/>
        <v xml:space="preserve"> </v>
      </c>
      <c r="AQ1004" s="587" t="str">
        <f t="shared" si="520"/>
        <v xml:space="preserve"> </v>
      </c>
      <c r="AR1004" s="587" t="str">
        <f t="shared" si="523"/>
        <v xml:space="preserve"> </v>
      </c>
      <c r="AS1004" s="587" t="str">
        <f t="shared" si="524"/>
        <v xml:space="preserve"> </v>
      </c>
      <c r="AT1004" s="587" t="str">
        <f t="shared" si="525"/>
        <v xml:space="preserve"> </v>
      </c>
      <c r="AU1004" s="587" t="str">
        <f t="shared" si="526"/>
        <v xml:space="preserve"> </v>
      </c>
      <c r="AV1004" s="588"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6"/>
    </row>
    <row r="1005" spans="1:61" ht="18.75" x14ac:dyDescent="0.3">
      <c r="A1005" s="205"/>
      <c r="B1005" s="206"/>
      <c r="C1005" s="198">
        <v>994</v>
      </c>
      <c r="D1005" s="625"/>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4" t="str">
        <f t="shared" si="522"/>
        <v xml:space="preserve"> </v>
      </c>
      <c r="AQ1005" s="587" t="str">
        <f t="shared" si="520"/>
        <v xml:space="preserve"> </v>
      </c>
      <c r="AR1005" s="587" t="str">
        <f t="shared" si="523"/>
        <v xml:space="preserve"> </v>
      </c>
      <c r="AS1005" s="587" t="str">
        <f t="shared" si="524"/>
        <v xml:space="preserve"> </v>
      </c>
      <c r="AT1005" s="587" t="str">
        <f t="shared" si="525"/>
        <v xml:space="preserve"> </v>
      </c>
      <c r="AU1005" s="587" t="str">
        <f t="shared" si="526"/>
        <v xml:space="preserve"> </v>
      </c>
      <c r="AV1005" s="588"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6"/>
    </row>
    <row r="1006" spans="1:61" ht="18.75" x14ac:dyDescent="0.3">
      <c r="A1006" s="205"/>
      <c r="B1006" s="206"/>
      <c r="C1006" s="197">
        <v>995</v>
      </c>
      <c r="D1006" s="628"/>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4" t="str">
        <f t="shared" si="522"/>
        <v xml:space="preserve"> </v>
      </c>
      <c r="AQ1006" s="587" t="str">
        <f t="shared" si="520"/>
        <v xml:space="preserve"> </v>
      </c>
      <c r="AR1006" s="587" t="str">
        <f t="shared" si="523"/>
        <v xml:space="preserve"> </v>
      </c>
      <c r="AS1006" s="587" t="str">
        <f t="shared" si="524"/>
        <v xml:space="preserve"> </v>
      </c>
      <c r="AT1006" s="587" t="str">
        <f t="shared" si="525"/>
        <v xml:space="preserve"> </v>
      </c>
      <c r="AU1006" s="587" t="str">
        <f t="shared" si="526"/>
        <v xml:space="preserve"> </v>
      </c>
      <c r="AV1006" s="588"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6"/>
    </row>
    <row r="1007" spans="1:61" ht="18.75" x14ac:dyDescent="0.3">
      <c r="A1007" s="205"/>
      <c r="B1007" s="206"/>
      <c r="C1007" s="198">
        <v>996</v>
      </c>
      <c r="D1007" s="625"/>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4" t="str">
        <f t="shared" si="522"/>
        <v xml:space="preserve"> </v>
      </c>
      <c r="AQ1007" s="587" t="str">
        <f t="shared" si="520"/>
        <v xml:space="preserve"> </v>
      </c>
      <c r="AR1007" s="587" t="str">
        <f t="shared" si="523"/>
        <v xml:space="preserve"> </v>
      </c>
      <c r="AS1007" s="587" t="str">
        <f t="shared" si="524"/>
        <v xml:space="preserve"> </v>
      </c>
      <c r="AT1007" s="587" t="str">
        <f t="shared" si="525"/>
        <v xml:space="preserve"> </v>
      </c>
      <c r="AU1007" s="587" t="str">
        <f t="shared" si="526"/>
        <v xml:space="preserve"> </v>
      </c>
      <c r="AV1007" s="588"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6"/>
    </row>
    <row r="1008" spans="1:61" ht="18.75" x14ac:dyDescent="0.3">
      <c r="A1008" s="205"/>
      <c r="B1008" s="206"/>
      <c r="C1008" s="198">
        <v>997</v>
      </c>
      <c r="D1008" s="625"/>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4" t="str">
        <f t="shared" si="522"/>
        <v xml:space="preserve"> </v>
      </c>
      <c r="AQ1008" s="587" t="str">
        <f t="shared" si="520"/>
        <v xml:space="preserve"> </v>
      </c>
      <c r="AR1008" s="587" t="str">
        <f t="shared" si="523"/>
        <v xml:space="preserve"> </v>
      </c>
      <c r="AS1008" s="587" t="str">
        <f t="shared" si="524"/>
        <v xml:space="preserve"> </v>
      </c>
      <c r="AT1008" s="587" t="str">
        <f t="shared" si="525"/>
        <v xml:space="preserve"> </v>
      </c>
      <c r="AU1008" s="587" t="str">
        <f t="shared" si="526"/>
        <v xml:space="preserve"> </v>
      </c>
      <c r="AV1008" s="588"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6"/>
    </row>
    <row r="1009" spans="1:61" ht="18.75" x14ac:dyDescent="0.3">
      <c r="A1009" s="205"/>
      <c r="B1009" s="206"/>
      <c r="C1009" s="197">
        <v>998</v>
      </c>
      <c r="D1009" s="625"/>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4" t="str">
        <f t="shared" si="522"/>
        <v xml:space="preserve"> </v>
      </c>
      <c r="AQ1009" s="587" t="str">
        <f t="shared" si="520"/>
        <v xml:space="preserve"> </v>
      </c>
      <c r="AR1009" s="587" t="str">
        <f t="shared" si="523"/>
        <v xml:space="preserve"> </v>
      </c>
      <c r="AS1009" s="587" t="str">
        <f t="shared" si="524"/>
        <v xml:space="preserve"> </v>
      </c>
      <c r="AT1009" s="587" t="str">
        <f t="shared" si="525"/>
        <v xml:space="preserve"> </v>
      </c>
      <c r="AU1009" s="587" t="str">
        <f t="shared" si="526"/>
        <v xml:space="preserve"> </v>
      </c>
      <c r="AV1009" s="588"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6"/>
    </row>
    <row r="1010" spans="1:61" ht="18.75" x14ac:dyDescent="0.3">
      <c r="A1010" s="205"/>
      <c r="B1010" s="206"/>
      <c r="C1010" s="198">
        <v>999</v>
      </c>
      <c r="D1010" s="628"/>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4" t="str">
        <f t="shared" si="522"/>
        <v xml:space="preserve"> </v>
      </c>
      <c r="AQ1010" s="587" t="str">
        <f t="shared" si="520"/>
        <v xml:space="preserve"> </v>
      </c>
      <c r="AR1010" s="587" t="str">
        <f t="shared" si="523"/>
        <v xml:space="preserve"> </v>
      </c>
      <c r="AS1010" s="587" t="str">
        <f t="shared" si="524"/>
        <v xml:space="preserve"> </v>
      </c>
      <c r="AT1010" s="587" t="str">
        <f t="shared" si="525"/>
        <v xml:space="preserve"> </v>
      </c>
      <c r="AU1010" s="587" t="str">
        <f t="shared" si="526"/>
        <v xml:space="preserve"> </v>
      </c>
      <c r="AV1010" s="588"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6"/>
    </row>
    <row r="1011" spans="1:61" ht="18" customHeight="1" thickBot="1" x14ac:dyDescent="0.35">
      <c r="A1011" s="207"/>
      <c r="B1011" s="208"/>
      <c r="C1011" s="199">
        <v>1000</v>
      </c>
      <c r="D1011" s="631"/>
      <c r="E1011" s="137"/>
      <c r="F1011" s="138"/>
      <c r="G1011" s="139"/>
      <c r="H1011" s="140"/>
      <c r="I1011" s="141"/>
      <c r="J1011" s="142"/>
      <c r="K1011" s="143"/>
      <c r="L1011" s="144"/>
      <c r="M1011" s="374"/>
      <c r="N1011" s="571" t="str">
        <f t="shared" si="511"/>
        <v/>
      </c>
      <c r="O1011" s="145"/>
      <c r="P1011" s="145"/>
      <c r="Q1011" s="145"/>
      <c r="R1011" s="145"/>
      <c r="S1011" s="145"/>
      <c r="T1011" s="144"/>
      <c r="U1011" s="146"/>
      <c r="V1011" s="157"/>
      <c r="W1011" s="303"/>
      <c r="X1011" s="304"/>
      <c r="Y1011" s="572">
        <f t="shared" si="497"/>
        <v>0</v>
      </c>
      <c r="Z1011" s="573">
        <f t="shared" si="512"/>
        <v>0</v>
      </c>
      <c r="AA1011" s="309"/>
      <c r="AB1011" s="574">
        <f t="shared" si="521"/>
        <v>0</v>
      </c>
      <c r="AC1011" s="349"/>
      <c r="AD1011" s="575" t="str">
        <f t="shared" si="498"/>
        <v/>
      </c>
      <c r="AE1011" s="403">
        <f t="shared" si="513"/>
        <v>0</v>
      </c>
      <c r="AF1011" s="323"/>
      <c r="AG1011" s="324"/>
      <c r="AH1011" s="325"/>
      <c r="AI1011" s="576">
        <f t="shared" si="514"/>
        <v>0</v>
      </c>
      <c r="AJ1011" s="577">
        <f t="shared" si="499"/>
        <v>0</v>
      </c>
      <c r="AK1011" s="578">
        <f t="shared" si="515"/>
        <v>0</v>
      </c>
      <c r="AL1011" s="579">
        <f t="shared" si="516"/>
        <v>0</v>
      </c>
      <c r="AM1011" s="579">
        <f t="shared" si="517"/>
        <v>0</v>
      </c>
      <c r="AN1011" s="579">
        <f t="shared" si="518"/>
        <v>0</v>
      </c>
      <c r="AO1011" s="580">
        <f t="shared" si="519"/>
        <v>0</v>
      </c>
      <c r="AP1011" s="585" t="str">
        <f>IF(AND(AH1010&gt;0,AH1010&lt;5),AH1010," ")</f>
        <v xml:space="preserve"> </v>
      </c>
      <c r="AQ1011" s="589" t="str">
        <f t="shared" si="520"/>
        <v xml:space="preserve"> </v>
      </c>
      <c r="AR1011" s="589" t="str">
        <f t="shared" si="523"/>
        <v xml:space="preserve"> </v>
      </c>
      <c r="AS1011" s="589" t="str">
        <f t="shared" si="524"/>
        <v xml:space="preserve"> </v>
      </c>
      <c r="AT1011" s="589" t="str">
        <f t="shared" si="525"/>
        <v xml:space="preserve"> </v>
      </c>
      <c r="AU1011" s="589" t="str">
        <f t="shared" si="526"/>
        <v xml:space="preserve"> </v>
      </c>
      <c r="AV1011" s="590"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6"/>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C10:C11">
    <cfRule type="notContainsBlanks" dxfId="833" priority="1123" stopIfTrue="1">
      <formula>LEN(TRIM(C10))&gt;0</formula>
    </cfRule>
    <cfRule type="notContainsBlanks" priority="1120" stopIfTrue="1">
      <formula>LEN(TRIM(C10))&gt;0</formula>
    </cfRule>
    <cfRule type="cellIs" dxfId="832" priority="1122" stopIfTrue="1" operator="greaterThan">
      <formula>0</formula>
    </cfRule>
    <cfRule type="cellIs" dxfId="831" priority="1121" stopIfTrue="1" operator="equal">
      <formula>0</formula>
    </cfRule>
    <cfRule type="cellIs" dxfId="830" priority="1125" stopIfTrue="1" operator="greaterThan">
      <formula>1</formula>
    </cfRule>
    <cfRule type="cellIs" dxfId="829" priority="1124" stopIfTrue="1" operator="equal">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ontainsText" dxfId="822" priority="1143" operator="containsText" text="/">
      <formula>NOT(ISERROR(SEARCH("/",I10)))</formula>
    </cfRule>
    <cfRule type="cellIs" dxfId="821" priority="1145" operator="greaterThan">
      <formula>0</formula>
    </cfRule>
    <cfRule type="cellIs" dxfId="820" priority="1144" operator="greaterThan">
      <formula>"1/0/1900"</formula>
    </cfRule>
  </conditionalFormatting>
  <conditionalFormatting sqref="I10:J1011 N12:N1011">
    <cfRule type="cellIs" dxfId="819" priority="1142" operator="greaterThan">
      <formula>0</formula>
    </cfRule>
  </conditionalFormatting>
  <conditionalFormatting sqref="N10:N11">
    <cfRule type="cellIs" dxfId="818" priority="1118" operator="between">
      <formula>1</formula>
      <formula>999999999999999</formula>
    </cfRule>
    <cfRule type="containsText" dxfId="817" priority="1110" operator="containsText" text="#NUM!">
      <formula>NOT(ISERROR(SEARCH("#NUM!",N10)))</formula>
    </cfRule>
    <cfRule type="cellIs" dxfId="816" priority="1104" operator="greaterThan">
      <formula>0</formula>
    </cfRule>
    <cfRule type="uniqueValues" dxfId="815" priority="1106"/>
    <cfRule type="uniqueValues" dxfId="814" priority="1107"/>
    <cfRule type="cellIs" dxfId="813" priority="1108" operator="equal">
      <formula>0</formula>
    </cfRule>
    <cfRule type="cellIs" dxfId="812" priority="1109" operator="lessThan">
      <formula>1</formula>
    </cfRule>
    <cfRule type="cellIs" dxfId="811" priority="1111" operator="equal">
      <formula>0</formula>
    </cfRule>
    <cfRule type="cellIs" dxfId="810" priority="1112" operator="lessThan">
      <formula>0</formula>
    </cfRule>
    <cfRule type="cellIs" dxfId="809" priority="1115" operator="equal">
      <formula>0</formula>
    </cfRule>
    <cfRule type="uniqueValues" dxfId="808" priority="1113"/>
    <cfRule type="duplicateValues" dxfId="807" priority="1114"/>
    <cfRule type="containsText" dxfId="806" priority="1119" operator="containsText" text="#NUM!">
      <formula>NOT(ISERROR(SEARCH("#NUM!",N10)))</formula>
    </cfRule>
    <cfRule type="uniqueValues" dxfId="805" priority="1116"/>
  </conditionalFormatting>
  <conditionalFormatting sqref="N12:N1011">
    <cfRule type="cellIs" dxfId="804" priority="1128" stopIfTrue="1" operator="greaterThan">
      <formula>0</formula>
    </cfRule>
    <cfRule type="cellIs" dxfId="803" priority="1129" stopIfTrue="1" operator="greaterThan">
      <formula>1</formula>
    </cfRule>
    <cfRule type="cellIs" dxfId="802" priority="1130" stopIfTrue="1" operator="lessThan">
      <formula>1</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9" operator="between">
      <formula>0</formula>
      <formula>9999999999999990</formula>
    </cfRule>
    <cfRule type="cellIs" dxfId="785" priority="898" operator="greaterThan">
      <formula>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7" operator="equal">
      <formula>0</formula>
    </cfRule>
    <cfRule type="cellIs" dxfId="778" priority="1165" operator="equal">
      <formula>0</formula>
    </cfRule>
    <cfRule type="cellIs" dxfId="777" priority="1166"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dxfId="774" priority="1136" operator="between">
      <formula>-1</formula>
      <formula>9999999</formula>
    </cfRule>
    <cfRule type="cellIs" priority="1135" stopIfTrue="1" operator="notBetween">
      <formula>0</formula>
      <formula>1</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83" operator="lessThan">
      <formula>1</formula>
    </cfRule>
    <cfRule type="cellIs" dxfId="767" priority="869" operator="equal">
      <formula>0</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cellIs" dxfId="760" priority="759" operator="between">
      <formula>1</formula>
      <formula>999999999999999</formula>
    </cfRule>
    <cfRule type="uniqueValues" dxfId="759" priority="757"/>
    <cfRule type="cellIs" dxfId="758" priority="756" operator="equal">
      <formula>0</formula>
    </cfRule>
    <cfRule type="uniqueValues" dxfId="757" priority="764"/>
    <cfRule type="duplicateValues" dxfId="756" priority="755"/>
    <cfRule type="uniqueValues" dxfId="755" priority="754"/>
    <cfRule type="cellIs" dxfId="754" priority="753" operator="lessThan">
      <formula>0</formula>
    </cfRule>
    <cfRule type="cellIs" dxfId="753" priority="765" operator="equal">
      <formula>0</formula>
    </cfRule>
    <cfRule type="containsText" dxfId="752" priority="738" operator="containsText" text="#DIV/0!">
      <formula>NOT(ISERROR(SEARCH("#DIV/0!",AP10)))</formula>
    </cfRule>
    <cfRule type="cellIs" dxfId="751" priority="745" operator="greaterThan">
      <formula>0</formula>
    </cfRule>
    <cfRule type="cellIs" dxfId="750" priority="744" operator="equal">
      <formula>0</formula>
    </cfRule>
    <cfRule type="containsText" dxfId="749" priority="743" operator="containsText" text="#div/0/!">
      <formula>NOT(ISERROR(SEARCH("#div/0/!",AP10)))</formula>
    </cfRule>
    <cfRule type="containsText" dxfId="748" priority="742" operator="containsText" text="#DIV/0!">
      <formula>NOT(ISERROR(SEARCH("#DIV/0!",AP10)))</formula>
    </cfRule>
    <cfRule type="containsText" dxfId="747" priority="741" operator="containsText" text="#DIV/0!">
      <formula>NOT(ISERROR(SEARCH("#DIV/0!",AP10)))</formula>
    </cfRule>
    <cfRule type="cellIs" dxfId="746" priority="740" operator="lessThan">
      <formula>0</formula>
    </cfRule>
    <cfRule type="cellIs" dxfId="745" priority="739" operator="lessThan">
      <formula>"&lt;0"</formula>
    </cfRule>
    <cfRule type="cellIs" dxfId="744" priority="766" operator="lessThan">
      <formula>1</formula>
    </cfRule>
    <cfRule type="cellIs" dxfId="743" priority="736" operator="lessThan">
      <formula>1</formula>
    </cfRule>
    <cfRule type="containsErrors" dxfId="742" priority="735">
      <formula>ISERROR(AP10)</formula>
    </cfRule>
    <cfRule type="containsText" dxfId="741" priority="767" operator="containsText" text="#NUM!">
      <formula>NOT(ISERROR(SEARCH("#NUM!",AP10)))</formula>
    </cfRule>
    <cfRule type="cellIs" dxfId="740" priority="768" operator="equal">
      <formula>0</formula>
    </cfRule>
    <cfRule type="cellIs" dxfId="739" priority="729" operator="greaterThanOrEqual">
      <formula>0</formula>
    </cfRule>
    <cfRule type="cellIs" dxfId="738" priority="752" operator="equal">
      <formula>0</formula>
    </cfRule>
    <cfRule type="uniqueValues" dxfId="737" priority="747"/>
    <cfRule type="containsText" dxfId="736" priority="751" operator="containsText" text="#NUM!">
      <formula>NOT(ISERROR(SEARCH("#NUM!",AP10)))</formula>
    </cfRule>
    <cfRule type="cellIs" dxfId="735" priority="761" operator="greaterThan">
      <formula>0</formula>
    </cfRule>
    <cfRule type="containsText" dxfId="734" priority="760" operator="containsText" text="#NUM!">
      <formula>NOT(ISERROR(SEARCH("#NUM!",AP10)))</formula>
    </cfRule>
    <cfRule type="cellIs" dxfId="733" priority="750" operator="lessThan">
      <formula>1</formula>
    </cfRule>
    <cfRule type="cellIs" dxfId="732" priority="749" operator="equal">
      <formula>0</formula>
    </cfRule>
    <cfRule type="uniqueValues" dxfId="731" priority="748"/>
    <cfRule type="uniqueValues" dxfId="730" priority="763"/>
    <cfRule type="containsText" dxfId="729" priority="793" operator="containsText" text="#NUM!">
      <formula>NOT(ISERROR(SEARCH("#NUM!",AP10)))</formula>
    </cfRule>
    <cfRule type="cellIs" dxfId="728" priority="792" operator="between">
      <formula>1</formula>
      <formula>999999999999999</formula>
    </cfRule>
    <cfRule type="uniqueValues" dxfId="727" priority="790"/>
    <cfRule type="cellIs" dxfId="726" priority="789" operator="equal">
      <formula>0</formula>
    </cfRule>
    <cfRule type="duplicateValues" dxfId="725" priority="788"/>
    <cfRule type="uniqueValues" dxfId="724" priority="787"/>
    <cfRule type="cellIs" dxfId="723" priority="786" operator="lessThan">
      <formula>0</formula>
    </cfRule>
    <cfRule type="cellIs" dxfId="722" priority="785" operator="equal">
      <formula>0</formula>
    </cfRule>
    <cfRule type="containsText" dxfId="721" priority="784" operator="containsText" text="#NUM!">
      <formula>NOT(ISERROR(SEARCH("#NUM!",AP10)))</formula>
    </cfRule>
    <cfRule type="cellIs" dxfId="720" priority="783" operator="lessThan">
      <formula>1</formula>
    </cfRule>
    <cfRule type="cellIs" dxfId="719" priority="782" operator="equal">
      <formula>0</formula>
    </cfRule>
    <cfRule type="uniqueValues" dxfId="718" priority="781"/>
    <cfRule type="uniqueValues" dxfId="717" priority="780"/>
    <cfRule type="cellIs" dxfId="716" priority="777" operator="greaterThan">
      <formula>0</formula>
    </cfRule>
    <cfRule type="containsText" dxfId="715" priority="776" operator="containsText" text="#NUM!">
      <formula>NOT(ISERROR(SEARCH("#NUM!",AP10)))</formula>
    </cfRule>
    <cfRule type="cellIs" dxfId="714" priority="775" operator="between">
      <formula>1</formula>
      <formula>999999999999999</formula>
    </cfRule>
    <cfRule type="uniqueValues" dxfId="713" priority="773"/>
    <cfRule type="cellIs" dxfId="712" priority="772" operator="equal">
      <formula>0</formula>
    </cfRule>
    <cfRule type="duplicateValues" dxfId="711" priority="771"/>
    <cfRule type="uniqueValues" dxfId="710" priority="770"/>
    <cfRule type="cellIs" dxfId="709" priority="769" operator="lessThan">
      <formula>0</formula>
    </cfRule>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732" stopIfTrue="1" operator="greaterThan">
      <formula>0</formula>
    </cfRule>
    <cfRule type="containsErrors" dxfId="704" priority="733">
      <formula>ISERROR(AP11)</formula>
    </cfRule>
    <cfRule type="cellIs" dxfId="703" priority="737" stopIfTrue="1" operator="lessThan">
      <formula>1</formula>
    </cfRule>
    <cfRule type="cellIs" dxfId="702" priority="1" stopIfTrue="1" operator="lessThanOrEqual">
      <formula>0</formula>
    </cfRule>
  </conditionalFormatting>
  <conditionalFormatting sqref="AP12:AV1011">
    <cfRule type="cellIs" dxfId="701" priority="2" operator="equal">
      <formula>0</formula>
    </cfRule>
  </conditionalFormatting>
  <conditionalFormatting sqref="AQ10">
    <cfRule type="cellIs" dxfId="700" priority="727" operator="between">
      <formula>1</formula>
      <formula>999999999999999</formula>
    </cfRule>
    <cfRule type="uniqueValues" dxfId="699" priority="692"/>
    <cfRule type="cellIs" dxfId="698" priority="691" operator="equal">
      <formula>0</formula>
    </cfRule>
    <cfRule type="duplicateValues" dxfId="697" priority="690"/>
    <cfRule type="uniqueValues" dxfId="696" priority="689"/>
    <cfRule type="cellIs" dxfId="695" priority="688" operator="lessThan">
      <formula>0</formula>
    </cfRule>
    <cfRule type="containsText" dxfId="694" priority="711" operator="containsText" text="#NUM!">
      <formula>NOT(ISERROR(SEARCH("#NUM!",AQ10)))</formula>
    </cfRule>
    <cfRule type="cellIs" dxfId="693" priority="687" operator="equal">
      <formula>0</formula>
    </cfRule>
    <cfRule type="cellIs" dxfId="692" priority="685" operator="lessThan">
      <formula>1</formula>
    </cfRule>
    <cfRule type="uniqueValues" dxfId="691" priority="722"/>
    <cfRule type="cellIs" dxfId="690" priority="684" operator="equal">
      <formula>0</formula>
    </cfRule>
    <cfRule type="containsText" dxfId="689" priority="728" operator="containsText" text="#NUM!">
      <formula>NOT(ISERROR(SEARCH("#NUM!",AQ10)))</formula>
    </cfRule>
    <cfRule type="uniqueValues" dxfId="688" priority="683"/>
    <cfRule type="uniqueValues" dxfId="687" priority="725"/>
    <cfRule type="cellIs" dxfId="686" priority="724" operator="equal">
      <formula>0</formula>
    </cfRule>
    <cfRule type="duplicateValues" dxfId="685" priority="723"/>
    <cfRule type="cellIs" dxfId="684" priority="703" operator="equal">
      <formula>0</formula>
    </cfRule>
    <cfRule type="uniqueValues" dxfId="683" priority="682"/>
    <cfRule type="cellIs" dxfId="682" priority="721" operator="lessThan">
      <formula>0</formula>
    </cfRule>
    <cfRule type="cellIs" dxfId="681" priority="720" operator="equal">
      <formula>0</formula>
    </cfRule>
    <cfRule type="containsText" dxfId="680" priority="719" operator="containsText" text="#NUM!">
      <formula>NOT(ISERROR(SEARCH("#NUM!",AQ10)))</formula>
    </cfRule>
    <cfRule type="cellIs" dxfId="679" priority="718" operator="lessThan">
      <formula>1</formula>
    </cfRule>
    <cfRule type="cellIs" dxfId="678" priority="717" operator="equal">
      <formula>0</formula>
    </cfRule>
    <cfRule type="uniqueValues" dxfId="677" priority="716"/>
    <cfRule type="uniqueValues" dxfId="676" priority="715"/>
    <cfRule type="cellIs" dxfId="675" priority="712" operator="greaterThan">
      <formula>0</formula>
    </cfRule>
    <cfRule type="containsText" dxfId="674" priority="686" operator="containsText" text="#NUM!">
      <formula>NOT(ISERROR(SEARCH("#NUM!",AQ10)))</formula>
    </cfRule>
    <cfRule type="cellIs" dxfId="673" priority="710" operator="between">
      <formula>1</formula>
      <formula>999999999999999</formula>
    </cfRule>
    <cfRule type="uniqueValues" dxfId="672" priority="708"/>
    <cfRule type="cellIs" dxfId="671" priority="707" operator="equal">
      <formula>0</formula>
    </cfRule>
    <cfRule type="duplicateValues" dxfId="670" priority="706"/>
    <cfRule type="uniqueValues" dxfId="669" priority="705"/>
    <cfRule type="cellIs" dxfId="668" priority="704" operator="lessThan">
      <formula>0</formula>
    </cfRule>
    <cfRule type="containsText" dxfId="667" priority="702" operator="containsText" text="#NUM!">
      <formula>NOT(ISERROR(SEARCH("#NUM!",AQ10)))</formula>
    </cfRule>
    <cfRule type="cellIs" dxfId="666" priority="701" operator="lessThan">
      <formula>1</formula>
    </cfRule>
    <cfRule type="cellIs" dxfId="665" priority="700" operator="equal">
      <formula>0</formula>
    </cfRule>
    <cfRule type="uniqueValues" dxfId="664" priority="699"/>
    <cfRule type="uniqueValues" dxfId="663" priority="698"/>
    <cfRule type="cellIs" dxfId="662" priority="696" operator="greaterThan">
      <formula>0</formula>
    </cfRule>
    <cfRule type="containsText" dxfId="661" priority="695" operator="containsText" text="#NUM!">
      <formula>NOT(ISERROR(SEARCH("#NUM!",AQ10)))</formula>
    </cfRule>
    <cfRule type="cellIs" dxfId="660" priority="694" operator="between">
      <formula>1</formula>
      <formula>999999999999999</formula>
    </cfRule>
  </conditionalFormatting>
  <conditionalFormatting sqref="AQ10:AR10">
    <cfRule type="cellIs" dxfId="659" priority="591" operator="lessThan">
      <formula>0</formula>
    </cfRule>
    <cfRule type="cellIs" dxfId="658" priority="582" operator="greaterThan">
      <formula>0</formula>
    </cfRule>
    <cfRule type="cellIs" dxfId="657" priority="594" operator="equal">
      <formula>0</formula>
    </cfRule>
  </conditionalFormatting>
  <conditionalFormatting sqref="AQ10:AU10">
    <cfRule type="containsText" dxfId="656" priority="155" operator="containsText" text="#div/0/!">
      <formula>NOT(ISERROR(SEARCH("#div/0/!",AQ10)))</formula>
    </cfRule>
    <cfRule type="containsText" dxfId="655" priority="154" operator="containsText" text="#DIV/0!">
      <formula>NOT(ISERROR(SEARCH("#DIV/0!",AQ10)))</formula>
    </cfRule>
    <cfRule type="containsText" dxfId="654" priority="153" operator="containsText" text="#DIV/0!">
      <formula>NOT(ISERROR(SEARCH("#DIV/0!",AQ10)))</formula>
    </cfRule>
    <cfRule type="cellIs" dxfId="653" priority="151" operator="lessThan">
      <formula>"&lt;0"</formula>
    </cfRule>
    <cfRule type="containsText" dxfId="652" priority="150" operator="containsText" text="#DIV/0!">
      <formula>NOT(ISERROR(SEARCH("#DIV/0!",AQ10)))</formula>
    </cfRule>
    <cfRule type="containsErrors" dxfId="651" priority="148">
      <formula>ISERROR(AQ10)</formula>
    </cfRule>
    <cfRule type="cellIs" dxfId="650" priority="146" operator="lessThan">
      <formula>0</formula>
    </cfRule>
    <cfRule type="cellIs" dxfId="649" priority="145" operator="equal">
      <formula>0</formula>
    </cfRule>
    <cfRule type="cellIs" dxfId="648" priority="144" stopIfTrue="1" operator="greaterThanOrEqual">
      <formula>0</formula>
    </cfRule>
    <cfRule type="cellIs" dxfId="647" priority="149" operator="lessThan">
      <formula>1</formula>
    </cfRule>
  </conditionalFormatting>
  <conditionalFormatting sqref="AR10">
    <cfRule type="containsText" dxfId="646" priority="598" operator="containsText" text="#NUM!">
      <formula>NOT(ISERROR(SEARCH("#NUM!",AR10)))</formula>
    </cfRule>
    <cfRule type="uniqueValues" dxfId="645" priority="562"/>
    <cfRule type="uniqueValues" dxfId="644" priority="552"/>
    <cfRule type="uniqueValues" dxfId="643" priority="553"/>
    <cfRule type="cellIs" dxfId="642" priority="554" operator="equal">
      <formula>0</formula>
    </cfRule>
    <cfRule type="cellIs" dxfId="641" priority="555" operator="lessThan">
      <formula>1</formula>
    </cfRule>
    <cfRule type="containsText" dxfId="640" priority="556" operator="containsText" text="#NUM!">
      <formula>NOT(ISERROR(SEARCH("#NUM!",AR10)))</formula>
    </cfRule>
    <cfRule type="cellIs" dxfId="639" priority="557" operator="equal">
      <formula>0</formula>
    </cfRule>
    <cfRule type="cellIs" dxfId="638" priority="558" operator="lessThan">
      <formula>0</formula>
    </cfRule>
    <cfRule type="uniqueValues" dxfId="637" priority="559"/>
    <cfRule type="duplicateValues" dxfId="636" priority="560"/>
    <cfRule type="cellIs" dxfId="635" priority="561" operator="equal">
      <formula>0</formula>
    </cfRule>
    <cfRule type="containsText" dxfId="634" priority="581" operator="containsText" text="#NUM!">
      <formula>NOT(ISERROR(SEARCH("#NUM!",AR10)))</formula>
    </cfRule>
    <cfRule type="cellIs" dxfId="633" priority="564" operator="between">
      <formula>1</formula>
      <formula>999999999999999</formula>
    </cfRule>
    <cfRule type="containsText" dxfId="632" priority="565" operator="containsText" text="#NUM!">
      <formula>NOT(ISERROR(SEARCH("#NUM!",AR10)))</formula>
    </cfRule>
    <cfRule type="cellIs" dxfId="631" priority="566" operator="greaterThan">
      <formula>0</formula>
    </cfRule>
    <cfRule type="uniqueValues" dxfId="630" priority="568"/>
    <cfRule type="uniqueValues" dxfId="629" priority="569"/>
    <cfRule type="cellIs" dxfId="628" priority="570" operator="equal">
      <formula>0</formula>
    </cfRule>
    <cfRule type="cellIs" dxfId="627" priority="571" operator="lessThan">
      <formula>1</formula>
    </cfRule>
    <cfRule type="containsText" dxfId="626" priority="572" operator="containsText" text="#NUM!">
      <formula>NOT(ISERROR(SEARCH("#NUM!",AR10)))</formula>
    </cfRule>
    <cfRule type="cellIs" dxfId="625" priority="573" operator="equal">
      <formula>0</formula>
    </cfRule>
    <cfRule type="cellIs" dxfId="624" priority="574" operator="lessThan">
      <formula>0</formula>
    </cfRule>
    <cfRule type="uniqueValues" dxfId="623" priority="575"/>
    <cfRule type="duplicateValues" dxfId="622" priority="576"/>
    <cfRule type="cellIs" dxfId="621" priority="577" operator="equal">
      <formula>0</formula>
    </cfRule>
    <cfRule type="uniqueValues" dxfId="620" priority="578"/>
    <cfRule type="cellIs" dxfId="619" priority="580" operator="between">
      <formula>1</formula>
      <formula>999999999999999</formula>
    </cfRule>
    <cfRule type="uniqueValues" dxfId="618" priority="585"/>
    <cfRule type="uniqueValues" dxfId="617" priority="586"/>
    <cfRule type="cellIs" dxfId="616" priority="587" operator="equal">
      <formula>0</formula>
    </cfRule>
    <cfRule type="cellIs" dxfId="615" priority="588" operator="lessThan">
      <formula>1</formula>
    </cfRule>
    <cfRule type="containsText" dxfId="614" priority="589" operator="containsText" text="#NUM!">
      <formula>NOT(ISERROR(SEARCH("#NUM!",AR10)))</formula>
    </cfRule>
    <cfRule type="cellIs" dxfId="613" priority="590" operator="equal">
      <formula>0</formula>
    </cfRule>
    <cfRule type="uniqueValues" dxfId="612" priority="592"/>
    <cfRule type="duplicateValues" dxfId="611" priority="593"/>
    <cfRule type="uniqueValues" dxfId="610" priority="595"/>
    <cfRule type="cellIs" dxfId="609" priority="597" operator="between">
      <formula>1</formula>
      <formula>999999999999999</formula>
    </cfRule>
  </conditionalFormatting>
  <conditionalFormatting sqref="AR10:AS10">
    <cfRule type="cellIs" dxfId="608" priority="452" operator="greaterThan">
      <formula>0</formula>
    </cfRule>
    <cfRule type="cellIs" dxfId="607" priority="461" operator="lessThan">
      <formula>0</formula>
    </cfRule>
    <cfRule type="cellIs" dxfId="606" priority="464" operator="equal">
      <formula>0</formula>
    </cfRule>
  </conditionalFormatting>
  <conditionalFormatting sqref="AS10">
    <cfRule type="uniqueValues" dxfId="605" priority="423"/>
    <cfRule type="cellIs" dxfId="604" priority="424" operator="equal">
      <formula>0</formula>
    </cfRule>
    <cfRule type="cellIs" dxfId="603" priority="467" operator="between">
      <formula>1</formula>
      <formula>999999999999999</formula>
    </cfRule>
    <cfRule type="uniqueValues" dxfId="602" priority="462"/>
    <cfRule type="containsText" dxfId="601" priority="468" operator="containsText" text="#NUM!">
      <formula>NOT(ISERROR(SEARCH("#NUM!",AS10)))</formula>
    </cfRule>
    <cfRule type="duplicateValues" dxfId="600" priority="463"/>
    <cfRule type="cellIs" dxfId="599" priority="460" operator="equal">
      <formula>0</formula>
    </cfRule>
    <cfRule type="containsText" dxfId="598" priority="459" operator="containsText" text="#NUM!">
      <formula>NOT(ISERROR(SEARCH("#NUM!",AS10)))</formula>
    </cfRule>
    <cfRule type="cellIs" dxfId="597" priority="458" operator="lessThan">
      <formula>1</formula>
    </cfRule>
    <cfRule type="cellIs" dxfId="596" priority="457" operator="equal">
      <formula>0</formula>
    </cfRule>
    <cfRule type="uniqueValues" dxfId="595" priority="456"/>
    <cfRule type="uniqueValues" dxfId="594" priority="455"/>
    <cfRule type="containsText" dxfId="593" priority="451" operator="containsText" text="#NUM!">
      <formula>NOT(ISERROR(SEARCH("#NUM!",AS10)))</formula>
    </cfRule>
    <cfRule type="cellIs" dxfId="592" priority="450" operator="between">
      <formula>1</formula>
      <formula>999999999999999</formula>
    </cfRule>
    <cfRule type="uniqueValues" dxfId="591" priority="448"/>
    <cfRule type="cellIs" dxfId="590" priority="447" operator="equal">
      <formula>0</formula>
    </cfRule>
    <cfRule type="duplicateValues" dxfId="589" priority="446"/>
    <cfRule type="uniqueValues" dxfId="588" priority="445"/>
    <cfRule type="cellIs" dxfId="587" priority="444" operator="lessThan">
      <formula>0</formula>
    </cfRule>
    <cfRule type="cellIs" dxfId="586" priority="443" operator="equal">
      <formula>0</formula>
    </cfRule>
    <cfRule type="containsText" dxfId="585" priority="442" operator="containsText" text="#NUM!">
      <formula>NOT(ISERROR(SEARCH("#NUM!",AS10)))</formula>
    </cfRule>
    <cfRule type="uniqueValues" dxfId="584" priority="422"/>
    <cfRule type="cellIs" dxfId="583" priority="441" operator="lessThan">
      <formula>1</formula>
    </cfRule>
    <cfRule type="cellIs" dxfId="582" priority="440" operator="equal">
      <formula>0</formula>
    </cfRule>
    <cfRule type="uniqueValues" dxfId="581" priority="439"/>
    <cfRule type="uniqueValues" dxfId="580" priority="438"/>
    <cfRule type="cellIs" dxfId="579" priority="436" operator="greaterThan">
      <formula>0</formula>
    </cfRule>
    <cfRule type="containsText" dxfId="578" priority="435" operator="containsText" text="#NUM!">
      <formula>NOT(ISERROR(SEARCH("#NUM!",AS10)))</formula>
    </cfRule>
    <cfRule type="cellIs" dxfId="577" priority="434" operator="between">
      <formula>1</formula>
      <formula>999999999999999</formula>
    </cfRule>
    <cfRule type="uniqueValues" dxfId="576" priority="432"/>
    <cfRule type="cellIs" dxfId="575" priority="431" operator="equal">
      <formula>0</formula>
    </cfRule>
    <cfRule type="duplicateValues" dxfId="574" priority="430"/>
    <cfRule type="uniqueValues" dxfId="573" priority="429"/>
    <cfRule type="cellIs" dxfId="572" priority="428" operator="lessThan">
      <formula>0</formula>
    </cfRule>
    <cfRule type="cellIs" dxfId="571" priority="427" operator="equal">
      <formula>0</formula>
    </cfRule>
    <cfRule type="containsText" dxfId="570" priority="426" operator="containsText" text="#NUM!">
      <formula>NOT(ISERROR(SEARCH("#NUM!",AS10)))</formula>
    </cfRule>
    <cfRule type="cellIs" dxfId="569" priority="425" operator="lessThan">
      <formula>1</formula>
    </cfRule>
    <cfRule type="uniqueValues" dxfId="568" priority="465"/>
  </conditionalFormatting>
  <conditionalFormatting sqref="AS10:AT10">
    <cfRule type="cellIs" dxfId="567" priority="334" operator="equal">
      <formula>0</formula>
    </cfRule>
    <cfRule type="cellIs" dxfId="566" priority="331" operator="lessThan">
      <formula>0</formula>
    </cfRule>
    <cfRule type="cellIs" dxfId="565" priority="322" operator="greaterThan">
      <formula>0</formula>
    </cfRule>
  </conditionalFormatting>
  <conditionalFormatting sqref="AT10">
    <cfRule type="cellIs" dxfId="564" priority="314" operator="lessThan">
      <formula>0</formula>
    </cfRule>
    <cfRule type="uniqueValues" dxfId="563" priority="292"/>
    <cfRule type="cellIs" dxfId="562" priority="313" operator="equal">
      <formula>0</formula>
    </cfRule>
    <cfRule type="containsText" dxfId="561" priority="312" operator="containsText" text="#NUM!">
      <formula>NOT(ISERROR(SEARCH("#NUM!",AT10)))</formula>
    </cfRule>
    <cfRule type="cellIs" dxfId="560" priority="311" operator="lessThan">
      <formula>1</formula>
    </cfRule>
    <cfRule type="cellIs" dxfId="559" priority="310" operator="equal">
      <formula>0</formula>
    </cfRule>
    <cfRule type="uniqueValues" dxfId="558" priority="309"/>
    <cfRule type="uniqueValues" dxfId="557" priority="308"/>
    <cfRule type="cellIs" dxfId="556" priority="306" operator="greaterThan">
      <formula>0</formula>
    </cfRule>
    <cfRule type="containsText" dxfId="555" priority="305" operator="containsText" text="#NUM!">
      <formula>NOT(ISERROR(SEARCH("#NUM!",AT10)))</formula>
    </cfRule>
    <cfRule type="containsText" dxfId="554" priority="338" operator="containsText" text="#NUM!">
      <formula>NOT(ISERROR(SEARCH("#NUM!",AT10)))</formula>
    </cfRule>
    <cfRule type="cellIs" dxfId="553" priority="304" operator="between">
      <formula>1</formula>
      <formula>999999999999999</formula>
    </cfRule>
    <cfRule type="uniqueValues" dxfId="552" priority="302"/>
    <cfRule type="cellIs" dxfId="551" priority="301" operator="equal">
      <formula>0</formula>
    </cfRule>
    <cfRule type="duplicateValues" dxfId="550" priority="300"/>
    <cfRule type="uniqueValues" dxfId="549" priority="299"/>
    <cfRule type="cellIs" dxfId="548" priority="298" operator="lessThan">
      <formula>0</formula>
    </cfRule>
    <cfRule type="cellIs" dxfId="547" priority="297" operator="equal">
      <formula>0</formula>
    </cfRule>
    <cfRule type="containsText" dxfId="546" priority="296" operator="containsText" text="#NUM!">
      <formula>NOT(ISERROR(SEARCH("#NUM!",AT10)))</formula>
    </cfRule>
    <cfRule type="cellIs" dxfId="545" priority="295" operator="lessThan">
      <formula>1</formula>
    </cfRule>
    <cfRule type="cellIs" dxfId="544" priority="294" operator="equal">
      <formula>0</formula>
    </cfRule>
    <cfRule type="cellIs" dxfId="543" priority="337" operator="between">
      <formula>1</formula>
      <formula>999999999999999</formula>
    </cfRule>
    <cfRule type="uniqueValues" dxfId="542" priority="335"/>
    <cfRule type="duplicateValues" dxfId="541" priority="333"/>
    <cfRule type="uniqueValues" dxfId="540" priority="332"/>
    <cfRule type="uniqueValues" dxfId="539" priority="293"/>
    <cfRule type="cellIs" dxfId="538" priority="330" operator="equal">
      <formula>0</formula>
    </cfRule>
    <cfRule type="containsText" dxfId="537" priority="329" operator="containsText" text="#NUM!">
      <formula>NOT(ISERROR(SEARCH("#NUM!",AT10)))</formula>
    </cfRule>
    <cfRule type="cellIs" dxfId="536" priority="328" operator="lessThan">
      <formula>1</formula>
    </cfRule>
    <cfRule type="cellIs" dxfId="535" priority="327" operator="equal">
      <formula>0</formula>
    </cfRule>
    <cfRule type="uniqueValues" dxfId="534" priority="326"/>
    <cfRule type="uniqueValues" dxfId="533" priority="325"/>
    <cfRule type="containsText" dxfId="532" priority="321" operator="containsText" text="#NUM!">
      <formula>NOT(ISERROR(SEARCH("#NUM!",AT10)))</formula>
    </cfRule>
    <cfRule type="cellIs" dxfId="531" priority="320" operator="between">
      <formula>1</formula>
      <formula>999999999999999</formula>
    </cfRule>
    <cfRule type="uniqueValues" dxfId="530" priority="318"/>
    <cfRule type="cellIs" dxfId="529" priority="317" operator="equal">
      <formula>0</formula>
    </cfRule>
    <cfRule type="duplicateValues" dxfId="528" priority="316"/>
    <cfRule type="uniqueValues" dxfId="527" priority="315"/>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82"/>
    <cfRule type="cellIs" dxfId="522" priority="181" operator="lessThan">
      <formula>0</formula>
    </cfRule>
    <cfRule type="cellIs" dxfId="521" priority="180" operator="equal">
      <formula>0</formula>
    </cfRule>
    <cfRule type="containsText" dxfId="520" priority="179" operator="containsText" text="#NUM!">
      <formula>NOT(ISERROR(SEARCH("#NUM!",AU10)))</formula>
    </cfRule>
    <cfRule type="cellIs" dxfId="519" priority="152" operator="lessThan">
      <formula>0</formula>
    </cfRule>
    <cfRule type="cellIs" dxfId="518" priority="156" operator="equal">
      <formula>0</formula>
    </cfRule>
    <cfRule type="cellIs" dxfId="517" priority="157" operator="greaterThan">
      <formula>0</formula>
    </cfRule>
    <cfRule type="uniqueValues" dxfId="516" priority="159"/>
    <cfRule type="uniqueValues" dxfId="515" priority="160"/>
    <cfRule type="cellIs" dxfId="514" priority="161" operator="equal">
      <formula>0</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uniqueValues" dxfId="510" priority="166"/>
    <cfRule type="duplicateValues" dxfId="509" priority="167"/>
    <cfRule type="cellIs" dxfId="508" priority="168" operator="equal">
      <formula>0</formula>
    </cfRule>
    <cfRule type="cellIs" dxfId="507" priority="162" operator="lessThan">
      <formula>1</formula>
    </cfRule>
    <cfRule type="cellIs" dxfId="506" priority="194" operator="equal">
      <formula>0</formula>
    </cfRule>
    <cfRule type="uniqueValues" dxfId="505" priority="169"/>
    <cfRule type="cellIs" dxfId="504" priority="171" operator="between">
      <formula>1</formula>
      <formula>999999999999999</formula>
    </cfRule>
    <cfRule type="containsText" dxfId="503" priority="205" operator="containsText" text="#NUM!">
      <formula>NOT(ISERROR(SEARCH("#NUM!",AU10)))</formula>
    </cfRule>
    <cfRule type="cellIs" dxfId="502" priority="204" operator="between">
      <formula>1</formula>
      <formula>999999999999999</formula>
    </cfRule>
    <cfRule type="uniqueValues" dxfId="501" priority="202"/>
    <cfRule type="duplicateValues" dxfId="500" priority="200"/>
    <cfRule type="uniqueValues" dxfId="499" priority="199"/>
    <cfRule type="containsText" dxfId="498" priority="172" operator="containsText" text="#NUM!">
      <formula>NOT(ISERROR(SEARCH("#NUM!",AU10)))</formula>
    </cfRule>
    <cfRule type="cellIs" dxfId="497" priority="173" operator="greaterThan">
      <formula>0</formula>
    </cfRule>
    <cfRule type="uniqueValues" dxfId="496" priority="175"/>
    <cfRule type="uniqueValues" dxfId="495" priority="176"/>
    <cfRule type="cellIs" dxfId="494" priority="184" operator="equal">
      <formula>0</formula>
    </cfRule>
    <cfRule type="cellIs" dxfId="493" priority="197" operator="equal">
      <formula>0</formula>
    </cfRule>
    <cfRule type="containsText" dxfId="492" priority="196" operator="containsText" text="#NUM!">
      <formula>NOT(ISERROR(SEARCH("#NUM!",AU10)))</formula>
    </cfRule>
    <cfRule type="cellIs" dxfId="491" priority="177" operator="equal">
      <formula>0</formula>
    </cfRule>
    <cfRule type="cellIs" dxfId="490" priority="195" operator="lessThan">
      <formula>1</formula>
    </cfRule>
    <cfRule type="cellIs" dxfId="489" priority="178" operator="lessThan">
      <formula>1</formula>
    </cfRule>
    <cfRule type="uniqueValues" dxfId="488" priority="193"/>
    <cfRule type="uniqueValues" dxfId="487" priority="192"/>
    <cfRule type="duplicateValues" dxfId="486" priority="183"/>
    <cfRule type="containsText" dxfId="485" priority="188" operator="containsText" text="#NUM!">
      <formula>NOT(ISERROR(SEARCH("#NUM!",AU10)))</formula>
    </cfRule>
    <cfRule type="cellIs" dxfId="484" priority="187" operator="between">
      <formula>1</formula>
      <formula>999999999999999</formula>
    </cfRule>
    <cfRule type="uniqueValues" dxfId="483" priority="185"/>
  </conditionalFormatting>
  <conditionalFormatting sqref="AV10 AJ5:BI8">
    <cfRule type="cellIs" dxfId="482" priority="23" operator="equal">
      <formula>0</formula>
    </cfRule>
  </conditionalFormatting>
  <conditionalFormatting sqref="AV10">
    <cfRule type="cellIs" dxfId="481" priority="11" operator="lessThan">
      <formula>0</formula>
    </cfRule>
    <cfRule type="containsErrors" dxfId="480" priority="14">
      <formula>ISERROR(AV10)</formula>
    </cfRule>
    <cfRule type="cellIs" dxfId="479" priority="15" operator="lessThan">
      <formula>1</formula>
    </cfRule>
    <cfRule type="containsText" dxfId="478" priority="17" operator="containsText" text="#DIV/0!">
      <formula>NOT(ISERROR(SEARCH("#DIV/0!",AV10)))</formula>
    </cfRule>
    <cfRule type="cellIs" dxfId="477" priority="18" operator="lessThan">
      <formula>"&lt;0"</formula>
    </cfRule>
    <cfRule type="cellIs" dxfId="476" priority="19" operator="lessThan">
      <formula>0</formula>
    </cfRule>
    <cfRule type="containsText" dxfId="475" priority="20" operator="containsText" text="#DIV/0!">
      <formula>NOT(ISERROR(SEARCH("#DIV/0!",AV10)))</formula>
    </cfRule>
    <cfRule type="containsText" dxfId="474" priority="21" operator="containsText" text="#DIV/0!">
      <formula>NOT(ISERROR(SEARCH("#DIV/0!",AV10)))</formula>
    </cfRule>
    <cfRule type="containsText" dxfId="473" priority="22" operator="containsText" text="#div/0/!">
      <formula>NOT(ISERROR(SEARCH("#div/0/!",AV10)))</formula>
    </cfRule>
    <cfRule type="cellIs" dxfId="472" priority="24" operator="greaterThan">
      <formula>0</formula>
    </cfRule>
    <cfRule type="uniqueValues" dxfId="471" priority="26"/>
    <cfRule type="uniqueValues" dxfId="470" priority="27"/>
    <cfRule type="cellIs" dxfId="469" priority="28" operator="equal">
      <formula>0</formula>
    </cfRule>
    <cfRule type="cellIs" dxfId="468" priority="29" operator="lessThan">
      <formula>1</formula>
    </cfRule>
    <cfRule type="containsText" dxfId="467" priority="30" operator="containsText" text="#NUM!">
      <formula>NOT(ISERROR(SEARCH("#NUM!",AV10)))</formula>
    </cfRule>
    <cfRule type="cellIs" dxfId="466" priority="31" operator="equal">
      <formula>0</formula>
    </cfRule>
    <cfRule type="cellIs" dxfId="465" priority="32" operator="lessThan">
      <formula>0</formula>
    </cfRule>
    <cfRule type="uniqueValues" dxfId="464" priority="33"/>
    <cfRule type="uniqueValues" dxfId="463" priority="43"/>
    <cfRule type="uniqueValues" dxfId="462" priority="42"/>
    <cfRule type="cellIs" dxfId="461" priority="40" operator="greaterThan">
      <formula>0</formula>
    </cfRule>
    <cfRule type="containsText" dxfId="460" priority="39" operator="containsText" text="#NUM!">
      <formula>NOT(ISERROR(SEARCH("#NUM!",AV10)))</formula>
    </cfRule>
    <cfRule type="cellIs" dxfId="459" priority="38" operator="between">
      <formula>1</formula>
      <formula>999999999999999</formula>
    </cfRule>
    <cfRule type="uniqueValues" dxfId="458" priority="36"/>
    <cfRule type="cellIs" dxfId="457" priority="35" operator="equal">
      <formula>0</formula>
    </cfRule>
    <cfRule type="cellIs" dxfId="456" priority="10" operator="equal">
      <formula>0</formula>
    </cfRule>
    <cfRule type="duplicateValues" dxfId="455" priority="34"/>
    <cfRule type="cellIs" dxfId="454" priority="54" operator="between">
      <formula>1</formula>
      <formula>999999999999999</formula>
    </cfRule>
    <cfRule type="containsText" dxfId="453" priority="72" operator="containsText" text="#NUM!">
      <formula>NOT(ISERROR(SEARCH("#NUM!",AV10)))</formula>
    </cfRule>
    <cfRule type="cellIs" dxfId="452" priority="71" operator="between">
      <formula>1</formula>
      <formula>999999999999999</formula>
    </cfRule>
    <cfRule type="uniqueValues" dxfId="451" priority="69"/>
    <cfRule type="cellIs" dxfId="450" priority="68" operator="equal">
      <formula>0</formula>
    </cfRule>
    <cfRule type="duplicateValues" dxfId="449" priority="67"/>
    <cfRule type="uniqueValues" dxfId="448" priority="66"/>
    <cfRule type="cellIs" dxfId="447" priority="65" operator="lessThan">
      <formula>0</formula>
    </cfRule>
    <cfRule type="cellIs" dxfId="446" priority="64" operator="equal">
      <formula>0</formula>
    </cfRule>
    <cfRule type="containsText" dxfId="445" priority="63" operator="containsText" text="#NUM!">
      <formula>NOT(ISERROR(SEARCH("#NUM!",AV10)))</formula>
    </cfRule>
    <cfRule type="cellIs" dxfId="444" priority="62" operator="lessThan">
      <formula>1</formula>
    </cfRule>
    <cfRule type="cellIs" dxfId="443" priority="61" operator="equal">
      <formula>0</formula>
    </cfRule>
    <cfRule type="uniqueValues" dxfId="442" priority="60"/>
    <cfRule type="uniqueValues" dxfId="441" priority="59"/>
    <cfRule type="cellIs" dxfId="440" priority="56" operator="greaterThan">
      <formula>0</formula>
    </cfRule>
    <cfRule type="containsText" dxfId="439" priority="55" operator="containsText" text="#NUM!">
      <formula>NOT(ISERROR(SEARCH("#NUM!",AV10)))</formula>
    </cfRule>
    <cfRule type="uniqueValues" dxfId="438" priority="52"/>
    <cfRule type="cellIs" dxfId="437" priority="51" operator="equal">
      <formula>0</formula>
    </cfRule>
    <cfRule type="duplicateValues" dxfId="436" priority="50"/>
    <cfRule type="uniqueValues" dxfId="435" priority="49"/>
    <cfRule type="cellIs" dxfId="434" priority="48" operator="lessThan">
      <formula>0</formula>
    </cfRule>
    <cfRule type="cellIs" dxfId="433" priority="47" operator="equal">
      <formula>0</formula>
    </cfRule>
    <cfRule type="containsText" dxfId="432" priority="46" operator="containsText" text="#NUM!">
      <formula>NOT(ISERROR(SEARCH("#NUM!",AV10)))</formula>
    </cfRule>
    <cfRule type="cellIs" dxfId="431" priority="45" operator="lessThan">
      <formula>1</formula>
    </cfRule>
    <cfRule type="cellIs" dxfId="430" priority="44" operator="equal">
      <formula>0</formula>
    </cfRule>
  </conditionalFormatting>
  <conditionalFormatting sqref="AW10:AW11 AY10:BB11 BE10:BG11 BC10:BD10 BH10:BI10">
    <cfRule type="containsText" dxfId="429" priority="1098" operator="containsText" text="#DIV/0!">
      <formula>NOT(ISERROR(SEARCH("#DIV/0!",AW10)))</formula>
    </cfRule>
    <cfRule type="containsText" dxfId="428" priority="1101" operator="containsText" text="#DIV/0!">
      <formula>NOT(ISERROR(SEARCH("#DIV/0!",AW10)))</formula>
    </cfRule>
    <cfRule type="cellIs" dxfId="427" priority="1099" operator="lessThan">
      <formula>"&lt;0"</formula>
    </cfRule>
    <cfRule type="containsText" dxfId="426" priority="1103" operator="containsText" text="#div/0/!">
      <formula>NOT(ISERROR(SEARCH("#div/0/!",AW10)))</formula>
    </cfRule>
  </conditionalFormatting>
  <conditionalFormatting sqref="AW10:AW11 AY10:BB11 BE10:BG11 BH10:BI10">
    <cfRule type="cellIs" dxfId="425" priority="1100" operator="lessThan">
      <formula>0</formula>
    </cfRule>
  </conditionalFormatting>
  <conditionalFormatting sqref="AW10:AW11">
    <cfRule type="uniqueValues" dxfId="424" priority="1085"/>
    <cfRule type="cellIs" dxfId="423" priority="1087" operator="lessThan">
      <formula>1</formula>
    </cfRule>
    <cfRule type="containsText" dxfId="422" priority="1088" operator="containsText" text="#NUM!">
      <formula>NOT(ISERROR(SEARCH("#NUM!",AW10)))</formula>
    </cfRule>
    <cfRule type="cellIs" dxfId="421" priority="1086" operator="equal">
      <formula>0</formula>
    </cfRule>
    <cfRule type="cellIs" dxfId="420" priority="1090" operator="lessThan">
      <formula>0</formula>
    </cfRule>
    <cfRule type="uniqueValues" dxfId="419" priority="1091"/>
    <cfRule type="duplicateValues" dxfId="418" priority="1092"/>
    <cfRule type="containsText" dxfId="417" priority="1097" operator="containsText" text="#NUM!">
      <formula>NOT(ISERROR(SEARCH("#NUM!",AW10)))</formula>
    </cfRule>
    <cfRule type="cellIs" dxfId="416" priority="1089" operator="equal">
      <formula>0</formula>
    </cfRule>
    <cfRule type="cellIs" dxfId="415" priority="1096" operator="between">
      <formula>1</formula>
      <formula>999999999999999</formula>
    </cfRule>
    <cfRule type="uniqueValues" dxfId="414" priority="1094"/>
    <cfRule type="cellIs" dxfId="413" priority="1082" operator="greaterThan">
      <formula>0</formula>
    </cfRule>
    <cfRule type="uniqueValues" dxfId="412" priority="1084"/>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duplicateValues" dxfId="406" priority="1076"/>
    <cfRule type="cellIs" dxfId="405" priority="1077" operator="equal">
      <formula>0</formula>
    </cfRule>
    <cfRule type="uniqueValues" dxfId="404" priority="1078"/>
    <cfRule type="cellIs" dxfId="403" priority="1080" operator="between">
      <formula>1</formula>
      <formula>999999999999999</formula>
    </cfRule>
    <cfRule type="containsText" dxfId="402" priority="1081" operator="containsText" text="#NUM!">
      <formula>NOT(ISERROR(SEARCH("#NUM!",AY10)))</formula>
    </cfRule>
    <cfRule type="uniqueValues" dxfId="401" priority="1068"/>
    <cfRule type="uniqueValues" dxfId="400" priority="1069"/>
    <cfRule type="cellIs" dxfId="399" priority="1070" operator="equal">
      <formula>0</formula>
    </cfRule>
    <cfRule type="cellIs" dxfId="398" priority="1071" operator="lessThan">
      <formula>1</formula>
    </cfRule>
    <cfRule type="containsText" dxfId="397" priority="1072" operator="containsText" text="#NUM!">
      <formula>NOT(ISERROR(SEARCH("#NUM!",AY10)))</formula>
    </cfRule>
    <cfRule type="cellIs" dxfId="396" priority="1073" operator="equal">
      <formula>0</formula>
    </cfRule>
    <cfRule type="cellIs" dxfId="395" priority="1074" operator="lessThan">
      <formula>0</formula>
    </cfRule>
    <cfRule type="uniqueValues" dxfId="394" priority="1075"/>
  </conditionalFormatting>
  <conditionalFormatting sqref="AY10:BB11">
    <cfRule type="cellIs" dxfId="393" priority="954" operator="greaterThan">
      <formula>0</formula>
    </cfRule>
  </conditionalFormatting>
  <conditionalFormatting sqref="BA10">
    <cfRule type="cellIs" dxfId="392" priority="873" operator="greaterThan">
      <formula>0</formula>
    </cfRule>
    <cfRule type="cellIs" dxfId="391" priority="997" operator="equal">
      <formula>0</formula>
    </cfRule>
    <cfRule type="uniqueValues" dxfId="390" priority="998"/>
    <cfRule type="cellIs" dxfId="389" priority="1000" operator="between">
      <formula>1</formula>
      <formula>999999999999999</formula>
    </cfRule>
    <cfRule type="containsText" dxfId="388" priority="1001" operator="containsText" text="#NUM!">
      <formula>NOT(ISERROR(SEARCH("#NUM!",BA10)))</formula>
    </cfRule>
    <cfRule type="uniqueValues" dxfId="387" priority="988"/>
    <cfRule type="cellIs" dxfId="386" priority="993" operator="equal">
      <formula>0</formula>
    </cfRule>
    <cfRule type="uniqueValues" dxfId="385" priority="989"/>
    <cfRule type="cellIs" dxfId="384" priority="990" operator="equal">
      <formula>0</formula>
    </cfRule>
    <cfRule type="cellIs" dxfId="383" priority="991" operator="lessThan">
      <formula>1</formula>
    </cfRule>
    <cfRule type="containsText" dxfId="382" priority="992" operator="containsText" text="#NUM!">
      <formula>NOT(ISERROR(SEARCH("#NUM!",BA10)))</formula>
    </cfRule>
    <cfRule type="cellIs" dxfId="381" priority="994" operator="lessThan">
      <formula>0</formula>
    </cfRule>
    <cfRule type="uniqueValues" dxfId="380" priority="995"/>
    <cfRule type="duplicateValues" dxfId="379" priority="996"/>
  </conditionalFormatting>
  <conditionalFormatting sqref="BA11 BB10:BB11 BE10:BG11 BC10:BD10 BH10:BI10">
    <cfRule type="uniqueValues" dxfId="378" priority="1692"/>
    <cfRule type="uniqueValues" dxfId="377" priority="1682"/>
    <cfRule type="uniqueValues" dxfId="376" priority="1683"/>
    <cfRule type="uniqueValues" dxfId="375" priority="1689"/>
    <cfRule type="duplicateValues" dxfId="374" priority="1690"/>
  </conditionalFormatting>
  <conditionalFormatting sqref="BA11">
    <cfRule type="uniqueValues" dxfId="373" priority="1052"/>
    <cfRule type="uniqueValues" dxfId="372" priority="1059"/>
    <cfRule type="duplicateValues" dxfId="371" priority="1060"/>
    <cfRule type="cellIs" dxfId="370" priority="1061" operator="equal">
      <formula>0</formula>
    </cfRule>
    <cfRule type="uniqueValues" dxfId="369" priority="1062"/>
    <cfRule type="cellIs" dxfId="368" priority="1054" operator="equal">
      <formula>0</formula>
    </cfRule>
    <cfRule type="uniqueValues" dxfId="367" priority="1053"/>
    <cfRule type="cellIs" dxfId="366" priority="1057" operator="equal">
      <formula>0</formula>
    </cfRule>
    <cfRule type="containsText" dxfId="365" priority="1065" operator="containsText" text="#NUM!">
      <formula>NOT(ISERROR(SEARCH("#NUM!",BA11)))</formula>
    </cfRule>
    <cfRule type="containsText" dxfId="364" priority="1056" operator="containsText" text="#NUM!">
      <formula>NOT(ISERROR(SEARCH("#NUM!",BA11)))</formula>
    </cfRule>
    <cfRule type="cellIs" dxfId="363" priority="1055" operator="lessThan">
      <formula>1</formula>
    </cfRule>
    <cfRule type="cellIs" dxfId="362" priority="1064" operator="between">
      <formula>1</formula>
      <formula>999999999999999</formula>
    </cfRule>
    <cfRule type="cellIs" dxfId="361" priority="1058" operator="lessThan">
      <formula>0</formula>
    </cfRule>
  </conditionalFormatting>
  <conditionalFormatting sqref="BB10">
    <cfRule type="uniqueValues" dxfId="360" priority="979"/>
    <cfRule type="duplicateValues" dxfId="359" priority="980"/>
    <cfRule type="uniqueValues" dxfId="358" priority="972"/>
    <cfRule type="uniqueValues" dxfId="357" priority="982"/>
    <cfRule type="cellIs" dxfId="356" priority="984" operator="between">
      <formula>1</formula>
      <formula>999999999999999</formula>
    </cfRule>
    <cfRule type="containsText" dxfId="355" priority="985" operator="containsText" text="#NUM!">
      <formula>NOT(ISERROR(SEARCH("#NUM!",BB10)))</formula>
    </cfRule>
    <cfRule type="uniqueValues" dxfId="354" priority="973"/>
    <cfRule type="cellIs" dxfId="353" priority="974" operator="equal">
      <formula>0</formula>
    </cfRule>
    <cfRule type="containsText" dxfId="352" priority="976" operator="containsText" text="#NUM!">
      <formula>NOT(ISERROR(SEARCH("#NUM!",BB10)))</formula>
    </cfRule>
    <cfRule type="cellIs" dxfId="351" priority="977" operator="equal">
      <formula>0</formula>
    </cfRule>
    <cfRule type="cellIs" dxfId="350" priority="875" operator="equal">
      <formula>0</formula>
    </cfRule>
    <cfRule type="cellIs" dxfId="349" priority="975" operator="lessThan">
      <formula>1</formula>
    </cfRule>
  </conditionalFormatting>
  <conditionalFormatting sqref="BB10:BB11 BE10:BE11 BC10:BD10 BF10:BI10">
    <cfRule type="uniqueValues" dxfId="348" priority="1618"/>
    <cfRule type="uniqueValues" dxfId="347" priority="1619"/>
    <cfRule type="uniqueValues" dxfId="346" priority="1625"/>
    <cfRule type="duplicateValues" dxfId="345" priority="1626"/>
    <cfRule type="uniqueValues" dxfId="344" priority="1628"/>
  </conditionalFormatting>
  <conditionalFormatting sqref="BB11">
    <cfRule type="uniqueValues" dxfId="343" priority="956"/>
    <cfRule type="cellIs" dxfId="342" priority="958" operator="equal">
      <formula>0</formula>
    </cfRule>
    <cfRule type="cellIs" dxfId="341" priority="959" operator="lessThan">
      <formula>1</formula>
    </cfRule>
    <cfRule type="containsText" dxfId="340" priority="960" operator="containsText" text="#NUM!">
      <formula>NOT(ISERROR(SEARCH("#NUM!",BB11)))</formula>
    </cfRule>
    <cfRule type="cellIs" dxfId="339" priority="961" operator="equal">
      <formula>0</formula>
    </cfRule>
    <cfRule type="cellIs" dxfId="338" priority="962" operator="lessThan">
      <formula>0</formula>
    </cfRule>
    <cfRule type="uniqueValues" dxfId="337" priority="963"/>
    <cfRule type="duplicateValues" dxfId="336" priority="964"/>
    <cfRule type="cellIs" dxfId="335" priority="965" operator="equal">
      <formula>0</formula>
    </cfRule>
    <cfRule type="uniqueValues" dxfId="334" priority="966"/>
    <cfRule type="cellIs" dxfId="333" priority="968" operator="between">
      <formula>1</formula>
      <formula>999999999999999</formula>
    </cfRule>
    <cfRule type="containsText" dxfId="332" priority="969" operator="containsText" text="#NUM!">
      <formula>NOT(ISERROR(SEARCH("#NUM!",BB11)))</formula>
    </cfRule>
    <cfRule type="uniqueValues" dxfId="331" priority="957"/>
  </conditionalFormatting>
  <conditionalFormatting sqref="BB10:BD10">
    <cfRule type="cellIs" dxfId="330" priority="981" operator="equal">
      <formula>0</formula>
    </cfRule>
    <cfRule type="cellIs" dxfId="329" priority="978" operator="lessThan">
      <formula>0</formula>
    </cfRule>
  </conditionalFormatting>
  <conditionalFormatting sqref="BC10:BD10 BF10:BI10 BB10:BB11 BE10:BE11">
    <cfRule type="cellIs" dxfId="328" priority="1616" operator="greaterThan">
      <formula>0</formula>
    </cfRule>
    <cfRule type="cellIs" dxfId="327" priority="1620" operator="equal">
      <formula>0</formula>
    </cfRule>
    <cfRule type="cellIs" dxfId="326" priority="1621" operator="lessThan">
      <formula>1</formula>
    </cfRule>
    <cfRule type="containsText" dxfId="325" priority="1631" operator="containsText" text="#NUM!">
      <formula>NOT(ISERROR(SEARCH("#NUM!",BB10)))</formula>
    </cfRule>
    <cfRule type="cellIs" dxfId="324" priority="1630" operator="between">
      <formula>1</formula>
      <formula>999999999999999</formula>
    </cfRule>
    <cfRule type="cellIs" dxfId="323" priority="1627" operator="equal">
      <formula>0</formula>
    </cfRule>
    <cfRule type="cellIs" dxfId="322" priority="1624" operator="lessThan">
      <formula>0</formula>
    </cfRule>
    <cfRule type="cellIs" dxfId="321" priority="1623" operator="equal">
      <formula>0</formula>
    </cfRule>
    <cfRule type="containsText" dxfId="320" priority="1622" operator="containsText" text="#NUM!">
      <formula>NOT(ISERROR(SEARCH("#NUM!",BB10)))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7" operator="equal">
      <formula>0</formula>
    </cfRule>
    <cfRule type="cellIs" dxfId="317" priority="1688" operator="lessThan">
      <formula>0</formula>
    </cfRule>
    <cfRule type="cellIs" dxfId="316" priority="1691" operator="equal">
      <formula>0</formula>
    </cfRule>
    <cfRule type="cellIs" dxfId="315" priority="1680" operator="greaterThan">
      <formula>0</formula>
    </cfRule>
    <cfRule type="containsText" dxfId="314" priority="1686" operator="containsText" text="#NUM!">
      <formula>NOT(ISERROR(SEARCH("#NUM!",BA10)))</formula>
    </cfRule>
    <cfRule type="cellIs" dxfId="313" priority="1685" operator="lessThan">
      <formula>1</formula>
    </cfRule>
    <cfRule type="cellIs" dxfId="312" priority="1684" operator="equal">
      <formula>0</formula>
    </cfRule>
    <cfRule type="containsText" dxfId="311" priority="1695" operator="containsText" text="#NUM!">
      <formula>NOT(ISERROR(SEARCH("#NUM!",BA10)))</formula>
    </cfRule>
    <cfRule type="cellIs" dxfId="310" priority="1694" operator="between">
      <formula>1</formula>
      <formula>999999999999999</formula>
    </cfRule>
  </conditionalFormatting>
  <conditionalFormatting sqref="BC10:BI10">
    <cfRule type="containsText" dxfId="309" priority="1776" operator="containsText" text="#NUM!">
      <formula>NOT(ISERROR(SEARCH("#NUM!",BC10)))</formula>
    </cfRule>
    <cfRule type="uniqueValues" dxfId="308" priority="1773"/>
    <cfRule type="cellIs" dxfId="307" priority="1775" operator="between">
      <formula>1</formula>
      <formula>999999999999999</formula>
    </cfRule>
    <cfRule type="cellIs" dxfId="306" priority="1768" operator="equal">
      <formula>0</formula>
    </cfRule>
    <cfRule type="cellIs" dxfId="305" priority="1766" operator="lessThan">
      <formula>1</formula>
    </cfRule>
    <cfRule type="cellIs" dxfId="304" priority="1760" operator="greaterThan">
      <formula>0</formula>
    </cfRule>
    <cfRule type="uniqueValues" dxfId="303" priority="1763"/>
    <cfRule type="uniqueValues" dxfId="302" priority="1764"/>
    <cfRule type="cellIs" dxfId="301" priority="1765" operator="equal">
      <formula>0</formula>
    </cfRule>
    <cfRule type="containsText" dxfId="300" priority="1767" operator="containsText" text="#NUM!">
      <formula>NOT(ISERROR(SEARCH("#NUM!",BC10)))</formula>
    </cfRule>
    <cfRule type="cellIs" dxfId="299" priority="1769" operator="lessThan">
      <formula>0</formula>
    </cfRule>
    <cfRule type="uniqueValues" dxfId="298" priority="1770"/>
    <cfRule type="duplicateValues" dxfId="297" priority="1771"/>
    <cfRule type="cellIs" dxfId="296" priority="1772" operator="equal">
      <formula>0</formula>
    </cfRule>
  </conditionalFormatting>
  <conditionalFormatting sqref="BD10">
    <cfRule type="cellIs" dxfId="295" priority="859" stopIfTrue="1" operator="lessThan">
      <formula>0</formula>
    </cfRule>
  </conditionalFormatting>
  <conditionalFormatting sqref="BE10">
    <cfRule type="uniqueValues" dxfId="294" priority="923"/>
    <cfRule type="duplicateValues" dxfId="293" priority="931"/>
    <cfRule type="uniqueValues" dxfId="292" priority="930"/>
    <cfRule type="cellIs" dxfId="291" priority="929" operator="lessThan">
      <formula>0</formula>
    </cfRule>
    <cfRule type="cellIs" dxfId="290" priority="935" operator="between">
      <formula>1</formula>
      <formula>999999999999999</formula>
    </cfRule>
    <cfRule type="containsText" dxfId="289" priority="927" operator="containsText" text="#NUM!">
      <formula>NOT(ISERROR(SEARCH("#NUM!",BE10)))</formula>
    </cfRule>
    <cfRule type="uniqueValues" dxfId="288" priority="933"/>
    <cfRule type="cellIs" dxfId="287" priority="926" operator="lessThan">
      <formula>1</formula>
    </cfRule>
    <cfRule type="cellIs" dxfId="286" priority="925" operator="equal">
      <formula>0</formula>
    </cfRule>
    <cfRule type="cellIs" dxfId="285" priority="932" operator="equal">
      <formula>0</formula>
    </cfRule>
    <cfRule type="containsText" dxfId="284" priority="936" operator="containsText" text="#NUM!">
      <formula>NOT(ISERROR(SEARCH("#NUM!",BE10)))</formula>
    </cfRule>
    <cfRule type="cellIs" dxfId="283" priority="928" operator="equal">
      <formula>0</formula>
    </cfRule>
    <cfRule type="uniqueValues" dxfId="282" priority="924"/>
  </conditionalFormatting>
  <conditionalFormatting sqref="BE11">
    <cfRule type="uniqueValues" dxfId="281" priority="907"/>
    <cfRule type="containsText" dxfId="280" priority="920" operator="containsText" text="#NUM!">
      <formula>NOT(ISERROR(SEARCH("#NUM!",BE11)))</formula>
    </cfRule>
    <cfRule type="cellIs" dxfId="279" priority="912" operator="equal">
      <formula>0</formula>
    </cfRule>
    <cfRule type="cellIs" dxfId="278" priority="919" operator="between">
      <formula>1</formula>
      <formula>999999999999999</formula>
    </cfRule>
    <cfRule type="uniqueValues" dxfId="277" priority="917"/>
    <cfRule type="cellIs" dxfId="276" priority="916" operator="equal">
      <formula>0</formula>
    </cfRule>
    <cfRule type="duplicateValues" dxfId="275" priority="915"/>
    <cfRule type="uniqueValues" dxfId="274" priority="914"/>
    <cfRule type="cellIs" dxfId="273" priority="913" operator="lessThan">
      <formula>0</formula>
    </cfRule>
    <cfRule type="cellIs" dxfId="272" priority="910" operator="lessThan">
      <formula>1</formula>
    </cfRule>
    <cfRule type="cellIs" dxfId="271" priority="909" operator="equal">
      <formula>0</formula>
    </cfRule>
    <cfRule type="containsText" dxfId="270" priority="911" operator="containsText" text="#NUM!">
      <formula>NOT(ISERROR(SEARCH("#NUM!",BE11)))</formula>
    </cfRule>
    <cfRule type="uniqueValues" dxfId="269" priority="908"/>
  </conditionalFormatting>
  <conditionalFormatting sqref="BE10:BG11">
    <cfRule type="cellIs" dxfId="268" priority="905" operator="greaterThan">
      <formula>0</formula>
    </cfRule>
  </conditionalFormatting>
  <conditionalFormatting sqref="BF10:BG11">
    <cfRule type="cellIs" dxfId="267" priority="1048" operator="between">
      <formula>1</formula>
      <formula>999999999999999</formula>
    </cfRule>
    <cfRule type="containsText" dxfId="266" priority="1040" operator="containsText" text="#NUM!">
      <formula>NOT(ISERROR(SEARCH("#NUM!",BF10)))</formula>
    </cfRule>
    <cfRule type="cellIs" dxfId="265" priority="1039" operator="lessThan">
      <formula>1</formula>
    </cfRule>
    <cfRule type="uniqueValues" dxfId="264" priority="1037"/>
    <cfRule type="cellIs" dxfId="263" priority="1038" operator="equal">
      <formula>0</formula>
    </cfRule>
    <cfRule type="uniqueValues" dxfId="262" priority="1036"/>
    <cfRule type="duplicateValues" dxfId="261" priority="1044"/>
    <cfRule type="cellIs" dxfId="260" priority="1045" operator="equal">
      <formula>0</formula>
    </cfRule>
    <cfRule type="uniqueValues" dxfId="259" priority="1043"/>
    <cfRule type="cellIs" dxfId="258" priority="1042" operator="lessThan">
      <formula>0</formula>
    </cfRule>
    <cfRule type="cellIs" dxfId="257" priority="1041" operator="equal">
      <formula>0</formula>
    </cfRule>
    <cfRule type="containsText" dxfId="256" priority="1049" operator="containsText" text="#NUM!">
      <formula>NOT(ISERROR(SEARCH("#NUM!",BF10)))</formula>
    </cfRule>
    <cfRule type="uniqueValues" dxfId="255" priority="104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2602</v>
      </c>
      <c r="B1" s="223" t="s">
        <v>2449</v>
      </c>
      <c r="C1" s="703" t="s">
        <v>3417</v>
      </c>
      <c r="D1" s="704"/>
      <c r="E1" s="704"/>
      <c r="F1" s="705"/>
      <c r="G1" s="705"/>
      <c r="H1" s="705"/>
      <c r="I1" s="686"/>
      <c r="J1" s="706"/>
      <c r="K1" s="707" t="s">
        <v>5</v>
      </c>
      <c r="L1" s="708"/>
      <c r="M1" s="670" t="s">
        <v>2638</v>
      </c>
      <c r="N1" s="671"/>
      <c r="O1" s="672"/>
      <c r="P1" s="672"/>
      <c r="Q1" s="672"/>
      <c r="R1" s="672"/>
      <c r="S1" s="672"/>
      <c r="T1" s="672"/>
      <c r="U1" s="673"/>
      <c r="V1" s="674" t="s">
        <v>43</v>
      </c>
      <c r="W1" s="675"/>
      <c r="X1" s="675"/>
      <c r="Y1" s="675"/>
      <c r="Z1" s="675"/>
      <c r="AA1" s="675"/>
      <c r="AB1" s="675"/>
      <c r="AC1" s="675"/>
      <c r="AD1" s="675"/>
      <c r="AE1" s="676"/>
      <c r="AF1" s="677" t="s">
        <v>42</v>
      </c>
      <c r="AG1" s="678"/>
      <c r="AH1" s="685" t="s">
        <v>3438</v>
      </c>
      <c r="AI1" s="686"/>
      <c r="AJ1" s="686"/>
      <c r="AK1" s="686"/>
      <c r="AL1" s="685" t="s">
        <v>3439</v>
      </c>
      <c r="AM1" s="686"/>
      <c r="AN1" s="686"/>
      <c r="AO1" s="686"/>
      <c r="AP1" s="659" t="s">
        <v>2659</v>
      </c>
      <c r="AQ1" s="719"/>
      <c r="AR1" s="719"/>
      <c r="AS1" s="720"/>
      <c r="AT1" s="662" t="s">
        <v>2663</v>
      </c>
      <c r="AU1" s="663"/>
      <c r="AV1" s="663"/>
      <c r="AW1" s="663"/>
      <c r="AX1" s="663"/>
      <c r="AY1" s="663"/>
      <c r="AZ1" s="663"/>
      <c r="BA1" s="664"/>
    </row>
    <row r="2" spans="1:220" ht="15.75"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3390</v>
      </c>
      <c r="B4" s="344" t="s">
        <v>3399</v>
      </c>
      <c r="C4" s="355"/>
      <c r="D4" s="351" t="s">
        <v>3402</v>
      </c>
      <c r="E4" s="336" t="s">
        <v>52</v>
      </c>
      <c r="F4" s="337" t="s">
        <v>2617</v>
      </c>
      <c r="G4" s="696" t="s">
        <v>2618</v>
      </c>
      <c r="H4" s="697"/>
      <c r="I4" s="645" t="s">
        <v>2702</v>
      </c>
      <c r="J4" s="698"/>
      <c r="K4" s="699"/>
      <c r="L4" s="700"/>
      <c r="M4" s="338" t="s">
        <v>2619</v>
      </c>
      <c r="N4" s="221" t="s">
        <v>2615</v>
      </c>
      <c r="O4" s="647" t="s">
        <v>3416</v>
      </c>
      <c r="P4" s="648"/>
      <c r="Q4" s="648"/>
      <c r="R4" s="648"/>
      <c r="S4" s="648"/>
      <c r="T4" s="648"/>
      <c r="U4" s="649"/>
      <c r="V4" s="650" t="s">
        <v>2703</v>
      </c>
      <c r="W4" s="651"/>
      <c r="X4" s="651"/>
      <c r="Y4" s="679" t="s">
        <v>44</v>
      </c>
      <c r="Z4" s="680"/>
      <c r="AA4" s="339" t="s">
        <v>40</v>
      </c>
      <c r="AB4" s="681" t="s">
        <v>3394</v>
      </c>
      <c r="AC4" s="682"/>
      <c r="AD4" s="701" t="s">
        <v>3393</v>
      </c>
      <c r="AE4" s="702"/>
      <c r="AF4" s="378" t="s">
        <v>3403</v>
      </c>
      <c r="AG4" s="379" t="s">
        <v>3404</v>
      </c>
      <c r="AH4" s="340"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92" t="s">
        <v>3419</v>
      </c>
      <c r="B9" s="693"/>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94" t="s">
        <v>3392</v>
      </c>
      <c r="B10" s="695"/>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40" t="s">
        <v>3391</v>
      </c>
      <c r="B11" s="641"/>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2" operator="equal">
      <formula>0</formula>
    </cfRule>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ontainsText" dxfId="235" priority="240" operator="containsText" text="#NUM!">
      <formula>NOT(ISERROR(SEARCH("#NUM!",N10)))</formula>
    </cfRule>
    <cfRule type="cellIs" dxfId="234" priority="233" operator="lessThan">
      <formula>0</formula>
    </cfRule>
    <cfRule type="uniqueValues" dxfId="233" priority="234"/>
    <cfRule type="duplicateValues" dxfId="232" priority="235"/>
    <cfRule type="cellIs" dxfId="231" priority="225" operator="greaterThan">
      <formula>0</formula>
    </cfRule>
    <cfRule type="cellIs" dxfId="230" priority="239" operator="between">
      <formula>1</formula>
      <formula>999999999999999</formula>
    </cfRule>
    <cfRule type="uniqueValues" dxfId="229" priority="237"/>
    <cfRule type="cellIs" dxfId="228" priority="236" operator="equal">
      <formula>0</formula>
    </cfRule>
    <cfRule type="uniqueValues" dxfId="227" priority="227"/>
    <cfRule type="uniqueValues" dxfId="226" priority="228"/>
  </conditionalFormatting>
  <conditionalFormatting sqref="N12:N1011">
    <cfRule type="cellIs" dxfId="225" priority="249" stopIfTrue="1" operator="greaterThan">
      <formula>0</formula>
    </cfRule>
    <cfRule type="cellIs" dxfId="224" priority="251" stopIfTrue="1" operator="lessThan">
      <formula>1</formula>
    </cfRule>
    <cfRule type="cellIs" dxfId="223" priority="250" stopIfTrue="1" operator="greaterThan">
      <formula>1</formula>
    </cfRule>
  </conditionalFormatting>
  <conditionalFormatting sqref="N11:AC11">
    <cfRule type="cellIs" dxfId="222" priority="23" operator="lessThan">
      <formula>1</formula>
    </cfRule>
  </conditionalFormatting>
  <conditionalFormatting sqref="V10:X11">
    <cfRule type="cellIs" dxfId="221" priority="248" stopIfTrue="1" operator="greaterThan">
      <formula>0</formula>
    </cfRule>
    <cfRule type="cellIs" dxfId="220" priority="247"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dxfId="210" priority="273" stopIfTrue="1" operator="between">
      <formula>-1</formula>
      <formula>-3494488</formula>
    </cfRule>
    <cfRule type="cellIs" dxfId="209" priority="269" stopIfTrue="1" operator="lessThan">
      <formula>-6988975</formula>
    </cfRule>
    <cfRule type="cellIs" dxfId="208" priority="268" operator="lessThan">
      <formula>0</formula>
    </cfRule>
    <cfRule type="cellIs" dxfId="207" priority="253" stopIfTrue="1" operator="lessThan">
      <formula>0</formula>
    </cfRule>
    <cfRule type="cellIs" dxfId="206" priority="279" stopIfTrue="1" operator="equal">
      <formula>-156020</formula>
    </cfRule>
    <cfRule type="cellIs" dxfId="205" priority="278" stopIfTrue="1" operator="equal">
      <formula>-156020</formula>
    </cfRule>
    <cfRule type="cellIs" priority="277" stopIfTrue="1" operator="equal">
      <formula>-156020</formula>
    </cfRule>
    <cfRule type="cellIs" dxfId="204" priority="276" stopIfTrue="1" operator="lessThan">
      <formula>-156020</formula>
    </cfRule>
    <cfRule type="cellIs" dxfId="203" priority="275" operator="lessThan">
      <formula>0</formula>
    </cfRule>
    <cfRule type="cellIs" dxfId="202" priority="274" stopIfTrue="1" operator="lessThan">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61" operator="greaterThan">
      <formula>0</formula>
    </cfRule>
    <cfRule type="cellIs" dxfId="196" priority="259" operator="between">
      <formula>-1</formula>
      <formula>999999999999</formula>
    </cfRule>
    <cfRule type="cellIs" dxfId="195" priority="260" operator="lessThan">
      <formula>0</formula>
    </cfRule>
    <cfRule type="cellIs" dxfId="194" priority="262" operator="equal">
      <formula>0</formula>
    </cfRule>
  </conditionalFormatting>
  <conditionalFormatting sqref="AE6:AE8">
    <cfRule type="cellIs" dxfId="193" priority="285" operator="equal">
      <formula>0</formula>
    </cfRule>
    <cfRule type="cellIs" priority="284" operator="greaterThan">
      <formula>0</formula>
    </cfRule>
    <cfRule type="cellIs" dxfId="192" priority="286" operator="equal">
      <formula>0</formula>
    </cfRule>
    <cfRule type="cellIs" dxfId="191"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4" stopIfTrue="1" operator="equal">
      <formula>0</formula>
    </cfRule>
    <cfRule type="cellIs" dxfId="188" priority="255" stopIfTrue="1" operator="notBetween">
      <formula>0</formula>
      <formula>1</formula>
    </cfRule>
    <cfRule type="cellIs" dxfId="187" priority="257" operator="between">
      <formula>-1</formula>
      <formula>9999999</formula>
    </cfRule>
    <cfRule type="cellIs" priority="256" stopIfTrue="1" operator="notBetween">
      <formula>0</formula>
      <formula>1</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ellIs" dxfId="184" priority="9" operator="lessThan">
      <formula>1</formula>
    </cfRule>
    <cfRule type="cellIs" dxfId="183" priority="3" operator="equal">
      <formula>0</formula>
    </cfRule>
    <cfRule type="containsErrors" dxfId="182" priority="291">
      <formula>ISERROR(AE11)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ontainsText" dxfId="176" priority="222" operator="containsText" text="#DIV/0!">
      <formula>NOT(ISERROR(SEARCH("#DIV/0!",AP10)))</formula>
    </cfRule>
    <cfRule type="containsText" dxfId="175" priority="224" operator="containsText" text="#div/0/!">
      <formula>NOT(ISERROR(SEARCH("#div/0/!",AP10)))</formula>
    </cfRule>
    <cfRule type="cellIs" dxfId="174" priority="221" operator="lessThan">
      <formula>0</formula>
    </cfRule>
    <cfRule type="cellIs" dxfId="173" priority="220" operator="lessThan">
      <formula>"&lt;0"</formula>
    </cfRule>
    <cfRule type="containsText" dxfId="172" priority="219" operator="containsText" text="#DIV/0!">
      <formula>NOT(ISERROR(SEARCH("#DIV/0!",AP10)))</formula>
    </cfRule>
  </conditionalFormatting>
  <conditionalFormatting sqref="AP10:AP11">
    <cfRule type="duplicateValues" dxfId="171" priority="213"/>
    <cfRule type="uniqueValues" dxfId="170" priority="212"/>
    <cfRule type="cellIs" dxfId="169" priority="211" operator="lessThan">
      <formula>0</formula>
    </cfRule>
    <cfRule type="cellIs" dxfId="168" priority="210" operator="equal">
      <formula>0</formula>
    </cfRule>
    <cfRule type="containsText" dxfId="167" priority="209" operator="containsText" text="#NUM!">
      <formula>NOT(ISERROR(SEARCH("#NUM!",AP10)))</formula>
    </cfRule>
    <cfRule type="cellIs" dxfId="166" priority="208" operator="lessThan">
      <formula>1</formula>
    </cfRule>
    <cfRule type="cellIs" dxfId="165" priority="207" operator="equal">
      <formula>0</formula>
    </cfRule>
    <cfRule type="uniqueValues" dxfId="164" priority="206"/>
    <cfRule type="uniqueValues" dxfId="163" priority="205"/>
    <cfRule type="cellIs" dxfId="162" priority="203" operator="greaterThan">
      <formula>0</formula>
    </cfRule>
    <cfRule type="containsText" dxfId="161" priority="218" operator="containsText" text="#NUM!">
      <formula>NOT(ISERROR(SEARCH("#NUM!",AP10)))</formula>
    </cfRule>
    <cfRule type="cellIs" dxfId="160" priority="217" operator="between">
      <formula>1</formula>
      <formula>999999999999999</formula>
    </cfRule>
    <cfRule type="uniqueValues" dxfId="159" priority="215"/>
    <cfRule type="cellIs" dxfId="158" priority="214" operator="equal">
      <formula>0</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cellIs" dxfId="154" priority="191" operator="equal">
      <formula>0</formula>
    </cfRule>
    <cfRule type="cellIs" dxfId="153" priority="198" operator="equal">
      <formula>0</formula>
    </cfRule>
    <cfRule type="uniqueValues" dxfId="152" priority="196"/>
    <cfRule type="cellIs" dxfId="151" priority="195" operator="lessThan">
      <formula>0</formula>
    </cfRule>
    <cfRule type="cellIs" dxfId="150" priority="194" operator="equal">
      <formula>0</formula>
    </cfRule>
    <cfRule type="containsText" dxfId="149" priority="193" operator="containsText" text="#NUM!">
      <formula>NOT(ISERROR(SEARCH("#NUM!",AR10)))</formula>
    </cfRule>
    <cfRule type="cellIs" dxfId="148" priority="192" operator="lessThan">
      <formula>1</formula>
    </cfRule>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uniqueValues" dxfId="142" priority="189"/>
  </conditionalFormatting>
  <conditionalFormatting sqref="AR10:AU11">
    <cfRule type="cellIs" dxfId="141" priority="107" operator="greaterThan">
      <formula>0</formula>
    </cfRule>
  </conditionalFormatting>
  <conditionalFormatting sqref="AT10">
    <cfRule type="cellIs" dxfId="140" priority="118" operator="equal">
      <formula>0</formula>
    </cfRule>
    <cfRule type="uniqueValues" dxfId="139" priority="119"/>
    <cfRule type="cellIs" dxfId="138" priority="121" operator="between">
      <formula>1</formula>
      <formula>999999999999999</formula>
    </cfRule>
    <cfRule type="containsText" dxfId="137" priority="122" operator="containsText" text="#NUM!">
      <formula>NOT(ISERROR(SEARCH("#NUM!",AT10)))</formula>
    </cfRule>
    <cfRule type="uniqueValues" dxfId="136" priority="109"/>
    <cfRule type="uniqueValues" dxfId="135" priority="110"/>
    <cfRule type="cellIs" dxfId="134" priority="111" operator="equal">
      <formula>0</formula>
    </cfRule>
    <cfRule type="cellIs" dxfId="133" priority="112" operator="lessThan">
      <formula>1</formula>
    </cfRule>
    <cfRule type="containsText" dxfId="132" priority="113" operator="containsText" text="#NUM!">
      <formula>NOT(ISERROR(SEARCH("#NUM!",AT10)))</formula>
    </cfRule>
    <cfRule type="cellIs" dxfId="131" priority="114" operator="equal">
      <formula>0</formula>
    </cfRule>
    <cfRule type="cellIs" dxfId="130" priority="115" operator="lessThan">
      <formula>0</formula>
    </cfRule>
    <cfRule type="cellIs" dxfId="129" priority="5" operator="greaterThan">
      <formula>0</formula>
    </cfRule>
    <cfRule type="uniqueValues" dxfId="128" priority="116"/>
    <cfRule type="duplicateValues" dxfId="127" priority="117"/>
  </conditionalFormatting>
  <conditionalFormatting sqref="AT11 AU10:AU11 AX10:AZ11 AV10:AW10 BA10">
    <cfRule type="uniqueValues" dxfId="126" priority="125"/>
    <cfRule type="uniqueValues" dxfId="125" priority="126"/>
    <cfRule type="uniqueValues" dxfId="124" priority="132"/>
    <cfRule type="duplicateValues" dxfId="123" priority="133"/>
    <cfRule type="uniqueValues" dxfId="122" priority="135"/>
  </conditionalFormatting>
  <conditionalFormatting sqref="AT11">
    <cfRule type="cellIs" dxfId="121" priority="179" operator="lessThan">
      <formula>0</formula>
    </cfRule>
    <cfRule type="uniqueValues" dxfId="120" priority="180"/>
    <cfRule type="duplicateValues" dxfId="119" priority="181"/>
    <cfRule type="cellIs" dxfId="118" priority="182" operator="equal">
      <formula>0</formula>
    </cfRule>
    <cfRule type="cellIs" dxfId="117" priority="185" operator="between">
      <formula>1</formula>
      <formula>999999999999999</formula>
    </cfRule>
    <cfRule type="containsText" dxfId="116" priority="186" operator="containsText" text="#NUM!">
      <formula>NOT(ISERROR(SEARCH("#NUM!",AT11)))</formula>
    </cfRule>
    <cfRule type="uniqueValues" dxfId="115" priority="183"/>
    <cfRule type="cellIs" dxfId="114" priority="171" operator="greaterThan">
      <formula>0</formula>
    </cfRule>
    <cfRule type="uniqueValues" dxfId="113" priority="173"/>
    <cfRule type="uniqueValues" dxfId="112" priority="174"/>
    <cfRule type="cellIs" dxfId="111" priority="175" operator="equal">
      <formula>0</formula>
    </cfRule>
    <cfRule type="cellIs" dxfId="110" priority="176" operator="lessThan">
      <formula>1</formula>
    </cfRule>
    <cfRule type="containsText" dxfId="109" priority="177" operator="containsText" text="#NUM!">
      <formula>NOT(ISERROR(SEARCH("#NUM!",AT11)))</formula>
    </cfRule>
    <cfRule type="cellIs" dxfId="108" priority="178" operator="equal">
      <formula>0</formula>
    </cfRule>
  </conditionalFormatting>
  <conditionalFormatting sqref="AU10">
    <cfRule type="duplicateValues" dxfId="107" priority="101"/>
    <cfRule type="uniqueValues" dxfId="106" priority="100"/>
    <cfRule type="cellIs" dxfId="105" priority="105" operator="between">
      <formula>1</formula>
      <formula>999999999999999</formula>
    </cfRule>
    <cfRule type="cellIs" dxfId="104" priority="99" operator="lessThan">
      <formula>0</formula>
    </cfRule>
    <cfRule type="cellIs" dxfId="103" priority="98" operator="equal">
      <formula>0</formula>
    </cfRule>
    <cfRule type="containsText" dxfId="102" priority="97" operator="containsText" text="#NUM!">
      <formula>NOT(ISERROR(SEARCH("#NUM!",AU10)))</formula>
    </cfRule>
    <cfRule type="cellIs" dxfId="101" priority="96" operator="lessThan">
      <formula>1</formula>
    </cfRule>
    <cfRule type="cellIs" dxfId="100" priority="95" operator="equal">
      <formula>0</formula>
    </cfRule>
    <cfRule type="uniqueValues" dxfId="99" priority="94"/>
    <cfRule type="uniqueValues" dxfId="98" priority="93"/>
    <cfRule type="containsText" dxfId="97" priority="106" operator="containsText" text="#NUM!">
      <formula>NOT(ISERROR(SEARCH("#NUM!",AU10)))</formula>
    </cfRule>
    <cfRule type="cellIs" dxfId="96" priority="7" operator="equal">
      <formula>0</formula>
    </cfRule>
    <cfRule type="cellIs" dxfId="95" priority="102" operator="equal">
      <formula>0</formula>
    </cfRule>
    <cfRule type="uniqueValues" dxfId="94" priority="103"/>
  </conditionalFormatting>
  <conditionalFormatting sqref="AU10:AU11 AX10:AX11 AV10:AW10 AY10:BA10">
    <cfRule type="uniqueValues" dxfId="93" priority="151"/>
    <cfRule type="uniqueValues" dxfId="92" priority="148"/>
    <cfRule type="uniqueValues" dxfId="91" priority="142"/>
    <cfRule type="duplicateValues" dxfId="90" priority="149"/>
    <cfRule type="uniqueValues" dxfId="89" priority="141"/>
  </conditionalFormatting>
  <conditionalFormatting sqref="AU11">
    <cfRule type="containsText" dxfId="88" priority="90" operator="containsText" text="#NUM!">
      <formula>NOT(ISERROR(SEARCH("#NUM!",AU11)))</formula>
    </cfRule>
    <cfRule type="cellIs" dxfId="87" priority="83" operator="lessThan">
      <formula>0</formula>
    </cfRule>
    <cfRule type="cellIs" dxfId="86" priority="82" operator="equal">
      <formula>0</formula>
    </cfRule>
    <cfRule type="containsText" dxfId="85" priority="81" operator="containsText" text="#NUM!">
      <formula>NOT(ISERROR(SEARCH("#NUM!",AU11)))</formula>
    </cfRule>
    <cfRule type="cellIs" dxfId="84" priority="80" operator="lessThan">
      <formula>1</formula>
    </cfRule>
    <cfRule type="cellIs" dxfId="83" priority="86" operator="equal">
      <formula>0</formula>
    </cfRule>
    <cfRule type="duplicateValues" dxfId="82" priority="85"/>
    <cfRule type="cellIs" dxfId="81" priority="75" operator="greaterThan">
      <formula>0</formula>
    </cfRule>
    <cfRule type="uniqueValues" dxfId="80" priority="77"/>
    <cfRule type="uniqueValues" dxfId="79" priority="87"/>
    <cfRule type="cellIs" dxfId="78" priority="89" operator="between">
      <formula>1</formula>
      <formula>999999999999999</formula>
    </cfRule>
    <cfRule type="cellIs" dxfId="77" priority="79" operator="equal">
      <formula>0</formula>
    </cfRule>
    <cfRule type="uniqueValues" dxfId="76" priority="78"/>
    <cfRule type="uniqueValues" dxfId="75" priority="84"/>
  </conditionalFormatting>
  <conditionalFormatting sqref="AU10:AW10">
    <cfRule type="cellIs" dxfId="74" priority="91" operator="greaterThan">
      <formula>0</formula>
    </cfRule>
  </conditionalFormatting>
  <conditionalFormatting sqref="AV10:AW10 AY10:BA10 AU10:AU11 AX10:AX11">
    <cfRule type="cellIs" dxfId="73" priority="150" operator="equal">
      <formula>0</formula>
    </cfRule>
    <cfRule type="cellIs" dxfId="72" priority="153" operator="between">
      <formula>1</formula>
      <formula>999999999999999</formula>
    </cfRule>
    <cfRule type="containsText" dxfId="71" priority="154" operator="containsText" text="#NUM!">
      <formula>NOT(ISERROR(SEARCH("#NUM!",AU10)))</formula>
    </cfRule>
    <cfRule type="cellIs" dxfId="70" priority="139" operator="greaterThan">
      <formula>0</formula>
    </cfRule>
    <cfRule type="cellIs" dxfId="69" priority="146" operator="equal">
      <formula>0</formula>
    </cfRule>
    <cfRule type="containsText" dxfId="68" priority="145" operator="containsText" text="#NUM!">
      <formula>NOT(ISERROR(SEARCH("#NUM!",AU10)))</formula>
    </cfRule>
    <cfRule type="cellIs" dxfId="67" priority="144" operator="lessThan">
      <formula>1</formula>
    </cfRule>
    <cfRule type="cellIs" dxfId="66" priority="143" operator="equal">
      <formula>0</formula>
    </cfRule>
    <cfRule type="cellIs" dxfId="65" priority="147" operator="less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37" operator="between">
      <formula>1</formula>
      <formula>999999999999999</formula>
    </cfRule>
    <cfRule type="cellIs" dxfId="62" priority="134" operator="equal">
      <formula>0</formula>
    </cfRule>
    <cfRule type="cellIs" dxfId="61" priority="131" operator="lessThan">
      <formula>0</formula>
    </cfRule>
    <cfRule type="cellIs" dxfId="60" priority="128" operator="lessThan">
      <formula>1</formula>
    </cfRule>
    <cfRule type="cellIs" dxfId="59" priority="130" operator="equal">
      <formula>0</formula>
    </cfRule>
    <cfRule type="containsText" dxfId="58" priority="129" operator="containsText" text="#NUM!">
      <formula>NOT(ISERROR(SEARCH("#NUM!",AT10)))</formula>
    </cfRule>
    <cfRule type="containsText" dxfId="57" priority="138" operator="containsText" text="#NUM!">
      <formula>NOT(ISERROR(SEARCH("#NUM!",AT10)))</formula>
    </cfRule>
    <cfRule type="cellIs" dxfId="56" priority="127" operator="equal">
      <formula>0</formula>
    </cfRule>
  </conditionalFormatting>
  <conditionalFormatting sqref="AV10:BA10">
    <cfRule type="containsText" dxfId="55" priority="65" operator="containsText" text="#NUM!">
      <formula>NOT(ISERROR(SEARCH("#NUM!",AV10)))</formula>
    </cfRule>
    <cfRule type="cellIs" dxfId="54" priority="64" operator="lessThan">
      <formula>1</formula>
    </cfRule>
    <cfRule type="cellIs" dxfId="53" priority="63" operator="equal">
      <formula>0</formula>
    </cfRule>
    <cfRule type="uniqueValues" dxfId="52" priority="62"/>
    <cfRule type="uniqueValues" dxfId="51" priority="61"/>
    <cfRule type="cellIs" dxfId="50" priority="73" operator="between">
      <formula>1</formula>
      <formula>999999999999999</formula>
    </cfRule>
    <cfRule type="cellIs" dxfId="49" priority="58" operator="greaterThan">
      <formula>0</formula>
    </cfRule>
    <cfRule type="containsText" dxfId="48" priority="74" operator="containsText" text="#NUM!">
      <formula>NOT(ISERROR(SEARCH("#NUM!",AV10)))</formula>
    </cfRule>
    <cfRule type="uniqueValues" dxfId="47" priority="71"/>
    <cfRule type="cellIs" dxfId="46" priority="70" operator="equal">
      <formula>0</formula>
    </cfRule>
    <cfRule type="duplicateValues" dxfId="45" priority="69"/>
    <cfRule type="uniqueValues" dxfId="44" priority="68"/>
    <cfRule type="cellIs" dxfId="43" priority="67" operator="lessThan">
      <formula>0</formula>
    </cfRule>
    <cfRule type="cellIs" dxfId="42" priority="66" operator="equal">
      <formula>0</formula>
    </cfRule>
  </conditionalFormatting>
  <conditionalFormatting sqref="AX10">
    <cfRule type="cellIs" dxfId="41" priority="46" operator="equal">
      <formula>0</formula>
    </cfRule>
    <cfRule type="cellIs" dxfId="40" priority="47" operator="lessThan">
      <formula>1</formula>
    </cfRule>
    <cfRule type="cellIs" dxfId="39" priority="49" operator="equal">
      <formula>0</formula>
    </cfRule>
    <cfRule type="cellIs" dxfId="38" priority="50" operator="lessThan">
      <formula>0</formula>
    </cfRule>
    <cfRule type="uniqueValues" dxfId="37" priority="51"/>
    <cfRule type="duplicateValues" dxfId="36" priority="52"/>
    <cfRule type="containsText" dxfId="35" priority="57" operator="containsText" text="#NUM!">
      <formula>NOT(ISERROR(SEARCH("#NUM!",AX10)))</formula>
    </cfRule>
    <cfRule type="cellIs" dxfId="34" priority="56" operator="between">
      <formula>1</formula>
      <formula>999999999999999</formula>
    </cfRule>
    <cfRule type="uniqueValues" dxfId="33" priority="54"/>
    <cfRule type="uniqueValues" dxfId="32" priority="45"/>
    <cfRule type="uniqueValues" dxfId="31" priority="44"/>
    <cfRule type="cellIs" dxfId="30" priority="53"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uniqueValues" dxfId="27" priority="38"/>
    <cfRule type="cellIs" dxfId="26" priority="37" operator="equal">
      <formula>0</formula>
    </cfRule>
    <cfRule type="duplicateValues" dxfId="25" priority="36"/>
    <cfRule type="cellIs" dxfId="24" priority="34" operator="lessThan">
      <formula>0</formula>
    </cfRule>
    <cfRule type="cellIs" dxfId="23" priority="33" operator="equal">
      <formula>0</formula>
    </cfRule>
    <cfRule type="containsText" dxfId="22" priority="32" operator="containsText" text="#NUM!">
      <formula>NOT(ISERROR(SEARCH("#NUM!",AX11)))</formula>
    </cfRule>
    <cfRule type="containsText" dxfId="21" priority="41" operator="containsText" text="#NUM!">
      <formula>NOT(ISERROR(SEARCH("#NUM!",AX11)))</formula>
    </cfRule>
    <cfRule type="cellIs" dxfId="20" priority="30" operator="equal">
      <formula>0</formula>
    </cfRule>
    <cfRule type="uniqueValues" dxfId="19" priority="29"/>
    <cfRule type="uniqueValues" dxfId="18" priority="28"/>
    <cfRule type="cellIs" dxfId="17" priority="40" operator="between">
      <formula>1</formula>
      <formula>999999999999999</formula>
    </cfRule>
    <cfRule type="uniqueValues" dxfId="16" priority="35"/>
    <cfRule type="cellIs" dxfId="15" priority="31" operator="lessThan">
      <formula>1</formula>
    </cfRule>
  </conditionalFormatting>
  <conditionalFormatting sqref="AY10:AZ11">
    <cfRule type="cellIs" dxfId="14" priority="162" operator="equal">
      <formula>0</formula>
    </cfRule>
    <cfRule type="containsText" dxfId="13" priority="161" operator="containsText" text="#NUM!">
      <formula>NOT(ISERROR(SEARCH("#NUM!",AY10)))</formula>
    </cfRule>
    <cfRule type="cellIs" dxfId="12" priority="160" operator="lessThan">
      <formula>1</formula>
    </cfRule>
    <cfRule type="cellIs" dxfId="11" priority="159" operator="equal">
      <formula>0</formula>
    </cfRule>
    <cfRule type="uniqueValues" dxfId="10" priority="158"/>
    <cfRule type="uniqueValues" dxfId="9" priority="157"/>
    <cfRule type="cellIs" dxfId="8" priority="163" operator="lessThan">
      <formula>0</formula>
    </cfRule>
    <cfRule type="uniqueValues" dxfId="7" priority="164"/>
    <cfRule type="duplicateValues" dxfId="6" priority="165"/>
    <cfRule type="cellIs" dxfId="5" priority="166" operator="equal">
      <formula>0</formula>
    </cfRule>
    <cfRule type="uniqueValues" dxfId="4" priority="167"/>
    <cfRule type="cellIs" dxfId="3" priority="169" operator="between">
      <formula>1</formula>
      <formula>999999999999999</formula>
    </cfRule>
    <cfRule type="containsText" dxfId="2" priority="170" operator="containsText" text="#NUM!">
      <formula>NOT(ISERROR(SEARCH("#NUM!",AY10)))</formula>
    </cfRule>
    <cfRule type="cellIs" dxfId="1" priority="155" operator="greaterThan">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DD71D94B98204DAF3CDC9FC632A769" ma:contentTypeVersion="15" ma:contentTypeDescription="Create a new document." ma:contentTypeScope="" ma:versionID="98c891f9c2905297d716ed460c968dc2">
  <xsd:schema xmlns:xsd="http://www.w3.org/2001/XMLSchema" xmlns:xs="http://www.w3.org/2001/XMLSchema" xmlns:p="http://schemas.microsoft.com/office/2006/metadata/properties" xmlns:ns3="759bb90e-34c4-49f6-be33-65a7ea8833f2" xmlns:ns4="5a38ce3e-80da-4c43-be83-47e1389b0613" targetNamespace="http://schemas.microsoft.com/office/2006/metadata/properties" ma:root="true" ma:fieldsID="36726cc6745d1b4f07135c9e947f2b63" ns3:_="" ns4:_="">
    <xsd:import namespace="759bb90e-34c4-49f6-be33-65a7ea8833f2"/>
    <xsd:import namespace="5a38ce3e-80da-4c43-be83-47e1389b061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ystem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9bb90e-34c4-49f6-be33-65a7ea8833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ystemTags" ma:index="11" nillable="true" ma:displayName="MediaServiceSystemTags" ma:hidden="true" ma:internalName="MediaServiceSystemTags"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activity" ma:index="16" nillable="true" ma:displayName="_activity" ma:hidden="true" ma:internalName="_activity">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38ce3e-80da-4c43-be83-47e1389b061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759bb90e-34c4-49f6-be33-65a7ea8833f2" xsi:nil="true"/>
  </documentManagement>
</p:properties>
</file>

<file path=customXml/itemProps1.xml><?xml version="1.0" encoding="utf-8"?>
<ds:datastoreItem xmlns:ds="http://schemas.openxmlformats.org/officeDocument/2006/customXml" ds:itemID="{F8027CBE-6DFB-4C8F-BC03-13FFABC9C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9bb90e-34c4-49f6-be33-65a7ea8833f2"/>
    <ds:schemaRef ds:uri="5a38ce3e-80da-4c43-be83-47e1389b06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A09C80-9C2C-462C-B6B5-9A7F0E177A13}">
  <ds:schemaRefs>
    <ds:schemaRef ds:uri="http://schemas.microsoft.com/sharepoint/v3/contenttype/forms"/>
  </ds:schemaRefs>
</ds:datastoreItem>
</file>

<file path=customXml/itemProps3.xml><?xml version="1.0" encoding="utf-8"?>
<ds:datastoreItem xmlns:ds="http://schemas.openxmlformats.org/officeDocument/2006/customXml" ds:itemID="{104E4C4A-0966-4654-B690-EB3B97511065}">
  <ds:schemaRefs>
    <ds:schemaRef ds:uri="http://purl.org/dc/terms/"/>
    <ds:schemaRef ds:uri="http://purl.org/dc/dcmitype/"/>
    <ds:schemaRef ds:uri="5a38ce3e-80da-4c43-be83-47e1389b0613"/>
    <ds:schemaRef ds:uri="759bb90e-34c4-49f6-be33-65a7ea8833f2"/>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Bernardo-Grimes, Rosemarie C</cp:lastModifiedBy>
  <cp:lastPrinted>2016-05-31T18:15:39Z</cp:lastPrinted>
  <dcterms:created xsi:type="dcterms:W3CDTF">2013-04-08T20:12:31Z</dcterms:created>
  <dcterms:modified xsi:type="dcterms:W3CDTF">2025-06-14T00:17:37Z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0x01010089DD71D94B98204DAF3CDC9FC632A769</vt:lpwstr>
  </property>
</Properties>
</file>