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showInkAnnotation="0" defaultThemeVersion="124226"/>
  <mc:AlternateContent xmlns:mc="http://schemas.openxmlformats.org/markup-compatibility/2006">
    <mc:Choice Requires="x15">
      <x15ac:absPath xmlns:x15ac="http://schemas.microsoft.com/office/spreadsheetml/2010/11/ac" url="C:\Users\lindsay.woodward\Desktop\"/>
    </mc:Choice>
  </mc:AlternateContent>
  <xr:revisionPtr revIDLastSave="0" documentId="13_ncr:1_{6E0FEF4C-BC62-409B-B25D-86EE659D12D0}" xr6:coauthVersionLast="47" xr6:coauthVersionMax="47" xr10:uidLastSave="{00000000-0000-0000-0000-000000000000}"/>
  <bookViews>
    <workbookView xWindow="-289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6" i="3"/>
  <c r="BC801" i="3"/>
  <c r="BC623" i="3"/>
  <c r="BC617" i="3"/>
  <c r="BC597" i="3"/>
  <c r="BC535" i="3"/>
  <c r="BC528" i="3"/>
  <c r="BC512" i="3"/>
  <c r="BC425" i="3"/>
  <c r="BC241" i="3"/>
  <c r="BC240" i="3"/>
  <c r="BC217" i="3"/>
  <c r="BC201" i="3"/>
  <c r="BC173" i="3"/>
  <c r="BC167" i="3"/>
  <c r="BC136" i="3"/>
  <c r="BC55" i="3"/>
  <c r="BC40" i="3"/>
  <c r="BC33" i="3"/>
  <c r="BC171" i="3"/>
  <c r="BC179" i="3"/>
  <c r="BC234" i="3"/>
  <c r="BC298" i="3"/>
  <c r="BC366" i="3"/>
  <c r="BC411" i="3"/>
  <c r="BC431" i="3"/>
  <c r="BC468" i="3"/>
  <c r="BC484" i="3"/>
  <c r="BC490" i="3"/>
  <c r="BC581" i="3"/>
  <c r="BC596" i="3"/>
  <c r="BC650" i="3"/>
  <c r="BC658" i="3"/>
  <c r="BC659" i="3"/>
  <c r="BC692" i="3"/>
  <c r="BC698" i="3"/>
  <c r="BC786" i="3"/>
  <c r="BC787" i="3"/>
  <c r="BC789" i="3"/>
  <c r="BB983" i="3" l="1"/>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M16" i="3" s="1"/>
  <c r="AJ16" i="3"/>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6" i="3" l="1"/>
  <c r="AO16" i="3" s="1"/>
  <c r="AN16"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<sst xmlns="http://schemas.openxmlformats.org/spreadsheetml/2006/main" count="7325" uniqueCount="3466">
  <si>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</si>
  <si>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</si>
  <si>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</si>
  <si>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</si>
  <si>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</si>
  <si>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</si>
  <si>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</si>
  <si>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</si>
  <si>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</si>
  <si>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</si>
  <si>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</si>
  <si>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</si>
  <si>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</si>
  <si>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</si>
  <si>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</si>
  <si>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</si>
  <si>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</si>
  <si>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</si>
  <si>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</si>
  <si>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</si>
  <si>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</si>
  <si>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</si>
  <si>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</si>
  <si>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</si>
  <si>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</si>
  <si>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</si>
  <si>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</si>
  <si>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</si>
  <si>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</si>
  <si>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</si>
  <si>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</si>
  <si>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</si>
  <si>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</si>
  <si>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</si>
  <si>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</si>
  <si>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</si>
  <si>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</si>
  <si>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</si>
  <si>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</si>
  <si>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</si>
  <si>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</si>
  <si>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</si>
  <si>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</si>
  <si>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</si>
  <si>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</si>
  <si>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</si>
  <si>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</si>
  <si>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</si>
  <si>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</si>
  <si>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</si>
  <si>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</si>
  <si>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</si>
  <si>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</si>
  <si>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</si>
  <si>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</si>
  <si>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</si>
  <si>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</si>
  <si>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</si>
  <si>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</si>
  <si>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</si>
  <si>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</si>
  <si>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</si>
  <si>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</si>
  <si>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</si>
  <si>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</si>
  <si>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</si>
  <si>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</si>
  <si>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</si>
  <si>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</si>
  <si>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</si>
  <si>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</si>
  <si>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</si>
  <si>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</si>
  <si>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</si>
  <si>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</si>
  <si>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</si>
  <si>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</si>
  <si>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</si>
  <si>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</si>
  <si>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</si>
  <si>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</si>
  <si>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</si>
  <si>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</si>
  <si>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</si>
  <si>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</si>
  <si>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</si>
  <si>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</si>
  <si>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</si>
  <si>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</si>
  <si>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</si>
  <si>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</si>
  <si>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</si>
  <si>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</si>
  <si>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</si>
  <si>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</si>
  <si>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</si>
  <si>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</si>
  <si>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</si>
  <si>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</si>
  <si>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</si>
  <si>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</si>
  <si>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</si>
  <si>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</si>
  <si>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</si>
  <si>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</si>
  <si>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</si>
  <si>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</si>
  <si>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</si>
  <si>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</si>
  <si>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</si>
  <si>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</si>
  <si>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</si>
  <si>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</si>
  <si>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</si>
  <si>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</si>
  <si>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</si>
  <si>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</si>
  <si>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</si>
  <si>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</si>
  <si>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</si>
  <si>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</si>
  <si>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</si>
  <si>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</si>
  <si>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</si>
  <si>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</si>
  <si>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</si>
  <si>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</si>
  <si>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</si>
  <si>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</si>
  <si>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</si>
  <si>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</si>
  <si>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</si>
  <si>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</si>
  <si>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</si>
  <si>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</si>
  <si>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</si>
  <si>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</si>
  <si>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</si>
  <si>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</si>
  <si>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</si>
  <si>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</si>
  <si>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</si>
  <si>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</si>
  <si>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</si>
  <si>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</si>
  <si>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</si>
  <si>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</si>
  <si>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</si>
  <si>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</si>
  <si>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</si>
  <si>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</si>
  <si>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</si>
  <si>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</si>
  <si>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</si>
  <si>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</si>
  <si>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</si>
  <si>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</si>
  <si>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</si>
  <si>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</si>
  <si>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</si>
  <si>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</si>
  <si>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</si>
  <si>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</si>
  <si>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</si>
  <si>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</si>
  <si>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</si>
  <si>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</si>
  <si>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</si>
  <si>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</si>
  <si>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</si>
  <si>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</si>
  <si>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</si>
  <si>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</si>
  <si>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</si>
  <si>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</si>
  <si>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</si>
  <si>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</si>
  <si>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</si>
  <si>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</si>
  <si>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</si>
  <si>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</si>
  <si>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</si>
  <si>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</si>
  <si>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</si>
  <si>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</si>
  <si>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</si>
  <si>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</si>
  <si>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</si>
  <si>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</si>
  <si>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</si>
  <si>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</si>
  <si>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</si>
  <si>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</si>
  <si>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</si>
  <si>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</si>
  <si>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</si>
  <si>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</si>
  <si>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</si>
  <si>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</si>
  <si>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</si>
  <si>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</si>
  <si>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</si>
  <si>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</si>
  <si>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</si>
  <si>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</si>
  <si>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</si>
  <si>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</si>
  <si>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</si>
  <si>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</si>
  <si>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</si>
  <si>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</si>
  <si>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</si>
  <si>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</si>
  <si>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</si>
  <si>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</si>
  <si>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</si>
  <si>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</si>
  <si>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</si>
  <si>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</si>
  <si>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</si>
  <si>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</si>
  <si>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</si>
  <si>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</si>
  <si>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</si>
  <si>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</si>
  <si>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</si>
  <si>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</si>
  <si>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</si>
  <si>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</si>
  <si>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</si>
  <si>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</si>
  <si>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</si>
  <si>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</si>
  <si>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</si>
  <si>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</si>
  <si>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</si>
  <si>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</si>
  <si>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</si>
  <si>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</si>
  <si>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</si>
  <si>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</si>
  <si>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</si>
  <si>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</si>
  <si>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</si>
  <si>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</si>
  <si>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</si>
  <si>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</si>
  <si>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</si>
  <si>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</si>
  <si>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</si>
  <si>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</si>
  <si>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</si>
  <si>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</si>
  <si>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</si>
  <si>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</si>
  <si>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</si>
  <si>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</si>
  <si>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</si>
  <si>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</si>
  <si>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</si>
  <si>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</si>
  <si>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</si>
  <si>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</si>
  <si>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</si>
  <si>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</si>
  <si>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</si>
  <si>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</si>
  <si>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</si>
  <si>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</si>
  <si>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</si>
  <si>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</si>
  <si>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</si>
  <si>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</si>
  <si>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</si>
  <si>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</si>
  <si>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</si>
  <si>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</si>
  <si>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</si>
  <si>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</si>
  <si>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</si>
  <si>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</si>
  <si>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</si>
  <si>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</si>
  <si>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</si>
  <si>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</si>
  <si>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</si>
  <si>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</si>
  <si>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</si>
  <si>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</si>
  <si>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</si>
  <si>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</si>
  <si>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</si>
  <si>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</si>
  <si>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</si>
  <si>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</si>
  <si>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</si>
  <si>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</si>
  <si>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</si>
  <si>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</si>
  <si>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</si>
  <si>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</si>
  <si>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</si>
  <si>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</si>
  <si>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</si>
  <si>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</si>
  <si>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</si>
  <si>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</si>
  <si>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</si>
  <si>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</si>
  <si>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</si>
  <si>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</si>
  <si>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</si>
  <si>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</si>
  <si>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</si>
  <si>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</si>
  <si>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</si>
  <si>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</si>
  <si>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</si>
  <si>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</si>
  <si>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</si>
  <si>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</si>
  <si>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</si>
  <si>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</si>
  <si>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</si>
  <si>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</si>
  <si>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</si>
  <si>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</si>
  <si>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</si>
  <si>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</si>
  <si>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</si>
  <si>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</si>
  <si>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</si>
  <si>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</si>
  <si>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</si>
  <si>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</si>
  <si>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</si>
  <si>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</si>
  <si>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</si>
  <si>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</si>
  <si>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</si>
  <si>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</si>
  <si>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</si>
  <si>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</si>
  <si>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</si>
  <si>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</si>
  <si>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</si>
  <si>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</si>
  <si>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</si>
  <si>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</si>
  <si>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</si>
  <si>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</si>
  <si>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</si>
  <si>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</si>
  <si>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</si>
  <si>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</si>
  <si>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</si>
  <si>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</si>
  <si>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</si>
  <si>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</si>
  <si>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</si>
  <si>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</si>
  <si>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</si>
  <si>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</si>
  <si>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</si>
  <si>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</si>
  <si>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</si>
  <si>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</si>
  <si>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</si>
  <si>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</si>
  <si>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</si>
  <si>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</si>
  <si>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</si>
  <si>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</si>
  <si>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</si>
  <si>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</si>
  <si>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</si>
  <si>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</si>
  <si>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</si>
  <si>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</si>
  <si>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</si>
  <si>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</si>
  <si>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</si>
  <si>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</si>
  <si>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</si>
  <si>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</si>
  <si>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</si>
  <si>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</si>
  <si>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</si>
  <si>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</si>
  <si>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</si>
  <si>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</si>
  <si>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</si>
  <si>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</si>
  <si>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</si>
  <si>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</si>
  <si>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</si>
  <si>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</si>
  <si>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</si>
  <si>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</si>
  <si>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</si>
  <si>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</si>
  <si>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</si>
  <si>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</si>
  <si>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</si>
  <si>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</si>
  <si>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</si>
  <si>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</si>
  <si>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</si>
  <si>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</si>
  <si>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</si>
  <si>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</si>
  <si>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</si>
  <si>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</si>
  <si>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</si>
  <si>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</si>
  <si>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</si>
  <si>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</si>
  <si>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</si>
  <si>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</si>
  <si>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</si>
  <si>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</si>
  <si>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</si>
  <si>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</si>
  <si>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</si>
  <si>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</si>
  <si>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</si>
  <si>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</si>
  <si>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</si>
  <si>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</si>
  <si>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</si>
  <si>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</si>
  <si>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</si>
  <si>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</si>
  <si>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</si>
  <si>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</si>
  <si>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</si>
  <si>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</si>
  <si>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</si>
  <si>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</si>
  <si>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</si>
  <si>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</si>
  <si>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</si>
  <si>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</si>
  <si>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</si>
  <si>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</si>
  <si>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</si>
  <si>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</si>
  <si>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</si>
  <si>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</si>
  <si>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</si>
  <si>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</si>
  <si>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</si>
  <si>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</si>
  <si>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</si>
  <si>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</si>
  <si>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</si>
  <si>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</si>
  <si>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</si>
  <si>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</si>
  <si>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</si>
  <si>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</si>
  <si>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</si>
  <si>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</si>
  <si>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</si>
  <si>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</si>
  <si>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</si>
  <si>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</si>
  <si>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</si>
  <si>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</si>
  <si>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</si>
  <si>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</si>
  <si>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</si>
  <si>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</si>
  <si>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</si>
  <si>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</si>
  <si>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</si>
  <si>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</si>
  <si>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</si>
  <si>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</si>
  <si>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</si>
  <si>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</si>
  <si>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</si>
  <si>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</si>
  <si>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</si>
  <si>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</si>
  <si>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</si>
  <si>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</si>
  <si>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</si>
  <si>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</si>
  <si>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</si>
  <si>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</si>
  <si>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</si>
  <si>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</si>
  <si>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</si>
  <si>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</si>
  <si>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</si>
  <si>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</si>
  <si>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</si>
  <si>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</si>
  <si>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</si>
  <si>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</si>
  <si>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</si>
  <si>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</si>
  <si>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</si>
  <si>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</si>
  <si>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</si>
  <si>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</si>
  <si>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</si>
  <si>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</si>
  <si>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</si>
  <si>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</si>
  <si>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</si>
  <si>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</si>
  <si>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</si>
  <si>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</si>
  <si>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</si>
  <si>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</si>
  <si>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</si>
  <si>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</si>
  <si>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</si>
  <si>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</si>
  <si>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</si>
  <si>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</si>
  <si>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</si>
  <si>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</si>
  <si>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</si>
  <si>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</si>
  <si>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</si>
  <si>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</si>
  <si>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</si>
  <si>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</si>
  <si>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</si>
  <si>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</si>
  <si>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</si>
  <si>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</si>
  <si>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</si>
  <si>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</si>
  <si>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</si>
  <si>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</si>
  <si>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</si>
  <si>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</si>
  <si>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</si>
  <si>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</si>
  <si>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</si>
  <si>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</si>
  <si>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</si>
  <si>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</si>
  <si>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</si>
  <si>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</si>
  <si>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</si>
  <si>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</si>
  <si>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</si>
  <si>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</si>
  <si>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</si>
  <si>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</si>
  <si>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</si>
  <si>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</si>
  <si>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</si>
  <si>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</si>
  <si>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</si>
  <si>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</si>
  <si>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</si>
  <si>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</si>
  <si>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</si>
  <si>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</si>
  <si>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</si>
  <si>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</si>
  <si>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</si>
  <si>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</si>
  <si>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</si>
  <si>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</si>
  <si>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</si>
  <si>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</si>
  <si>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</si>
  <si>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</si>
  <si>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</si>
  <si>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</si>
  <si>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</si>
  <si>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</si>
  <si>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</si>
  <si>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</si>
  <si>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</si>
  <si>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</si>
  <si>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</si>
  <si>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</si>
  <si>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</si>
  <si>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</si>
  <si>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</si>
  <si>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</si>
  <si>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</si>
  <si>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</si>
  <si>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</si>
  <si>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</si>
  <si>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</si>
  <si>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</si>
  <si>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</si>
  <si>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</si>
  <si>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</si>
  <si>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</si>
  <si>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</si>
  <si>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</si>
  <si>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</si>
  <si>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</si>
  <si>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</si>
  <si>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</si>
  <si>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</si>
  <si>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</si>
  <si>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</si>
  <si>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</si>
  <si>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</si>
  <si>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</si>
  <si>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</si>
  <si>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</si>
  <si>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</si>
  <si>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</si>
  <si>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</si>
  <si>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</si>
  <si>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</si>
  <si>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</si>
  <si>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</si>
  <si>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</si>
  <si>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</si>
  <si>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</si>
  <si>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</si>
  <si>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</si>
  <si>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</si>
  <si>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</si>
  <si>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</si>
  <si>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</si>
  <si>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</si>
  <si>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</si>
  <si>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</si>
  <si>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</si>
  <si>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</si>
  <si>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</si>
  <si>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</si>
  <si>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</si>
  <si>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</si>
  <si>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</si>
  <si>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</si>
  <si>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</si>
  <si>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</si>
  <si>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</si>
  <si>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</si>
  <si>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</si>
  <si>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</si>
  <si>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</si>
  <si>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</si>
  <si>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</si>
  <si>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</si>
  <si>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</si>
  <si>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</si>
  <si>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</si>
  <si>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</si>
  <si>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</si>
  <si>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</si>
  <si>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</si>
  <si>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</si>
  <si>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</si>
  <si>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</si>
  <si>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</si>
  <si>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</si>
  <si>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</si>
  <si>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</si>
  <si>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</si>
  <si>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</si>
  <si>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</si>
  <si>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</si>
  <si>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</si>
  <si>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</si>
  <si>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</si>
  <si>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</si>
  <si>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</si>
  <si>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</si>
  <si>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</si>
  <si>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</si>
  <si>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</si>
  <si>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</si>
  <si>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</si>
  <si>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</si>
  <si>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</si>
  <si>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</si>
  <si>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</si>
  <si>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</si>
  <si>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</si>
  <si>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</si>
  <si>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</si>
  <si>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</si>
  <si>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</si>
  <si>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</si>
  <si>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</si>
  <si>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</si>
  <si>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</si>
  <si>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</si>
  <si>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</si>
  <si>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</si>
  <si>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</si>
  <si>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</si>
  <si>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</si>
  <si>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</si>
  <si>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</si>
  <si>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</si>
  <si>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</si>
  <si>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</si>
  <si>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</si>
  <si>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</si>
  <si>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</si>
  <si>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</si>
  <si>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</si>
  <si>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</si>
  <si>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</si>
  <si>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</si>
  <si>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</si>
  <si>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</si>
  <si>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</si>
  <si>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</si>
  <si>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</si>
  <si>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</si>
  <si>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</si>
  <si>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</si>
  <si>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</si>
  <si>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</si>
  <si>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</si>
  <si>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</si>
  <si>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</si>
  <si>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</si>
  <si>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</si>
  <si>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</si>
  <si>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</si>
  <si>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</si>
  <si>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</si>
  <si>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</si>
  <si>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</si>
  <si>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</si>
  <si>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</si>
  <si>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</si>
  <si>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</si>
  <si>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</si>
  <si>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</si>
  <si>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</si>
  <si>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</si>
  <si>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</si>
  <si>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</si>
  <si>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</si>
  <si>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</si>
  <si>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</si>
  <si>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</si>
  <si>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</si>
  <si>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</si>
  <si>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</si>
  <si>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</si>
  <si>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</si>
  <si>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</si>
  <si>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</si>
  <si>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</si>
  <si>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</si>
  <si>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</si>
  <si>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</si>
  <si>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</si>
  <si>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</si>
  <si>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</si>
  <si>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</si>
  <si>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</si>
  <si>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</si>
  <si>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</si>
  <si>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</si>
  <si>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</si>
  <si>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</si>
  <si>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</si>
  <si>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</si>
  <si>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</si>
  <si>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</si>
  <si>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</si>
  <si>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</si>
  <si>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</si>
  <si>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</si>
  <si>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</si>
  <si>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</si>
  <si>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</si>
  <si>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</si>
  <si>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</si>
  <si>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</si>
  <si>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</si>
  <si>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</si>
  <si>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</si>
  <si>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</si>
  <si>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</si>
  <si>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</si>
  <si>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</si>
  <si>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</si>
  <si>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</si>
  <si>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</si>
  <si>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</si>
  <si>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</si>
  <si>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</si>
  <si>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</si>
  <si>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</si>
  <si>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</si>
  <si>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</si>
  <si>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</si>
  <si>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</si>
  <si>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</si>
  <si>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</si>
  <si>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</si>
  <si>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</si>
  <si>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</si>
  <si>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</si>
  <si>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</si>
  <si>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</si>
  <si>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</si>
  <si>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</si>
  <si>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</si>
  <si>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</si>
  <si>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</si>
  <si>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</si>
  <si>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</si>
  <si>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</si>
  <si>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</si>
  <si>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</si>
  <si>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</si>
  <si>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</si>
  <si>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</si>
  <si>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</si>
  <si>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</si>
  <si>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</si>
  <si>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</si>
  <si>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</si>
  <si>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</si>
  <si>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</si>
  <si>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</si>
  <si>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</si>
  <si>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</si>
  <si>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</si>
  <si>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</si>
  <si>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</si>
  <si>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</si>
  <si>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</si>
  <si>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</si>
  <si>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</si>
  <si>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</si>
  <si>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</si>
  <si>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</si>
  <si>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</si>
  <si>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</si>
  <si>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</si>
  <si>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</si>
  <si>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</si>
  <si>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</si>
  <si>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</si>
  <si>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</si>
  <si>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</si>
  <si>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</si>
  <si>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</si>
  <si>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</si>
  <si>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</si>
  <si>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</si>
  <si>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</si>
  <si>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</si>
  <si>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</si>
  <si>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</si>
  <si>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</si>
  <si>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</si>
  <si>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</si>
  <si>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</si>
  <si>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</si>
  <si>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</si>
  <si>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</si>
  <si>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</si>
  <si>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</si>
  <si>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</si>
  <si>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</si>
  <si>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</si>
  <si>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</si>
  <si>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</si>
  <si>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</si>
  <si>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</si>
  <si>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</si>
  <si>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</si>
  <si>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</si>
  <si>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</si>
  <si>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</si>
  <si>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</si>
  <si>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</si>
  <si>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</si>
  <si>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</si>
  <si>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</si>
  <si>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</si>
  <si>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</si>
  <si>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</si>
  <si>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</si>
  <si>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</si>
  <si>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</si>
  <si>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</si>
  <si>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</si>
  <si>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</si>
  <si>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</si>
  <si>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</si>
  <si>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</si>
  <si>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</si>
  <si>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</si>
  <si>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</si>
  <si>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</si>
  <si>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</si>
  <si>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</si>
  <si>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</si>
  <si>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</si>
  <si>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</si>
  <si>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</si>
  <si>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</si>
  <si>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</si>
  <si>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</si>
  <si>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</si>
  <si>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</si>
  <si>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</si>
  <si>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</si>
  <si>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</si>
  <si>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</si>
  <si>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</si>
  <si>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</si>
  <si>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</si>
  <si>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</si>
  <si>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</si>
  <si>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</si>
  <si>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</si>
  <si>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</si>
  <si>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</si>
  <si>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</si>
  <si>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</si>
  <si>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</si>
  <si>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</si>
  <si>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</si>
  <si>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</si>
  <si>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</si>
  <si>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</si>
  <si>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</si>
  <si>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</si>
  <si>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</si>
  <si>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</si>
  <si>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</si>
  <si>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</si>
  <si>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</si>
  <si>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</si>
  <si>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</si>
  <si>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</si>
  <si>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</si>
  <si>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</si>
  <si>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</si>
  <si>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</si>
  <si>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</si>
  <si>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</si>
  <si>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</si>
  <si>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</si>
  <si>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</si>
  <si>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</si>
  <si>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</si>
  <si>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</si>
  <si>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</si>
  <si>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</si>
  <si>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</si>
  <si>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</si>
  <si>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</si>
  <si>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</si>
  <si>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</si>
  <si>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</si>
  <si>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</si>
  <si>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</si>
  <si>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</si>
  <si>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</si>
  <si>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</si>
  <si>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</si>
  <si>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</si>
  <si>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</si>
  <si>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</si>
  <si>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</si>
  <si>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</si>
  <si>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</si>
  <si>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</si>
  <si>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</si>
  <si>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</si>
  <si>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</si>
  <si>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</si>
  <si>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</si>
  <si>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</si>
  <si>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</si>
  <si>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</si>
  <si>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</si>
  <si>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</si>
  <si>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</si>
  <si>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</si>
  <si>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</si>
  <si>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</si>
  <si>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</si>
  <si>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</si>
  <si>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</si>
  <si>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</si>
  <si>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</si>
  <si>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</si>
  <si>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</si>
  <si>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</si>
  <si>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</si>
  <si>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</si>
  <si>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</si>
  <si>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</si>
  <si>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</si>
  <si>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</si>
  <si>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</si>
  <si>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</si>
  <si>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</si>
  <si>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</si>
  <si>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</si>
  <si>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</si>
  <si>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</si>
  <si>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</si>
  <si>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</si>
  <si>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</si>
  <si>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</si>
  <si>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</si>
  <si>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</si>
  <si>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</si>
  <si>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</si>
  <si>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</si>
  <si>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</si>
  <si>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</si>
  <si>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</si>
  <si>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</si>
  <si>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</si>
  <si>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</si>
  <si>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</si>
  <si>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</si>
  <si>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</si>
  <si>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</si>
  <si>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</si>
  <si>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</si>
  <si>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</si>
  <si>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</si>
  <si>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</si>
  <si>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</si>
  <si>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</si>
  <si>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</si>
  <si>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</si>
  <si>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</si>
  <si>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</si>
  <si>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</si>
  <si>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</si>
  <si>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</si>
  <si>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</si>
  <si>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</si>
  <si>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</si>
  <si>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</si>
  <si>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</si>
  <si>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</si>
  <si>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</si>
  <si>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</si>
  <si>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</si>
  <si>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</si>
  <si>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</si>
  <si>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</si>
  <si>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</si>
  <si>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</si>
  <si>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</si>
  <si>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</si>
  <si>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</si>
  <si>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</si>
  <si>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</si>
  <si>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</si>
  <si>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</si>
  <si>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</si>
  <si>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</si>
  <si>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</si>
  <si>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</si>
  <si>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</si>
  <si>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</si>
  <si>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</si>
  <si>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</si>
  <si>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</si>
  <si>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</si>
  <si>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</si>
  <si>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</si>
  <si>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</si>
  <si>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</si>
  <si>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</si>
  <si>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</si>
  <si>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</si>
  <si>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</si>
  <si>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</si>
  <si>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</si>
  <si>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</si>
  <si>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</si>
  <si>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</si>
  <si>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</si>
  <si>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</si>
  <si>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</si>
  <si>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</si>
  <si>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</si>
  <si>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</si>
  <si>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</si>
  <si>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</si>
  <si>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</si>
  <si>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</si>
  <si>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</si>
  <si>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</si>
  <si>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</si>
  <si>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</si>
  <si>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</si>
  <si>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</si>
  <si>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</si>
  <si>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</si>
  <si>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</si>
  <si>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</si>
  <si>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</si>
  <si>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</si>
  <si>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</si>
  <si>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</si>
  <si>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</si>
  <si>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</si>
  <si>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</si>
  <si>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</si>
  <si>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</si>
  <si>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</si>
  <si>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</si>
  <si>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</si>
  <si>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</si>
  <si>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</si>
  <si>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</si>
  <si>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</si>
  <si>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</si>
  <si>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</si>
  <si>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</si>
  <si>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</si>
  <si>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</si>
  <si>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</si>
  <si>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</si>
  <si>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</si>
  <si>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</si>
  <si>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</si>
  <si>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</si>
  <si>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</si>
  <si>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</si>
  <si>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</si>
  <si>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</si>
  <si>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</si>
  <si>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</si>
  <si>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</si>
  <si>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</si>
  <si>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</si>
  <si>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</si>
  <si>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</si>
  <si>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</si>
  <si>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</si>
  <si>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</si>
  <si>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</si>
  <si>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</si>
  <si>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</si>
  <si>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</si>
  <si>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</si>
  <si>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</si>
  <si>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</si>
  <si>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</si>
  <si>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</si>
  <si>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</si>
  <si>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</si>
  <si>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</si>
  <si>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</si>
  <si>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</si>
  <si>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</si>
  <si>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</si>
  <si>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</si>
  <si>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</si>
  <si>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</si>
  <si>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</si>
  <si>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</si>
  <si>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</si>
  <si>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</si>
  <si>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</si>
  <si>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</si>
  <si>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</si>
  <si>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</si>
  <si>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</si>
  <si>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</si>
  <si>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</si>
  <si>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</si>
  <si>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</si>
  <si>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</si>
  <si>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</si>
  <si>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</si>
  <si>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</si>
  <si>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</si>
  <si>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</si>
  <si>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</si>
  <si>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</si>
  <si>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</si>
  <si>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</si>
  <si>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</si>
  <si>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</si>
  <si>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</si>
  <si>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</si>
  <si>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</si>
  <si>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</si>
  <si>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</si>
  <si>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</si>
  <si>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</si>
  <si>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</si>
  <si>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</si>
  <si>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</si>
  <si>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</si>
  <si>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</si>
  <si>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</si>
  <si>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</si>
  <si>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</si>
  <si>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</si>
  <si>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</si>
  <si>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</si>
  <si>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</si>
  <si>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</si>
  <si>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</si>
  <si>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</si>
  <si>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</si>
  <si>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</si>
  <si>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</si>
  <si>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</si>
  <si>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</si>
  <si>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</si>
  <si>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</si>
  <si>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</si>
  <si>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</si>
  <si>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</si>
  <si>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</si>
  <si>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</si>
  <si>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</si>
  <si>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</si>
  <si>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</si>
  <si>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</si>
  <si>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</si>
  <si>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</si>
  <si>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</si>
  <si>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</si>
  <si>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</si>
  <si>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</si>
  <si>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</si>
  <si>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</si>
  <si>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</si>
  <si>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</si>
  <si>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</si>
  <si>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</si>
  <si>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</si>
  <si>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</si>
  <si>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</si>
  <si>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</si>
  <si>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</si>
  <si>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</si>
  <si>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</si>
  <si>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</si>
  <si>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</si>
  <si>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</si>
  <si>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</si>
  <si>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</si>
  <si>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</si>
  <si>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</si>
  <si>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</si>
  <si>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</si>
  <si>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</si>
  <si>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</si>
  <si>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</si>
  <si>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</si>
  <si>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</si>
  <si>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</si>
  <si>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</si>
  <si>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</si>
  <si>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</si>
  <si>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</si>
  <si>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</si>
  <si>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</si>
  <si>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</si>
  <si>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</si>
  <si>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</si>
  <si>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</si>
  <si>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</si>
  <si>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</si>
  <si>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</si>
  <si>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</si>
  <si>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</si>
  <si>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</si>
  <si>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</si>
  <si>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</si>
  <si>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</si>
  <si>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</si>
  <si>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</si>
  <si>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</si>
  <si>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</si>
  <si>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</si>
  <si>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</si>
  <si>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</si>
  <si>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</si>
  <si>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</si>
  <si>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</si>
  <si>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</si>
  <si>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</si>
  <si>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</si>
  <si>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</si>
  <si>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</si>
  <si>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</si>
  <si>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</si>
  <si>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</si>
  <si>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</si>
  <si>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</si>
  <si>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</si>
  <si>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</si>
  <si>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</si>
  <si>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</si>
  <si>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</si>
  <si>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</si>
  <si>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</si>
  <si>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</si>
  <si>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</si>
  <si>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</si>
  <si>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</si>
  <si>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</si>
  <si>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</si>
  <si>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</si>
  <si>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</si>
  <si>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</si>
  <si>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</si>
  <si>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</si>
  <si>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</si>
  <si>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</si>
  <si>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</si>
  <si>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</si>
  <si>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</si>
  <si>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</si>
  <si>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</si>
  <si>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</si>
  <si>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</si>
  <si>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</si>
  <si>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</si>
  <si>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</si>
  <si>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</si>
  <si>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</si>
  <si>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</si>
  <si>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</si>
  <si>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</si>
  <si>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</si>
  <si>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</si>
  <si>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</si>
  <si>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</si>
  <si>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</si>
  <si>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</si>
  <si>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</si>
  <si>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</si>
  <si>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</si>
  <si>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</si>
  <si>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</si>
  <si>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</si>
  <si>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</si>
  <si>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</si>
  <si>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</si>
  <si>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</si>
  <si>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</si>
  <si>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</si>
  <si>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</si>
  <si>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</si>
  <si>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</si>
  <si>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</si>
  <si>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</si>
  <si>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</si>
  <si>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</si>
  <si>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</si>
  <si>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</si>
  <si>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</si>
  <si>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</si>
  <si>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</si>
  <si>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</si>
  <si>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</si>
  <si>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</si>
  <si>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</si>
  <si>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</si>
  <si>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</si>
  <si>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</si>
  <si>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</si>
  <si>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</si>
  <si>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</si>
  <si>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</si>
  <si>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</si>
  <si>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</si>
  <si>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</si>
  <si>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</si>
  <si>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</si>
  <si>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</si>
  <si>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</si>
  <si>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</si>
  <si>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</si>
  <si>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</si>
  <si>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</si>
  <si>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</si>
  <si>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</si>
  <si>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</si>
  <si>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</si>
  <si>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</si>
  <si>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</si>
  <si>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</si>
  <si>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</si>
  <si>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</si>
  <si>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</si>
  <si>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</si>
  <si>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</si>
  <si>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</si>
  <si>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</si>
  <si>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</si>
  <si>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</si>
  <si>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</si>
  <si>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</si>
  <si>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</si>
  <si>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</si>
  <si>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</si>
  <si>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</si>
  <si>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</si>
  <si>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</si>
  <si>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</si>
  <si>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</si>
  <si>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</si>
  <si>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</si>
  <si>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</si>
  <si>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</si>
  <si>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</si>
  <si>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</si>
  <si>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</si>
  <si>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</si>
  <si>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</si>
  <si>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</si>
  <si>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</si>
  <si>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</si>
  <si>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</si>
  <si>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</si>
  <si>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</si>
  <si>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</si>
  <si>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</si>
  <si>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</si>
  <si>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</si>
  <si>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</si>
  <si>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</si>
  <si>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</si>
  <si>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</si>
  <si>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</si>
  <si>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</si>
  <si>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</si>
  <si>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</si>
  <si>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</si>
  <si>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</si>
  <si>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</si>
  <si>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</si>
  <si>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</si>
  <si>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</si>
  <si>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</si>
  <si>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</si>
  <si>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</si>
  <si>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</si>
  <si>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</si>
  <si>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</si>
  <si>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</si>
  <si>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</si>
  <si>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</si>
  <si>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</si>
  <si>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</si>
  <si>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</si>
  <si>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</si>
  <si>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</si>
  <si>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</si>
  <si>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</si>
  <si>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</si>
  <si>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</si>
  <si>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</si>
  <si>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</si>
  <si>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</si>
  <si>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</si>
  <si>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</si>
  <si>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</si>
  <si>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</si>
  <si>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</si>
  <si>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</si>
  <si>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</si>
  <si>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</si>
  <si>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</si>
  <si>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</si>
  <si>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</si>
  <si>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</si>
  <si>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</si>
  <si>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</si>
  <si>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</si>
  <si>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</si>
  <si>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</si>
  <si>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</si>
  <si>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</si>
  <si>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</si>
  <si>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</si>
  <si>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</si>
  <si>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</si>
  <si>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</si>
  <si>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</si>
  <si>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</si>
  <si>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</si>
  <si>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</si>
  <si>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</si>
  <si>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</si>
  <si>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</si>
  <si>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</si>
  <si>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</si>
  <si>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</si>
  <si>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</si>
  <si>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</si>
  <si>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</si>
  <si>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</si>
  <si>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</si>
  <si>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</si>
  <si>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</si>
  <si>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</si>
  <si>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</si>
  <si>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</si>
  <si>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</si>
  <si>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</si>
  <si>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</si>
  <si>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</si>
  <si>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</si>
  <si>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</si>
  <si>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</si>
  <si>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</si>
  <si>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</si>
  <si>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</si>
  <si>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</si>
  <si>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</si>
  <si>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</si>
  <si>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</si>
  <si>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</si>
  <si>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</si>
  <si>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</si>
  <si>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</si>
  <si>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</si>
  <si>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</si>
  <si>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</si>
  <si>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</si>
  <si>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</si>
  <si>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</si>
  <si>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</si>
  <si>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</si>
  <si>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</si>
  <si>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</si>
  <si>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</si>
  <si>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</si>
  <si>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</si>
  <si>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</si>
  <si>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</si>
  <si>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</si>
  <si>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</si>
  <si>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</si>
  <si>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</si>
  <si>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</si>
  <si>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</si>
  <si>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</si>
  <si>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</si>
  <si>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</si>
  <si>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</si>
  <si>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</si>
  <si>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</si>
  <si>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</si>
  <si>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</si>
  <si>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</si>
  <si>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</si>
  <si>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</si>
  <si>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</si>
  <si>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</si>
  <si>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</si>
  <si>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</si>
  <si>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</si>
  <si>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</si>
  <si>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</si>
  <si>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</si>
  <si>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</si>
  <si>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</si>
  <si>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</si>
  <si>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</si>
  <si>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</si>
  <si>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</si>
  <si>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</si>
  <si>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</si>
  <si>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</si>
  <si>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</si>
  <si>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</si>
  <si>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</si>
  <si>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</si>
  <si>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</si>
  <si>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</si>
  <si>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</si>
  <si>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</si>
  <si>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</si>
  <si>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</si>
  <si>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</si>
  <si>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</si>
  <si>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</si>
  <si>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</si>
  <si>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</si>
  <si>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</si>
  <si>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</si>
  <si>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</si>
  <si>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</si>
  <si>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</si>
  <si>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</si>
  <si>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</si>
  <si>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</si>
  <si>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</si>
  <si>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</si>
  <si>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</si>
  <si>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</si>
  <si>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</si>
  <si>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</si>
  <si>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</si>
  <si>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</si>
  <si>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</si>
  <si>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</si>
  <si>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</si>
  <si>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</si>
  <si>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</si>
  <si>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</si>
  <si>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</si>
  <si>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</si>
  <si>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</si>
  <si>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</si>
  <si>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</si>
  <si>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</si>
  <si>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</si>
  <si>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</si>
  <si>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</si>
  <si>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</si>
  <si>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</si>
  <si>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</si>
  <si>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</si>
  <si>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</si>
  <si>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</si>
  <si>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</si>
  <si>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</si>
  <si>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</si>
  <si>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</si>
  <si>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</si>
  <si>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</si>
  <si>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</si>
  <si>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</si>
  <si>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</si>
  <si>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</si>
  <si>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</si>
  <si>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</si>
  <si>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</si>
  <si>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</si>
  <si>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</si>
  <si>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</si>
  <si>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</si>
  <si>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</si>
  <si>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</si>
  <si>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</si>
  <si>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</si>
  <si>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</si>
  <si>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</si>
  <si>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</si>
  <si>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</si>
  <si>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</si>
  <si>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</si>
  <si>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</si>
  <si>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</si>
  <si>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</si>
  <si>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</si>
  <si>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</si>
  <si>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</si>
  <si>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</si>
  <si>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</si>
  <si>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</si>
  <si>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</si>
  <si>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</si>
  <si>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</si>
  <si>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</si>
  <si>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</si>
  <si>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</si>
  <si>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</si>
  <si>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</si>
  <si>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</si>
  <si>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</si>
  <si>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</si>
  <si>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</si>
  <si>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</si>
  <si>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</si>
  <si>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</si>
  <si>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</si>
  <si>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</si>
  <si>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</si>
  <si>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</si>
  <si>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</si>
  <si>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</si>
  <si>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</si>
  <si>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</si>
  <si>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</si>
  <si>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</si>
  <si>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</si>
  <si>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</si>
  <si>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</si>
  <si>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</si>
  <si>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</si>
  <si>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</si>
  <si>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</si>
  <si>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</si>
  <si>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</si>
  <si>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</si>
  <si>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</si>
  <si>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</si>
  <si>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</si>
  <si>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</si>
  <si>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</si>
  <si>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</si>
  <si>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</si>
  <si>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</si>
  <si>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</si>
  <si>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</si>
  <si>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</si>
  <si>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</si>
  <si>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</si>
  <si>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</si>
  <si>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</si>
  <si>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</si>
  <si>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</si>
  <si>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</si>
  <si>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</si>
  <si>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</si>
  <si>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</si>
  <si>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</si>
  <si>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</si>
  <si>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</si>
  <si>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</si>
  <si>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</si>
  <si>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</si>
  <si>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</si>
  <si>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</si>
  <si>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</si>
  <si>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</si>
  <si>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</si>
  <si>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</si>
  <si>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</si>
  <si>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</si>
  <si>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</si>
  <si>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</si>
  <si>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</si>
  <si>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</si>
  <si>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</si>
  <si>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</si>
  <si>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</si>
  <si>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</si>
  <si>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</si>
  <si>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</si>
  <si>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</si>
  <si>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</si>
  <si>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</si>
  <si>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</si>
  <si>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</si>
  <si>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</si>
  <si>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</si>
  <si>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</si>
  <si>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</si>
  <si>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</si>
  <si>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</si>
  <si>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</si>
  <si>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</si>
  <si>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</si>
  <si>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</si>
  <si>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</si>
  <si>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</si>
  <si>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</si>
  <si>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</si>
  <si>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</si>
  <si>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</si>
  <si>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</si>
  <si>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</si>
  <si>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</si>
  <si>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</si>
  <si>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</si>
  <si>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</si>
  <si>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</si>
  <si>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</si>
  <si>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</si>
  <si>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</si>
  <si>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</si>
  <si>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</si>
  <si>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</si>
  <si>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</si>
  <si>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</si>
  <si>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</si>
  <si>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</si>
  <si>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</si>
  <si>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</si>
  <si>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</si>
  <si>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</si>
  <si>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</si>
  <si>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</si>
  <si>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</si>
  <si>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</si>
  <si>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</si>
  <si>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</si>
  <si>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</si>
  <si>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</si>
  <si>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</si>
  <si>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</si>
  <si>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</si>
  <si>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</si>
  <si>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</si>
  <si>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</si>
  <si>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</si>
  <si>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</si>
  <si>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</si>
  <si>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</si>
  <si>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</si>
  <si>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</si>
  <si>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</si>
  <si>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</si>
  <si>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</si>
  <si>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</si>
  <si>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</si>
  <si>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</si>
  <si>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</si>
  <si>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</si>
  <si>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</si>
  <si>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</si>
  <si>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</si>
  <si>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</si>
  <si>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</si>
  <si>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</si>
  <si>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</si>
  <si>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</si>
  <si>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</si>
  <si>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</si>
  <si>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</si>
  <si>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</si>
  <si>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</si>
  <si>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</si>
  <si>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</si>
  <si>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</si>
  <si>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</si>
  <si>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</si>
  <si>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</si>
  <si>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</si>
  <si>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</si>
  <si>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</si>
  <si>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</si>
  <si>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</si>
  <si>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</si>
  <si>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</si>
  <si>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</si>
  <si>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</si>
  <si>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</si>
  <si>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</si>
  <si>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</si>
  <si>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</si>
  <si>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</si>
  <si>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</si>
  <si>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</si>
  <si>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</si>
  <si>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</si>
  <si>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</si>
  <si>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</si>
  <si>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</si>
  <si>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</si>
  <si>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</si>
  <si>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</si>
  <si>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</si>
  <si>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</si>
  <si>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</si>
  <si>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</si>
  <si>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</si>
  <si>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</si>
  <si>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</si>
  <si>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</si>
  <si>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</si>
  <si>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</si>
  <si>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</si>
  <si>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</si>
  <si>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</si>
  <si>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</si>
  <si>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</si>
  <si>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</si>
  <si>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</si>
  <si>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</si>
  <si>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</si>
  <si>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</si>
  <si>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</si>
  <si>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</si>
  <si>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</si>
  <si>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</si>
  <si>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</si>
  <si>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</si>
  <si>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</si>
  <si>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</si>
  <si>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</si>
  <si>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</si>
  <si>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</si>
  <si>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</si>
  <si>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</si>
  <si>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</si>
  <si>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</si>
  <si>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</si>
  <si>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</si>
  <si>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</si>
  <si>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</si>
  <si>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</si>
  <si>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</si>
  <si>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</si>
  <si>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</si>
  <si>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</si>
  <si>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</si>
  <si>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</si>
  <si>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</si>
  <si>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</si>
  <si>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</si>
  <si>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</si>
  <si>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</si>
  <si>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</si>
  <si>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</si>
  <si>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</si>
  <si>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</si>
  <si>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</si>
  <si>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</si>
  <si>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</si>
  <si>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</si>
  <si>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</si>
  <si>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</si>
  <si>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</si>
  <si>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</si>
  <si>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</si>
  <si>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</si>
  <si>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</si>
  <si>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</si>
  <si>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</si>
  <si>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</si>
  <si>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</si>
  <si>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</si>
  <si>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</si>
  <si>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</si>
  <si>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</si>
  <si>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</si>
  <si>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</si>
  <si>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</si>
  <si>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</si>
  <si>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</si>
  <si>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</si>
  <si>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</si>
  <si>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</si>
  <si>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</si>
  <si>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</si>
  <si>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</si>
  <si>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</si>
  <si>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</si>
  <si>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</si>
  <si>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</si>
  <si>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</si>
  <si>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</si>
  <si>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</si>
  <si>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</si>
  <si>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</si>
  <si>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</si>
  <si>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</si>
  <si>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</si>
  <si>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</si>
  <si>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</si>
  <si>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</si>
  <si>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</si>
  <si>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</si>
  <si>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</si>
  <si>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</si>
  <si>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</si>
  <si>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</si>
  <si>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</si>
  <si>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</si>
  <si>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</si>
  <si>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</si>
  <si>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</si>
  <si>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</si>
  <si>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</si>
  <si>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</si>
  <si>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</si>
  <si>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</si>
  <si>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</si>
  <si>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</si>
  <si>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</si>
  <si>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</si>
  <si>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</si>
  <si>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</si>
  <si>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</si>
  <si>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</si>
  <si>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</si>
  <si>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</si>
  <si>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</si>
  <si>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</si>
  <si>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</si>
  <si>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</si>
  <si>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</si>
  <si>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</si>
  <si>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</si>
  <si>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</si>
  <si>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</si>
  <si>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</si>
  <si>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</si>
  <si>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</si>
  <si>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</si>
  <si>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</si>
  <si>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</si>
  <si>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</si>
  <si>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</si>
  <si>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</si>
  <si>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</si>
  <si>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</si>
  <si>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</si>
  <si>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</si>
  <si>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</si>
  <si>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</si>
  <si>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</si>
  <si>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</si>
  <si>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</si>
  <si>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</si>
  <si>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</si>
  <si>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</si>
  <si>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</si>
  <si>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</si>
  <si>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</si>
  <si>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</si>
  <si>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</si>
  <si>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</si>
  <si>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</si>
  <si>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</si>
  <si>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</si>
  <si>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</si>
  <si>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</si>
  <si>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</si>
  <si>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</si>
  <si>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</si>
  <si>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</si>
  <si>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</si>
  <si>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</si>
  <si>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</si>
  <si>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</si>
  <si>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</si>
  <si>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</si>
  <si>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</si>
  <si>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</si>
  <si>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</si>
  <si>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</si>
  <si>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</si>
  <si>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</si>
  <si>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</si>
  <si>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</si>
  <si>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</si>
  <si>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</si>
  <si>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</si>
  <si>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</si>
  <si>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</si>
  <si>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</si>
  <si>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</si>
  <si>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</si>
  <si>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</si>
  <si>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</si>
  <si>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</si>
  <si>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</si>
  <si>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</si>
  <si>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</si>
  <si>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</si>
  <si>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</si>
  <si>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</si>
  <si>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</si>
  <si>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</si>
  <si>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</si>
  <si>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</si>
  <si>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</si>
  <si>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</si>
  <si>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</si>
  <si>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</si>
  <si>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</si>
  <si>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</si>
  <si>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</si>
  <si>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</si>
  <si>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</si>
  <si>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</si>
  <si>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</si>
  <si>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</si>
  <si>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</si>
  <si>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</si>
  <si>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</si>
  <si>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</si>
  <si>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</si>
  <si>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</si>
  <si>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</si>
  <si>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</si>
  <si>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</si>
  <si>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</si>
  <si>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</si>
  <si>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</si>
  <si>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</si>
  <si>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</si>
  <si>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</si>
  <si>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</si>
  <si>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</si>
  <si>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</si>
  <si>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</si>
  <si>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</si>
  <si>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</si>
  <si>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</si>
  <si>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</si>
  <si>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</si>
  <si>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</si>
  <si>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</si>
  <si>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</si>
  <si>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</si>
  <si>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</si>
  <si>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</si>
  <si>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</si>
  <si>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</si>
  <si>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</si>
  <si>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</si>
  <si>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</si>
  <si>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</si>
  <si>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</si>
  <si>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</si>
  <si>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</si>
  <si>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</si>
  <si>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</si>
  <si>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</si>
  <si>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</si>
  <si>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</si>
  <si>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</si>
  <si>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</si>
  <si>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</si>
  <si>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</si>
  <si>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</si>
  <si>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</si>
  <si>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</si>
  <si>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</si>
  <si>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</si>
  <si>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</si>
  <si>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</si>
  <si>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</si>
  <si>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</si>
  <si>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</si>
  <si>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</si>
  <si>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</si>
  <si>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</si>
  <si>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</si>
  <si>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</si>
  <si>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</si>
  <si>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</si>
  <si>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</si>
  <si>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</si>
  <si>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</si>
  <si>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</si>
  <si>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</si>
  <si>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</si>
  <si>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</si>
  <si>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</si>
  <si>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</si>
  <si>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</si>
  <si>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</si>
  <si>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</si>
  <si>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</si>
  <si>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</si>
  <si>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</si>
  <si>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</si>
  <si>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</si>
  <si>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</si>
  <si>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</si>
  <si>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</si>
  <si>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</si>
  <si>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</si>
  <si>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</si>
  <si>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</si>
  <si>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</si>
  <si>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</si>
  <si>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</si>
  <si>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</si>
  <si>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</si>
  <si>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</si>
  <si>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</si>
  <si>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</si>
  <si>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</si>
  <si>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</si>
  <si>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</si>
  <si>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</si>
  <si>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</si>
  <si>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</si>
  <si>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</si>
  <si>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</si>
  <si>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</si>
  <si>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</si>
  <si>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</si>
  <si>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</si>
  <si>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</si>
  <si>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</si>
  <si>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</si>
  <si>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</si>
  <si>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</si>
  <si>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</si>
  <si>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</si>
  <si>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</si>
  <si>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</si>
  <si>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</si>
  <si>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</si>
  <si>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</si>
  <si>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</si>
  <si>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</si>
  <si>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</si>
  <si>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</si>
  <si>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</si>
  <si>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</si>
  <si>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</si>
  <si>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</si>
  <si>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</si>
  <si>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</si>
  <si>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</si>
  <si>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</si>
  <si>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</si>
  <si>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</si>
  <si>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</si>
  <si>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</si>
  <si>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</si>
  <si>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</si>
  <si>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</si>
  <si>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</si>
  <si>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</si>
  <si>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</si>
  <si>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</si>
  <si>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</si>
  <si>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</si>
  <si>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</si>
  <si>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</si>
  <si>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</si>
  <si>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</si>
  <si>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</si>
  <si>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</si>
  <si>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</si>
  <si>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</si>
  <si>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</si>
  <si>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</si>
  <si>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</si>
  <si>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</si>
  <si>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</si>
  <si>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</si>
  <si>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</si>
  <si>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</si>
  <si>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</si>
  <si>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</si>
  <si>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</si>
  <si>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</si>
  <si>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</si>
  <si>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</si>
  <si>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</si>
  <si>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</si>
  <si>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</si>
  <si>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</si>
  <si>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</si>
  <si>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</si>
  <si>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</si>
  <si>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</si>
  <si>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</si>
  <si>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</si>
  <si>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</si>
  <si>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</si>
  <si>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</si>
  <si>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</si>
  <si>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</si>
  <si>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</si>
  <si>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</si>
  <si>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</si>
  <si>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</si>
  <si>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</si>
  <si>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</si>
  <si>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</si>
  <si>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</si>
  <si>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</si>
  <si>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</si>
  <si>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</si>
  <si>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</si>
  <si>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</si>
  <si>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</si>
  <si>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</si>
  <si>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</si>
  <si>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</si>
  <si>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</si>
  <si>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</si>
  <si>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</si>
  <si>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</si>
  <si>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</si>
  <si>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</si>
  <si>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</si>
  <si>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</si>
  <si>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</si>
  <si>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</si>
  <si>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</si>
  <si>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</si>
  <si>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</si>
  <si>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</si>
  <si>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</si>
  <si>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</si>
  <si>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</si>
  <si>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</si>
  <si>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</si>
  <si>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</si>
  <si>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</si>
  <si>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</si>
  <si>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</si>
  <si>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</si>
  <si>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</si>
  <si>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</si>
  <si>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</si>
  <si>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</si>
  <si>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</si>
  <si>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</si>
  <si>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</si>
  <si>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</si>
  <si>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</si>
  <si>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</si>
  <si>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</si>
  <si>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</si>
  <si>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</si>
  <si>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</si>
  <si>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</si>
  <si>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</si>
  <si>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</si>
  <si>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</si>
  <si>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</si>
  <si>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</si>
  <si>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</si>
  <si>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</si>
  <si>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</si>
  <si>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</si>
  <si>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</si>
  <si>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</si>
  <si>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</si>
  <si>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</si>
  <si>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</si>
  <si>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</si>
  <si>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</si>
  <si>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</si>
  <si>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</si>
  <si>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</si>
  <si>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</si>
  <si>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</si>
  <si>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</si>
  <si>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</si>
  <si>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</si>
  <si>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</si>
  <si>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</si>
  <si>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</si>
  <si>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</si>
  <si>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</si>
  <si>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</si>
  <si>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</si>
  <si>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</si>
  <si>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</si>
  <si>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</si>
  <si>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</si>
  <si>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</si>
  <si>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</si>
  <si>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</si>
  <si>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</si>
  <si>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</si>
  <si>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</si>
  <si>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</si>
  <si>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</si>
  <si>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</si>
  <si>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</si>
  <si>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</si>
  <si>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</si>
  <si>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</si>
  <si>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</si>
  <si>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</si>
  <si>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</si>
  <si>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</si>
  <si>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</si>
  <si>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</si>
  <si>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</si>
  <si>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</si>
  <si>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</si>
  <si>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</si>
  <si>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</si>
  <si>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</si>
  <si>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</si>
  <si>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</si>
  <si>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</si>
  <si>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</si>
  <si>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</si>
  <si>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</si>
  <si>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</si>
  <si>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</si>
  <si>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</si>
  <si>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</si>
  <si>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</si>
  <si>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</si>
  <si>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</si>
  <si>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</si>
  <si>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</si>
  <si>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</si>
  <si>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</si>
  <si>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</si>
  <si>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</si>
  <si>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</si>
  <si>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</si>
  <si>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</si>
  <si>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</si>
  <si>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</si>
  <si>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</si>
  <si>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</si>
  <si>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</si>
  <si>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</si>
  <si>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</si>
  <si>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</si>
  <si>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</si>
  <si>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</si>
  <si>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</si>
  <si>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</si>
  <si>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</si>
  <si>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</si>
  <si>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</si>
  <si>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</si>
  <si>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</si>
  <si>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</si>
  <si>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</si>
  <si>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</si>
  <si>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</si>
  <si>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</si>
  <si>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</si>
  <si>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</si>
  <si>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</si>
  <si>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</si>
  <si>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</si>
  <si>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</si>
  <si>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</si>
  <si>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</si>
  <si>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</si>
  <si>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</si>
  <si>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</si>
  <si>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</si>
  <si>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</si>
  <si>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</si>
  <si>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</si>
  <si>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</si>
  <si>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</si>
  <si>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</si>
  <si>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</si>
  <si>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</si>
  <si>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</si>
  <si>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</si>
  <si>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</si>
  <si>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</si>
  <si>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</si>
  <si>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</si>
  <si>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</si>
  <si>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</si>
  <si>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</si>
  <si>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</si>
  <si>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</si>
  <si>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</si>
  <si>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</si>
  <si>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</si>
  <si>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</si>
  <si>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</si>
  <si>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</si>
  <si>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</si>
  <si>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</si>
  <si>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</si>
  <si>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</si>
  <si>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</si>
  <si>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</si>
  <si>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</si>
  <si>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</si>
  <si>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</si>
  <si>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</si>
  <si>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</si>
  <si>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</si>
  <si>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</si>
  <si>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</si>
  <si>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</si>
  <si>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</si>
  <si>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</si>
  <si>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</si>
  <si>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</si>
  <si>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</si>
  <si>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</si>
  <si>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</si>
  <si>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</si>
  <si>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</si>
  <si>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</si>
  <si>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</si>
  <si>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</si>
  <si>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</si>
  <si>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</si>
  <si>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</si>
  <si>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</si>
  <si>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</si>
  <si>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</si>
  <si>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</si>
  <si>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</si>
  <si>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</si>
  <si>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</si>
  <si>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</si>
  <si>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</si>
  <si>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</si>
  <si>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</si>
  <si>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</si>
  <si>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</si>
  <si>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</si>
  <si>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</si>
  <si>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</si>
  <si>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</si>
  <si>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</si>
  <si>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</si>
  <si>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</si>
  <si>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</si>
  <si>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</si>
  <si>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</si>
  <si>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</si>
  <si>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</si>
  <si>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</si>
  <si>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</si>
  <si>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</si>
  <si>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</si>
  <si>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</si>
  <si>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</si>
  <si>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</si>
  <si>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</si>
  <si>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</si>
  <si>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</si>
  <si>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</si>
  <si>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</si>
  <si>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</si>
  <si>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</si>
  <si>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</si>
  <si>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</si>
  <si>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</si>
  <si>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</si>
  <si>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</si>
  <si>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</si>
  <si>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</si>
  <si>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</si>
  <si>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</si>
  <si>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</si>
  <si>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</si>
  <si>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</si>
  <si>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</si>
  <si>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</si>
  <si>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</si>
  <si>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</si>
  <si>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</si>
  <si>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</si>
  <si>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</si>
  <si>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</si>
  <si>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</si>
  <si>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</si>
  <si>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</si>
  <si>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</si>
  <si>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</si>
  <si>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</si>
  <si>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</si>
  <si>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</si>
  <si>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</si>
  <si>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</si>
  <si>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</si>
  <si>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</si>
  <si>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</si>
  <si>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</si>
  <si>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</si>
  <si>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</si>
  <si>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</si>
  <si>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</si>
  <si>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</si>
  <si>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</si>
  <si>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</si>
  <si>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</si>
  <si>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</si>
  <si>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</si>
  <si>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</si>
  <si>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</si>
  <si>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</si>
  <si>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</si>
  <si>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</si>
  <si>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</si>
  <si>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</si>
  <si>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</si>
  <si>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</si>
  <si>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</si>
  <si>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</si>
  <si>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</si>
  <si>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</si>
  <si>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</si>
  <si>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</si>
  <si>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</si>
  <si>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</si>
  <si>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</si>
  <si>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</si>
  <si>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</si>
  <si>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</si>
  <si>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</si>
  <si>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</si>
  <si>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</si>
  <si>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</si>
  <si>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</si>
  <si>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</si>
  <si>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</si>
  <si>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</si>
  <si>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</si>
  <si>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</si>
  <si>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</si>
  <si>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</si>
  <si>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</si>
  <si>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</si>
  <si>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</si>
  <si>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</si>
  <si>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</si>
  <si>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</si>
  <si>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</si>
  <si>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</si>
  <si>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</si>
  <si>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</si>
  <si>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</si>
  <si>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</si>
  <si>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</si>
  <si>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</si>
  <si>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</si>
  <si>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</si>
  <si>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</si>
  <si>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</si>
  <si>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</si>
  <si>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</si>
  <si>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</si>
  <si>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</si>
  <si>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</si>
  <si>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</si>
  <si>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</si>
  <si>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</si>
  <si>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</si>
  <si>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</si>
  <si>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</si>
  <si>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</si>
  <si>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</si>
  <si>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</si>
  <si>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</si>
  <si>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</si>
  <si>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</si>
  <si>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</si>
  <si>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</si>
  <si>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</si>
  <si>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</si>
  <si>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</si>
  <si>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</si>
  <si>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</si>
  <si>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</si>
  <si>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</si>
  <si>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</si>
  <si>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</si>
  <si>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</si>
  <si>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</si>
  <si>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</si>
  <si>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</si>
  <si>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</si>
  <si>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</si>
  <si>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</si>
  <si>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</si>
  <si>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</si>
  <si>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</si>
  <si>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</si>
  <si>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</si>
  <si>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</si>
  <si>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</si>
  <si>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</si>
  <si>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</si>
  <si>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</si>
  <si>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</si>
  <si>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</si>
  <si>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</si>
  <si>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</si>
  <si>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</si>
  <si>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</si>
  <si>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</si>
  <si>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</si>
  <si>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</si>
  <si>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</si>
  <si>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</si>
  <si>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</si>
  <si>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</si>
  <si>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</si>
  <si>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</si>
  <si>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</si>
  <si>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</si>
  <si>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</si>
  <si>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</si>
  <si>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</si>
  <si>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</si>
  <si>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</si>
  <si>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</si>
  <si>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</si>
  <si>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</si>
  <si>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</si>
  <si>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</si>
  <si>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</si>
  <si>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</si>
  <si>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</si>
  <si>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</si>
  <si>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</si>
  <si>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</si>
  <si>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</si>
  <si>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</si>
  <si>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</si>
  <si>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</si>
  <si>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</si>
  <si>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</si>
  <si>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</si>
  <si>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</si>
  <si>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</si>
  <si>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</si>
  <si>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</si>
  <si>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</si>
  <si>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</si>
  <si>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</si>
  <si>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</si>
  <si>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</si>
  <si>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</si>
  <si>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</si>
  <si>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</si>
  <si>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</si>
  <si>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</si>
  <si>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</si>
  <si>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</si>
  <si>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</si>
  <si>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</si>
  <si>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</si>
  <si>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</si>
  <si>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</si>
  <si>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</si>
  <si>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</si>
  <si>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</si>
  <si>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</si>
  <si>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</si>
  <si>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</si>
  <si>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</si>
  <si>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</si>
  <si>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</si>
  <si>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</si>
  <si>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</si>
  <si>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</si>
  <si>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</si>
  <si>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</si>
  <si>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</si>
  <si>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</si>
  <si>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</si>
  <si>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</si>
  <si>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</si>
  <si>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</si>
  <si>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</si>
  <si>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</si>
  <si>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</si>
  <si>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</si>
  <si>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</si>
  <si>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</si>
  <si>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</si>
  <si>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</si>
  <si>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</si>
  <si>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</si>
  <si>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</si>
  <si>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</si>
  <si>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</si>
  <si>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</si>
  <si>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</si>
  <si>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</si>
  <si>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</si>
  <si>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</si>
  <si>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</si>
  <si>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</si>
  <si>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</si>
  <si>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</si>
  <si>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</si>
  <si>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</si>
  <si>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</si>
  <si>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</si>
  <si>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</si>
  <si>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</si>
  <si>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</si>
  <si>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</si>
  <si>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</si>
  <si>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</si>
  <si>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</si>
  <si>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</si>
  <si>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</si>
  <si>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</si>
  <si>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</si>
  <si>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</si>
  <si>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</si>
  <si>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</si>
  <si>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</si>
  <si>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</si>
  <si>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</si>
  <si>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</si>
  <si>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</si>
  <si>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</si>
  <si>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</si>
  <si>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</si>
  <si>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</si>
  <si>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</si>
  <si>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</si>
  <si>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</si>
  <si>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</si>
  <si>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</si>
  <si>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</si>
  <si>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</si>
  <si>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</si>
  <si>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</si>
  <si>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</si>
  <si>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</si>
  <si>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</si>
  <si>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</si>
  <si>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</si>
  <si>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</si>
  <si>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</si>
  <si>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</si>
  <si>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</si>
  <si>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</si>
  <si>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</si>
  <si>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</si>
  <si>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</si>
  <si>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</si>
  <si>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</si>
  <si>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</si>
  <si>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</si>
  <si>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</si>
  <si>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</si>
  <si>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</si>
  <si>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</si>
  <si>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</si>
  <si>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</si>
  <si>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</si>
  <si>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</si>
  <si>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</si>
  <si>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</si>
  <si>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</si>
  <si>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</si>
  <si>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</si>
  <si>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</si>
  <si>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</si>
  <si>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</si>
  <si>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</si>
  <si>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</si>
  <si>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</si>
  <si>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</si>
  <si>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</si>
  <si>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</si>
  <si>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</si>
  <si>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</si>
  <si>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</si>
  <si>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</si>
  <si>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</si>
  <si>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</si>
  <si>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</si>
  <si>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</si>
  <si>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</si>
  <si>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</si>
  <si>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</si>
  <si>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</si>
  <si>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</si>
  <si>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</si>
  <si>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</si>
  <si>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</si>
  <si>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</si>
  <si>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</si>
  <si>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</si>
  <si>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</si>
  <si>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</si>
  <si>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</si>
  <si>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</si>
  <si>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</si>
  <si>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</si>
  <si>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</si>
  <si>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</si>
  <si>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</si>
  <si>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</si>
  <si>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</si>
  <si>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</si>
  <si>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</si>
  <si>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</si>
  <si>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</si>
  <si>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</si>
  <si>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</si>
  <si>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</si>
  <si>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</si>
  <si>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</si>
  <si>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</si>
  <si>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</si>
  <si>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</si>
  <si>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</si>
  <si>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</si>
  <si>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</si>
  <si>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</si>
  <si>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</si>
  <si>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</si>
  <si>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</si>
  <si>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</si>
  <si>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</si>
  <si>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</si>
  <si>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</si>
  <si>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</si>
  <si>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</si>
  <si>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</si>
  <si>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</si>
  <si>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</si>
  <si>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</si>
  <si>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</si>
  <si>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</si>
  <si>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</si>
  <si>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</si>
  <si>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</si>
  <si>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</si>
  <si>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</si>
  <si>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</si>
  <si>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</si>
  <si>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</si>
  <si>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</si>
  <si>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</si>
  <si>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</si>
  <si>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</si>
  <si>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</si>
  <si>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</si>
  <si>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</si>
  <si>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</si>
  <si>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</si>
  <si>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</si>
  <si>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</si>
  <si>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</si>
  <si>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</si>
  <si>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</si>
  <si>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</si>
  <si>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</si>
  <si>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</si>
  <si>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</si>
  <si>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</si>
  <si>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</si>
  <si>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</si>
  <si>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</si>
  <si>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</si>
  <si>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</si>
  <si>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</si>
  <si>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</si>
  <si>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</si>
  <si>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</si>
  <si>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</si>
  <si>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</si>
  <si>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</si>
  <si>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</si>
  <si>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</si>
  <si>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</si>
  <si>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</si>
  <si>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</si>
  <si>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</si>
  <si>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</si>
  <si>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</si>
  <si>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</si>
  <si>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</si>
  <si>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</si>
  <si>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</si>
  <si>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</si>
  <si>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</si>
  <si>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</si>
  <si>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</si>
  <si>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</si>
  <si>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</si>
  <si>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</si>
  <si>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</si>
  <si>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</si>
  <si>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</si>
  <si>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</si>
  <si>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</si>
  <si>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</si>
  <si>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</si>
  <si>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</si>
  <si>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</si>
  <si>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</si>
  <si>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</si>
  <si>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</si>
  <si>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</si>
  <si>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</si>
  <si>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</si>
  <si>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</si>
  <si>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</si>
  <si>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</si>
  <si>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</si>
  <si>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</si>
  <si>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</si>
  <si>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</si>
  <si>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</si>
  <si>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</si>
  <si>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</si>
  <si>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</si>
  <si>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</si>
  <si>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</si>
  <si>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</si>
  <si>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</si>
  <si>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</si>
  <si>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</si>
  <si>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</si>
  <si>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</si>
  <si>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</si>
  <si>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</si>
  <si>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</si>
  <si>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</si>
  <si>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</si>
  <si>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</si>
  <si>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</si>
  <si>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</si>
  <si>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</si>
  <si>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</si>
  <si>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</si>
  <si>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</si>
  <si>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</si>
  <si>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</si>
  <si>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</si>
  <si>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</si>
  <si>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</si>
  <si>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</si>
  <si>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</si>
  <si>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</si>
  <si>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</si>
  <si>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</si>
  <si>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</si>
  <si>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</si>
  <si>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</si>
  <si>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</si>
  <si>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</si>
  <si>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</si>
  <si>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</si>
  <si>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</si>
  <si>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</si>
  <si>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</si>
  <si>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</si>
  <si>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</si>
  <si>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</si>
  <si>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</si>
  <si>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</si>
  <si>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</si>
  <si>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</si>
  <si>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</si>
  <si>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</si>
  <si>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</si>
  <si>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</si>
  <si>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</si>
  <si>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</si>
  <si>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</si>
  <si>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</si>
  <si>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</si>
  <si>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</si>
  <si>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</si>
  <si>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</si>
  <si>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</si>
  <si>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</si>
  <si>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</si>
  <si>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</si>
  <si>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</si>
  <si>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</si>
  <si>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</si>
  <si>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</si>
  <si>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</si>
  <si>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</si>
  <si>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</si>
  <si>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</si>
  <si>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</si>
  <si>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</si>
  <si>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</si>
  <si>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</si>
  <si>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</si>
  <si>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</si>
  <si>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</si>
  <si>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</si>
  <si>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</si>
  <si>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</si>
  <si>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</si>
  <si>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</si>
  <si>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</si>
  <si>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</si>
  <si>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</si>
  <si>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</si>
  <si>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</si>
  <si>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</si>
  <si>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</si>
  <si>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</si>
  <si>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</si>
  <si>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</si>
  <si>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</si>
  <si>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</si>
  <si>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</si>
  <si>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</si>
  <si>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</si>
  <si>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</si>
  <si>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</si>
  <si>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</si>
  <si>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</si>
  <si>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</si>
  <si>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</si>
  <si>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</si>
  <si>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</si>
  <si>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</si>
  <si>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</si>
  <si>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</si>
  <si>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</si>
  <si>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</si>
  <si>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</si>
  <si>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</si>
  <si>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</si>
  <si>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</si>
  <si>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</si>
  <si>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</si>
  <si>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</si>
  <si>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</si>
  <si>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</si>
  <si>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</si>
  <si>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</si>
  <si>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</si>
  <si>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</si>
  <si>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</si>
  <si>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</si>
  <si>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</si>
  <si>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</si>
  <si>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</si>
  <si>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</si>
  <si>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</si>
  <si>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</si>
  <si>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</si>
  <si>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</si>
  <si>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</si>
  <si>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</si>
  <si>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</si>
  <si>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</si>
  <si>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</si>
  <si>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</si>
  <si>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</si>
  <si>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</si>
  <si>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</si>
  <si>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</si>
  <si>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</si>
  <si>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</si>
  <si>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</si>
  <si>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</si>
  <si>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</si>
  <si>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</si>
  <si>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</si>
  <si>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</si>
  <si>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</si>
  <si>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</si>
  <si>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</si>
  <si>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</si>
  <si>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</si>
  <si>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</si>
  <si>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</si>
  <si>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</si>
  <si>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</si>
  <si>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</si>
  <si>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</si>
  <si>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</si>
  <si>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</si>
  <si>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</si>
  <si>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</si>
  <si>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</si>
  <si>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</si>
  <si>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</si>
  <si>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</si>
  <si>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</si>
  <si>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</si>
  <si>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</si>
  <si>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</si>
  <si>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</si>
  <si>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</si>
  <si>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</si>
  <si>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</si>
  <si>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</si>
  <si>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</si>
  <si>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</si>
  <si>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</si>
  <si>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</si>
  <si>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</si>
  <si>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</si>
  <si>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</si>
  <si>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</si>
  <si>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</si>
  <si>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</si>
  <si>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</si>
  <si>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</si>
  <si>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</si>
  <si>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</si>
  <si>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</si>
  <si>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</si>
  <si>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</si>
  <si>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</si>
  <si>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</si>
  <si>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</si>
  <si>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</si>
  <si>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</si>
  <si>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</si>
  <si>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</si>
  <si>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</si>
  <si>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</si>
  <si>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</si>
  <si>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</si>
  <si>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</si>
  <si>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</si>
  <si>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</si>
  <si>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</si>
  <si>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</si>
  <si>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</si>
  <si>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</si>
  <si>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</si>
  <si>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</si>
  <si>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</si>
  <si>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</si>
  <si>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</si>
  <si>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</si>
  <si>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</si>
  <si>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</si>
  <si>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</si>
  <si>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</si>
  <si>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</si>
  <si>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</si>
  <si>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</si>
  <si>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</si>
  <si>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</si>
  <si>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</si>
  <si>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</si>
  <si>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</si>
  <si>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</si>
  <si>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</si>
  <si>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</si>
  <si>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</si>
  <si>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</si>
  <si>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</si>
  <si>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</si>
  <si>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</si>
  <si>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</si>
  <si>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</si>
  <si>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</si>
  <si>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</si>
  <si>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</si>
  <si>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</si>
  <si>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</si>
  <si>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</si>
  <si>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</si>
  <si>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</si>
  <si>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</si>
  <si>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</si>
  <si>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</si>
  <si>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</si>
  <si>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</si>
  <si>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</si>
  <si>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</si>
  <si>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</si>
  <si>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</si>
  <si>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</si>
  <si>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</si>
  <si>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</si>
  <si>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</si>
  <si>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</si>
  <si>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</si>
  <si>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</si>
  <si>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</si>
  <si>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</si>
  <si>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</si>
  <si>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</si>
  <si>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</si>
  <si>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</si>
  <si>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</si>
  <si>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</si>
  <si>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</si>
  <si>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</si>
  <si>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</si>
  <si>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</si>
  <si>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</si>
  <si>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</si>
  <si>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</si>
  <si>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</si>
  <si>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</si>
  <si>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</si>
  <si>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</si>
  <si>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</si>
  <si>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</si>
  <si>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</si>
  <si>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</si>
  <si>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</si>
  <si>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</si>
  <si>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</si>
  <si>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</si>
  <si>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</si>
  <si>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</si>
  <si>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</si>
  <si>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</si>
  <si>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</si>
  <si>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</si>
  <si>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</si>
  <si>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</si>
  <si>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</si>
  <si>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</si>
  <si>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</si>
  <si>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</si>
  <si>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</si>
  <si>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</si>
  <si>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</si>
  <si>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</si>
  <si>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</si>
  <si>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</si>
  <si>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</si>
  <si>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</si>
  <si>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</si>
  <si>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</si>
  <si>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</si>
  <si>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</si>
  <si>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</si>
  <si>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</si>
  <si>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</si>
  <si>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</si>
  <si>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</si>
  <si>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</si>
  <si>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</si>
  <si>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</si>
  <si>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</si>
  <si>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</si>
  <si>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</si>
  <si>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</si>
  <si>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</si>
  <si>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</si>
  <si>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</si>
  <si>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</si>
  <si>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</si>
  <si>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</si>
  <si>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</si>
  <si>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</si>
  <si>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</si>
  <si>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</si>
  <si>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</si>
  <si>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</si>
  <si>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</si>
  <si>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</si>
  <si>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</si>
  <si>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</si>
  <si>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</si>
  <si>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</si>
  <si>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</si>
  <si>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</si>
  <si>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</si>
  <si>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</si>
  <si>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</si>
  <si>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</si>
  <si>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</si>
  <si>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</si>
  <si>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</si>
  <si>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</si>
  <si>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</si>
  <si>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</si>
  <si>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</si>
  <si>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</si>
  <si>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</si>
  <si>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</si>
  <si>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</si>
  <si>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</si>
  <si>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</si>
  <si>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</si>
  <si>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</si>
  <si>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</si>
  <si>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</si>
  <si>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</si>
  <si>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</si>
  <si>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</si>
  <si>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</si>
  <si>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</si>
  <si>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</si>
  <si>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</si>
  <si>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</si>
  <si>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</si>
  <si>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</si>
  <si>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</si>
  <si>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</si>
  <si>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</si>
  <si>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</si>
  <si>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</si>
  <si>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</si>
  <si>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</si>
  <si>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</si>
  <si>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</si>
  <si>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</si>
  <si>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</si>
  <si>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</si>
  <si>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</si>
  <si>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</si>
  <si>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</si>
  <si>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</si>
  <si>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</si>
  <si>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</si>
  <si>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</si>
  <si>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</si>
  <si>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</si>
  <si>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</si>
  <si>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</si>
  <si>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</si>
  <si>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</si>
  <si>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</si>
  <si>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</si>
  <si>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</si>
  <si>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</si>
  <si>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</si>
  <si>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</si>
  <si>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</si>
  <si>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</si>
  <si>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</si>
  <si>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</si>
  <si>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</si>
  <si>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</si>
  <si>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</si>
  <si>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</si>
  <si>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</si>
  <si>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</si>
  <si>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</si>
  <si>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</si>
  <si>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</si>
  <si>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</si>
  <si>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</si>
  <si>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</si>
  <si>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</si>
  <si>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</si>
  <si>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</si>
  <si>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</si>
  <si>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</si>
  <si>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</si>
  <si>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</si>
  <si>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</si>
  <si>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</si>
  <si>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</si>
  <si>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</si>
  <si>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</si>
  <si>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</si>
  <si>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</si>
  <si>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</si>
  <si>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</si>
  <si>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</si>
  <si>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</si>
  <si>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</si>
  <si>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</si>
  <si>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</si>
  <si>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</si>
  <si>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</si>
  <si>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</si>
  <si>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</si>
  <si>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</si>
  <si>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</si>
  <si>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</si>
  <si>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</si>
  <si>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</si>
  <si>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</si>
  <si>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</si>
  <si>
    <t>MC-L/AW</t>
  </si>
  <si>
    <t>LU</t>
  </si>
  <si>
    <t>LU/CL</t>
  </si>
  <si>
    <t>CP/LU</t>
  </si>
  <si>
    <t>CL</t>
  </si>
  <si>
    <t>DM</t>
  </si>
  <si>
    <t>KMK</t>
  </si>
  <si>
    <t>LRS</t>
  </si>
  <si>
    <t>*Pritzker Hageman, P.A. Attorneys</t>
  </si>
  <si>
    <t>*Pritzker Hageman, P.A. Attorneys - note: this request is still ongoing</t>
  </si>
  <si>
    <t>*Goodsill Anderson Quill &amp; Stifel</t>
  </si>
  <si>
    <t>*Maler Clark Law Firm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</si>
</sst>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0" xfId="0" applyFont="1" applyFill="1" applyBorder="1" applyProtection="1"/>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23">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4" zoomScale="70" zoomScaleNormal="70" zoomScaleSheetLayoutView="30" zoomScalePageLayoutView="50" workbookViewId="0">
      <selection activeCell="A18" sqref="A18"/>
    </sheetView>
  </sheetViews>
  <sheetFormatPr defaultColWidth="9.140625" defaultRowHeight="15" x14ac:dyDescent="0.25"/>
  <cols>
    <col min="1" max="1" width="35.7109375" style="1" customWidth="1"/>
    <col min="2" max="2" width="44.7109375" style="1" customWidth="1"/>
    <col min="3" max="3" width="15.85546875" style="15" customWidth="1"/>
    <col min="4" max="4" width="94.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9" t="s">
        <v>3415</v>
      </c>
      <c r="D1" s="650"/>
      <c r="E1" s="650"/>
      <c r="F1" s="651"/>
      <c r="G1" s="651"/>
      <c r="H1" s="651"/>
      <c r="I1" s="652"/>
      <c r="J1" s="653"/>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3"/>
      <c r="AN1" s="673"/>
      <c r="AO1" s="674"/>
      <c r="AP1" s="678" t="s">
        <v>3431</v>
      </c>
      <c r="AQ1" s="679"/>
      <c r="AR1" s="679"/>
      <c r="AS1" s="679"/>
      <c r="AT1" s="679"/>
      <c r="AU1" s="679"/>
      <c r="AV1" s="680"/>
      <c r="AW1" s="643" t="s">
        <v>2659</v>
      </c>
      <c r="AX1" s="644"/>
      <c r="AY1" s="644"/>
      <c r="AZ1" s="645"/>
      <c r="BA1" s="646" t="s">
        <v>2663</v>
      </c>
      <c r="BB1" s="647"/>
      <c r="BC1" s="647"/>
      <c r="BD1" s="647"/>
      <c r="BE1" s="647"/>
      <c r="BF1" s="647"/>
      <c r="BG1" s="647"/>
      <c r="BH1" s="64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2457</v>
      </c>
      <c r="B3" s="310" t="s">
        <v>3315</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3407</v>
      </c>
      <c r="W4" s="696"/>
      <c r="X4" s="696"/>
      <c r="Y4" s="665" t="s">
        <v>44</v>
      </c>
      <c r="Z4" s="666"/>
      <c r="AA4" s="362" t="s">
        <v>40</v>
      </c>
      <c r="AB4" s="667" t="s">
        <v>3394</v>
      </c>
      <c r="AC4" s="668"/>
      <c r="AD4" s="669" t="s">
        <v>3393</v>
      </c>
      <c r="AE4" s="670"/>
      <c r="AF4" s="401" t="s">
        <v>3403</v>
      </c>
      <c r="AG4" s="402" t="s">
        <v>3404</v>
      </c>
      <c r="AH4" s="363" t="s">
        <v>2673</v>
      </c>
      <c r="AI4" s="675" t="s">
        <v>7</v>
      </c>
      <c r="AJ4" s="639"/>
      <c r="AK4" s="640"/>
      <c r="AL4" s="638" t="s">
        <v>7</v>
      </c>
      <c r="AM4" s="676"/>
      <c r="AN4" s="676"/>
      <c r="AO4" s="677"/>
      <c r="AP4" s="681" t="s">
        <v>7</v>
      </c>
      <c r="AQ4" s="682"/>
      <c r="AR4" s="682"/>
      <c r="AS4" s="682"/>
      <c r="AT4" s="682"/>
      <c r="AU4" s="682"/>
      <c r="AV4" s="683"/>
      <c r="AW4" s="638" t="s">
        <v>7</v>
      </c>
      <c r="AX4" s="639"/>
      <c r="AY4" s="639"/>
      <c r="AZ4" s="640"/>
      <c r="BA4" s="638" t="s">
        <v>7</v>
      </c>
      <c r="BB4" s="641"/>
      <c r="BC4" s="641"/>
      <c r="BD4" s="641"/>
      <c r="BE4" s="641"/>
      <c r="BF4" s="641"/>
      <c r="BG4" s="641"/>
      <c r="BH4" s="64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7" t="s">
        <v>3420</v>
      </c>
      <c r="B9" s="69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SOH_HEALTH</v>
      </c>
      <c r="B10" s="636" t="str">
        <f>B3</f>
        <v>SOH/ HEALTH/ HRA/ DOCD/ DISEASE INVESTIGATION BR</v>
      </c>
      <c r="C10" s="557">
        <f>COUNTA(D12:D1011)</f>
        <v>7</v>
      </c>
      <c r="D10" s="558">
        <f>COUNTIF(D12:D1011,"*~**")</f>
        <v>4</v>
      </c>
      <c r="E10" s="559"/>
      <c r="F10" s="560">
        <f>COUNTIF(F12:F1011,"x")</f>
        <v>1</v>
      </c>
      <c r="G10" s="561">
        <f>COUNTA(G12:G1011)-(COUNTA(G12:G1011)-COUNT(G12:G1011))</f>
        <v>7</v>
      </c>
      <c r="H10" s="561">
        <f>COUNTA(H12:H1011)-(COUNTA(H12:H1011)-COUNT(H12:H1011))</f>
        <v>6</v>
      </c>
      <c r="I10" s="562">
        <f>COUNTIF(I12:I1011,"x")</f>
        <v>7</v>
      </c>
      <c r="J10" s="563">
        <f>COUNTIF(J12:J1011,"x")</f>
        <v>1</v>
      </c>
      <c r="K10" s="564">
        <f>COUNTIF(K12:K1011,"x")</f>
        <v>1</v>
      </c>
      <c r="L10" s="565">
        <f>COUNTIF(L12:L1011,"x")</f>
        <v>0</v>
      </c>
      <c r="M10" s="564">
        <f>COUNTA(M12:M1011)</f>
        <v>5</v>
      </c>
      <c r="N10" s="566">
        <f>SUM(AW12:AW1011)</f>
        <v>32</v>
      </c>
      <c r="O10" s="567">
        <f t="shared" ref="O10:U10" si="10">COUNTIF(O12:O1011,"x")</f>
        <v>5</v>
      </c>
      <c r="P10" s="567">
        <f t="shared" si="10"/>
        <v>0</v>
      </c>
      <c r="Q10" s="567">
        <f t="shared" si="10"/>
        <v>1</v>
      </c>
      <c r="R10" s="567">
        <f t="shared" si="10"/>
        <v>0</v>
      </c>
      <c r="S10" s="567">
        <f>COUNTIF(S12:S1011,"x")</f>
        <v>0</v>
      </c>
      <c r="T10" s="567">
        <f t="shared" si="10"/>
        <v>0</v>
      </c>
      <c r="U10" s="568">
        <f t="shared" si="10"/>
        <v>0</v>
      </c>
      <c r="V10" s="569">
        <f>SUM(V12:V1011)</f>
        <v>12</v>
      </c>
      <c r="W10" s="570">
        <f t="shared" ref="W10:AA10" si="11">SUM(W12:W1011)</f>
        <v>0</v>
      </c>
      <c r="X10" s="571">
        <f t="shared" si="11"/>
        <v>0</v>
      </c>
      <c r="Y10" s="571">
        <f>SUM(Y12:Y1011)</f>
        <v>12</v>
      </c>
      <c r="Z10" s="572">
        <f t="shared" si="11"/>
        <v>120</v>
      </c>
      <c r="AA10" s="573">
        <f t="shared" si="11"/>
        <v>0</v>
      </c>
      <c r="AB10" s="574">
        <f>COUNTIFS(AB12:AB1011,-30,Z12:Z1011,"&gt;0")</f>
        <v>4</v>
      </c>
      <c r="AC10" s="575">
        <f>COUNTIFS(AC12:AC1011,"x",Z12:Z1011,"&gt;0")</f>
        <v>0</v>
      </c>
      <c r="AD10" s="572">
        <f>SUMIF(AD12:AD1011,"&lt;0")</f>
        <v>0</v>
      </c>
      <c r="AE10" s="576">
        <f>SUMIFS(AE12:AE1011,AE12:AE1011,"&gt;0",Z12:Z1011,"&gt;0")</f>
        <v>35</v>
      </c>
      <c r="AF10" s="577">
        <f t="shared" ref="AF10:BH10" si="12">SUMIF(AF12:AF1011,"&gt;0")</f>
        <v>0</v>
      </c>
      <c r="AG10" s="578">
        <f t="shared" si="12"/>
        <v>0</v>
      </c>
      <c r="AH10" s="577">
        <f t="shared" si="12"/>
        <v>0</v>
      </c>
      <c r="AI10" s="579">
        <f t="shared" si="12"/>
        <v>35</v>
      </c>
      <c r="AJ10" s="579">
        <f t="shared" si="12"/>
        <v>120</v>
      </c>
      <c r="AK10" s="578">
        <f t="shared" si="12"/>
        <v>120</v>
      </c>
      <c r="AL10" s="577">
        <f t="shared" si="12"/>
        <v>0</v>
      </c>
      <c r="AM10" s="579">
        <f t="shared" si="12"/>
        <v>35</v>
      </c>
      <c r="AN10" s="579">
        <f t="shared" si="12"/>
        <v>65</v>
      </c>
      <c r="AO10" s="578">
        <f t="shared" si="12"/>
        <v>65</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32</v>
      </c>
      <c r="AX10" s="581">
        <f t="shared" si="12"/>
        <v>0</v>
      </c>
      <c r="AY10" s="581">
        <f t="shared" si="12"/>
        <v>28</v>
      </c>
      <c r="AZ10" s="582">
        <f t="shared" si="12"/>
        <v>4</v>
      </c>
      <c r="BA10" s="583">
        <f t="shared" si="12"/>
        <v>12</v>
      </c>
      <c r="BB10" s="584">
        <f>SUMIF(BB12:BB1011,"&gt;0")</f>
        <v>6.5</v>
      </c>
      <c r="BC10" s="584">
        <f t="shared" si="12"/>
        <v>5.5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4" t="s">
        <v>3391</v>
      </c>
      <c r="B11" s="685"/>
      <c r="C11" s="382"/>
      <c r="D11" s="377"/>
      <c r="E11" s="227"/>
      <c r="F11" s="383"/>
      <c r="G11" s="383"/>
      <c r="H11" s="383"/>
      <c r="I11" s="383"/>
      <c r="J11" s="384"/>
      <c r="K11" s="385"/>
      <c r="L11" s="229"/>
      <c r="M11" s="386"/>
      <c r="N11" s="228">
        <f>N10/M10</f>
        <v>6.4</v>
      </c>
      <c r="O11" s="228"/>
      <c r="P11" s="228"/>
      <c r="Q11" s="228"/>
      <c r="R11" s="228"/>
      <c r="S11" s="228"/>
      <c r="T11" s="228"/>
      <c r="U11" s="229"/>
      <c r="V11" s="387">
        <f t="shared" ref="V11:AA11" si="14">AVERAGEIF(V12:V1011,"&lt;&gt;0")</f>
        <v>3</v>
      </c>
      <c r="W11" s="387" t="e">
        <f t="shared" si="14"/>
        <v>#DIV/0!</v>
      </c>
      <c r="X11" s="387" t="e">
        <f t="shared" si="14"/>
        <v>#DIV/0!</v>
      </c>
      <c r="Y11" s="387">
        <f t="shared" si="14"/>
        <v>3</v>
      </c>
      <c r="Z11" s="381">
        <f>AVERAGEIF(Z12:Z1011,"&lt;&gt;0")</f>
        <v>30</v>
      </c>
      <c r="AA11" s="381" t="e">
        <f t="shared" si="14"/>
        <v>#DIV/0!</v>
      </c>
      <c r="AB11" s="388"/>
      <c r="AC11" s="387"/>
      <c r="AD11" s="379" t="e">
        <f>AVERAGEIF(AD12:AD1011,"&lt;0")</f>
        <v>#DIV/0!</v>
      </c>
      <c r="AE11" s="427">
        <f>AVERAGEIFS(AE12:AE1011,AE12:AE1011,"&gt;0",Z12:Z1011,"&gt;0")</f>
        <v>35</v>
      </c>
      <c r="AF11" s="230" t="e">
        <f t="shared" ref="AF11:BH11" si="15">AVERAGEIF(AF12:AF1011,"&gt;0")</f>
        <v>#DIV/0!</v>
      </c>
      <c r="AG11" s="231" t="e">
        <f t="shared" si="15"/>
        <v>#DIV/0!</v>
      </c>
      <c r="AH11" s="232" t="e">
        <f t="shared" si="15"/>
        <v>#DIV/0!</v>
      </c>
      <c r="AI11" s="233">
        <f t="shared" si="15"/>
        <v>35</v>
      </c>
      <c r="AJ11" s="233">
        <f t="shared" si="15"/>
        <v>30</v>
      </c>
      <c r="AK11" s="234">
        <f t="shared" si="15"/>
        <v>30</v>
      </c>
      <c r="AL11" s="232" t="e">
        <f t="shared" si="15"/>
        <v>#DIV/0!</v>
      </c>
      <c r="AM11" s="233">
        <f t="shared" si="15"/>
        <v>35</v>
      </c>
      <c r="AN11" s="233">
        <f t="shared" si="15"/>
        <v>65</v>
      </c>
      <c r="AO11" s="234">
        <f t="shared" si="15"/>
        <v>65</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6.4</v>
      </c>
      <c r="AX11" s="235" t="e">
        <f t="shared" si="15"/>
        <v>#DIV/0!</v>
      </c>
      <c r="AY11" s="235">
        <f t="shared" si="15"/>
        <v>7</v>
      </c>
      <c r="AZ11" s="390">
        <f t="shared" si="15"/>
        <v>4</v>
      </c>
      <c r="BA11" s="389">
        <f t="shared" si="15"/>
        <v>3</v>
      </c>
      <c r="BB11" s="235">
        <f t="shared" si="15"/>
        <v>6.5</v>
      </c>
      <c r="BC11" s="235">
        <f t="shared" si="15"/>
        <v>1.8333333333333333</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3461</v>
      </c>
      <c r="E12" s="180"/>
      <c r="F12" s="34"/>
      <c r="G12" s="131">
        <v>45181</v>
      </c>
      <c r="H12" s="136"/>
      <c r="I12" s="140" t="s">
        <v>0</v>
      </c>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v>0</v>
      </c>
      <c r="AB12" s="399">
        <f>IF(AND(Z12&gt;=0,F12="x"),0,IF(AND(Z12&gt;0,AC12="x"),0,IF(Z12&gt;0,0-30,0)))</f>
        <v>0</v>
      </c>
      <c r="AC12" s="369">
        <v>0</v>
      </c>
      <c r="AD12" s="226" t="str">
        <f t="shared" ref="AD12:AD75" si="19">IF(F12="x",(0-((V12*10)+(W12*20))),"")</f>
        <v/>
      </c>
      <c r="AE12" s="368">
        <f>IF(AND(Z12&gt;0,F12="x"),0,IF(AND(Z12&gt;0,AC12="x"),Z12-60,IF(AND(Z12&gt;0,AB12=-30),Z12+AB12,0)))</f>
        <v>0</v>
      </c>
      <c r="AF12" s="331">
        <v>0</v>
      </c>
      <c r="AG12" s="332">
        <v>0</v>
      </c>
      <c r="AH12" s="331">
        <v>0</v>
      </c>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3460</v>
      </c>
      <c r="E13" s="81"/>
      <c r="F13" s="34" t="s">
        <v>0</v>
      </c>
      <c r="G13" s="131">
        <v>45210</v>
      </c>
      <c r="H13" s="132">
        <v>45215</v>
      </c>
      <c r="I13" s="140" t="s">
        <v>0</v>
      </c>
      <c r="J13" s="78"/>
      <c r="K13" s="144"/>
      <c r="L13" s="119"/>
      <c r="M13" s="395">
        <v>45215</v>
      </c>
      <c r="N13" s="158">
        <f t="shared" ref="N13:N76" si="33">IF((NETWORKDAYS(G13,M13)&gt;0),(NETWORKDAYS(G13,M13)),"")</f>
        <v>4</v>
      </c>
      <c r="O13" s="311" t="s">
        <v>0</v>
      </c>
      <c r="P13" s="311"/>
      <c r="Q13" s="311"/>
      <c r="R13" s="311"/>
      <c r="S13" s="311"/>
      <c r="T13" s="312"/>
      <c r="U13" s="314"/>
      <c r="V13" s="167"/>
      <c r="W13" s="313"/>
      <c r="X13" s="313"/>
      <c r="Y13" s="160">
        <f t="shared" si="17"/>
        <v>0</v>
      </c>
      <c r="Z13" s="159">
        <f t="shared" si="18"/>
        <v>0</v>
      </c>
      <c r="AA13" s="326">
        <v>0</v>
      </c>
      <c r="AB13" s="400">
        <f>IF(AND(Z13&gt;=0,F13="x"),0,IF(AND(Z13&gt;0,AC13="x"),0,IF(Z13&gt;0,0-30,0)))</f>
        <v>0</v>
      </c>
      <c r="AC13" s="370"/>
      <c r="AD13" s="226">
        <f t="shared" si="19"/>
        <v>0</v>
      </c>
      <c r="AE13" s="368">
        <f t="shared" ref="AE13:AE76" si="34">IF(AND(Z13&gt;0,F13="x"),0,IF(AND(Z13&gt;0,AC13="x"),Z13-60,IF(AND(Z13&gt;0,AB13=-30),Z13+AB13,0)))</f>
        <v>0</v>
      </c>
      <c r="AF13" s="331">
        <v>0</v>
      </c>
      <c r="AG13" s="333">
        <v>0</v>
      </c>
      <c r="AH13" s="334">
        <v>0</v>
      </c>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4</v>
      </c>
      <c r="AX13" s="165" t="str">
        <f t="shared" si="23"/>
        <v/>
      </c>
      <c r="AY13" s="193" t="str">
        <f t="shared" si="24"/>
        <v/>
      </c>
      <c r="AZ13" s="183">
        <f t="shared" si="25"/>
        <v>4</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3465</v>
      </c>
      <c r="E14" s="81" t="s">
        <v>3458</v>
      </c>
      <c r="F14" s="34"/>
      <c r="G14" s="134">
        <v>45259</v>
      </c>
      <c r="H14" s="135">
        <v>45266</v>
      </c>
      <c r="I14" s="170" t="s">
        <v>0</v>
      </c>
      <c r="J14" s="171"/>
      <c r="K14" s="145"/>
      <c r="L14" s="28"/>
      <c r="M14" s="398">
        <v>45266</v>
      </c>
      <c r="N14" s="158">
        <f t="shared" si="33"/>
        <v>6</v>
      </c>
      <c r="O14" s="311" t="s">
        <v>0</v>
      </c>
      <c r="P14" s="311"/>
      <c r="Q14" s="311"/>
      <c r="R14" s="311"/>
      <c r="S14" s="311"/>
      <c r="T14" s="312"/>
      <c r="U14" s="314"/>
      <c r="V14" s="167">
        <v>3</v>
      </c>
      <c r="W14" s="313"/>
      <c r="X14" s="313"/>
      <c r="Y14" s="160">
        <f t="shared" si="17"/>
        <v>3</v>
      </c>
      <c r="Z14" s="159">
        <f t="shared" si="18"/>
        <v>30</v>
      </c>
      <c r="AA14" s="326">
        <v>0</v>
      </c>
      <c r="AB14" s="400">
        <f t="shared" ref="AB14:AB77" si="41">IF(AND(Z14&gt;=0,F14="x"),0,IF(AND(Z14&gt;0,AC14="x"),0,IF(Z14&gt;0,0-30,0)))</f>
        <v>-30</v>
      </c>
      <c r="AC14" s="370">
        <v>0</v>
      </c>
      <c r="AD14" s="226" t="str">
        <f t="shared" si="19"/>
        <v/>
      </c>
      <c r="AE14" s="368">
        <f t="shared" si="34"/>
        <v>0</v>
      </c>
      <c r="AF14" s="331">
        <v>0</v>
      </c>
      <c r="AG14" s="333">
        <v>0</v>
      </c>
      <c r="AH14" s="334">
        <v>0</v>
      </c>
      <c r="AI14" s="161">
        <f t="shared" si="20"/>
        <v>0</v>
      </c>
      <c r="AJ14" s="162">
        <f t="shared" si="21"/>
        <v>30</v>
      </c>
      <c r="AK14" s="163">
        <f t="shared" si="35"/>
        <v>30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6</v>
      </c>
      <c r="AX14" s="165" t="str">
        <f t="shared" si="23"/>
        <v/>
      </c>
      <c r="AY14" s="193">
        <f t="shared" si="24"/>
        <v>6</v>
      </c>
      <c r="AZ14" s="183" t="str">
        <f t="shared" si="25"/>
        <v/>
      </c>
      <c r="BA14" s="173">
        <f t="shared" si="26"/>
        <v>3</v>
      </c>
      <c r="BB14" s="174" t="str">
        <f t="shared" si="27"/>
        <v/>
      </c>
      <c r="BC14" s="186">
        <f>IF(OR(K14="x",F14="X",BA14&lt;=0),"",BA14)</f>
        <v>3</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3462</v>
      </c>
      <c r="E15" s="33" t="s">
        <v>3457</v>
      </c>
      <c r="F15" s="34"/>
      <c r="G15" s="134">
        <v>45315</v>
      </c>
      <c r="H15" s="135">
        <v>45316</v>
      </c>
      <c r="I15" s="142" t="s">
        <v>0</v>
      </c>
      <c r="J15" s="79" t="s">
        <v>0</v>
      </c>
      <c r="K15" s="145"/>
      <c r="L15" s="172"/>
      <c r="M15" s="395">
        <v>45316</v>
      </c>
      <c r="N15" s="158">
        <f t="shared" si="33"/>
        <v>2</v>
      </c>
      <c r="O15" s="315" t="s">
        <v>0</v>
      </c>
      <c r="P15" s="315"/>
      <c r="Q15" s="315"/>
      <c r="R15" s="315"/>
      <c r="S15" s="315"/>
      <c r="T15" s="316"/>
      <c r="U15" s="317"/>
      <c r="V15" s="167">
        <v>0</v>
      </c>
      <c r="W15" s="313"/>
      <c r="X15" s="313"/>
      <c r="Y15" s="160">
        <f t="shared" si="17"/>
        <v>0</v>
      </c>
      <c r="Z15" s="159">
        <f t="shared" si="18"/>
        <v>0</v>
      </c>
      <c r="AA15" s="326">
        <v>0</v>
      </c>
      <c r="AB15" s="400">
        <f t="shared" si="41"/>
        <v>0</v>
      </c>
      <c r="AC15" s="370">
        <v>0</v>
      </c>
      <c r="AD15" s="226" t="str">
        <f t="shared" si="19"/>
        <v/>
      </c>
      <c r="AE15" s="368">
        <f t="shared" si="34"/>
        <v>0</v>
      </c>
      <c r="AF15" s="331">
        <v>0</v>
      </c>
      <c r="AG15" s="333">
        <v>0</v>
      </c>
      <c r="AH15" s="334">
        <v>0</v>
      </c>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v>
      </c>
      <c r="AX15" s="165" t="str">
        <f t="shared" si="23"/>
        <v/>
      </c>
      <c r="AY15" s="193">
        <f t="shared" si="24"/>
        <v>2</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637" t="s">
        <v>3453</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3463</v>
      </c>
      <c r="E16" s="16" t="s">
        <v>3456</v>
      </c>
      <c r="F16" s="17"/>
      <c r="G16" s="131">
        <v>45351</v>
      </c>
      <c r="H16" s="136">
        <v>45390</v>
      </c>
      <c r="I16" s="140" t="s">
        <v>0</v>
      </c>
      <c r="J16" s="78"/>
      <c r="K16" s="146" t="s">
        <v>0</v>
      </c>
      <c r="L16" s="120">
        <v>1</v>
      </c>
      <c r="M16" s="394"/>
      <c r="N16" s="158" t="str">
        <f t="shared" si="33"/>
        <v/>
      </c>
      <c r="O16" s="27"/>
      <c r="P16" s="27"/>
      <c r="Q16" s="27" t="s">
        <v>0</v>
      </c>
      <c r="R16" s="27"/>
      <c r="S16" s="27"/>
      <c r="T16" s="28"/>
      <c r="U16" s="29"/>
      <c r="V16" s="167">
        <v>6.5</v>
      </c>
      <c r="W16" s="313"/>
      <c r="X16" s="313"/>
      <c r="Y16" s="160">
        <f t="shared" si="17"/>
        <v>6.5</v>
      </c>
      <c r="Z16" s="159">
        <f t="shared" si="18"/>
        <v>65</v>
      </c>
      <c r="AA16" s="326">
        <v>0</v>
      </c>
      <c r="AB16" s="400">
        <f t="shared" si="41"/>
        <v>-30</v>
      </c>
      <c r="AC16" s="370">
        <v>0</v>
      </c>
      <c r="AD16" s="226" t="str">
        <f t="shared" si="19"/>
        <v/>
      </c>
      <c r="AE16" s="368">
        <f t="shared" si="34"/>
        <v>35</v>
      </c>
      <c r="AF16" s="335">
        <v>0</v>
      </c>
      <c r="AG16" s="333">
        <v>0</v>
      </c>
      <c r="AH16" s="334">
        <v>0</v>
      </c>
      <c r="AI16" s="161">
        <f t="shared" si="20"/>
        <v>35</v>
      </c>
      <c r="AJ16" s="162">
        <f t="shared" si="21"/>
        <v>65</v>
      </c>
      <c r="AK16" s="163">
        <f t="shared" si="35"/>
        <v>65</v>
      </c>
      <c r="AL16" s="164">
        <f t="shared" si="36"/>
        <v>0</v>
      </c>
      <c r="AM16" s="164">
        <f t="shared" si="37"/>
        <v>35</v>
      </c>
      <c r="AN16" s="164">
        <f t="shared" si="38"/>
        <v>65</v>
      </c>
      <c r="AO16" s="164">
        <f t="shared" si="39"/>
        <v>65</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f t="shared" si="26"/>
        <v>6.5</v>
      </c>
      <c r="BB16" s="174">
        <f t="shared" si="27"/>
        <v>6.5</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3464</v>
      </c>
      <c r="E17" s="16" t="s">
        <v>3455</v>
      </c>
      <c r="F17" s="17"/>
      <c r="G17" s="131">
        <v>45383</v>
      </c>
      <c r="H17" s="133">
        <v>45390</v>
      </c>
      <c r="I17" s="140" t="s">
        <v>0</v>
      </c>
      <c r="J17" s="78"/>
      <c r="K17" s="144"/>
      <c r="L17" s="119"/>
      <c r="M17" s="394">
        <v>45390</v>
      </c>
      <c r="N17" s="158">
        <f t="shared" si="33"/>
        <v>6</v>
      </c>
      <c r="O17" s="27" t="s">
        <v>0</v>
      </c>
      <c r="P17" s="27"/>
      <c r="Q17" s="27"/>
      <c r="R17" s="27"/>
      <c r="S17" s="27"/>
      <c r="T17" s="28"/>
      <c r="U17" s="29"/>
      <c r="V17" s="32">
        <v>0.5</v>
      </c>
      <c r="W17" s="318"/>
      <c r="X17" s="319"/>
      <c r="Y17" s="160">
        <f t="shared" si="17"/>
        <v>0.5</v>
      </c>
      <c r="Z17" s="159">
        <f t="shared" si="18"/>
        <v>5</v>
      </c>
      <c r="AA17" s="326">
        <v>0</v>
      </c>
      <c r="AB17" s="400">
        <f t="shared" si="41"/>
        <v>-30</v>
      </c>
      <c r="AC17" s="370">
        <v>0</v>
      </c>
      <c r="AD17" s="226" t="str">
        <f t="shared" si="19"/>
        <v/>
      </c>
      <c r="AE17" s="368">
        <f t="shared" si="34"/>
        <v>-25</v>
      </c>
      <c r="AF17" s="335">
        <v>0</v>
      </c>
      <c r="AG17" s="333">
        <v>0</v>
      </c>
      <c r="AH17" s="334">
        <v>0</v>
      </c>
      <c r="AI17" s="161">
        <f t="shared" si="20"/>
        <v>0</v>
      </c>
      <c r="AJ17" s="162">
        <f t="shared" si="21"/>
        <v>5</v>
      </c>
      <c r="AK17" s="163">
        <f t="shared" si="35"/>
        <v>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6</v>
      </c>
      <c r="AX17" s="165" t="str">
        <f t="shared" si="23"/>
        <v/>
      </c>
      <c r="AY17" s="193">
        <f t="shared" si="24"/>
        <v>6</v>
      </c>
      <c r="AZ17" s="183" t="str">
        <f t="shared" si="25"/>
        <v/>
      </c>
      <c r="BA17" s="173">
        <f t="shared" si="26"/>
        <v>0.5</v>
      </c>
      <c r="BB17" s="174" t="str">
        <f t="shared" si="27"/>
        <v/>
      </c>
      <c r="BC17" s="186">
        <f>IF(OR(K17="x",F17="x",BA17&lt;=0),"",BA17)</f>
        <v>0.5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3459</v>
      </c>
      <c r="E18" s="16" t="s">
        <v>3454</v>
      </c>
      <c r="F18" s="17"/>
      <c r="G18" s="134">
        <v>45415</v>
      </c>
      <c r="H18" s="135">
        <v>45434</v>
      </c>
      <c r="I18" s="141" t="s">
        <v>0</v>
      </c>
      <c r="J18" s="25"/>
      <c r="K18" s="145"/>
      <c r="L18" s="28"/>
      <c r="M18" s="395">
        <v>45434</v>
      </c>
      <c r="N18" s="158">
        <f t="shared" si="33"/>
        <v>14</v>
      </c>
      <c r="O18" s="27" t="s">
        <v>0</v>
      </c>
      <c r="P18" s="27"/>
      <c r="Q18" s="27"/>
      <c r="R18" s="27"/>
      <c r="S18" s="27"/>
      <c r="T18" s="28"/>
      <c r="U18" s="29"/>
      <c r="V18" s="32">
        <v>2</v>
      </c>
      <c r="W18" s="318">
        <v>0</v>
      </c>
      <c r="X18" s="319">
        <v>0</v>
      </c>
      <c r="Y18" s="160">
        <f t="shared" si="17"/>
        <v>2</v>
      </c>
      <c r="Z18" s="159">
        <f t="shared" si="18"/>
        <v>20</v>
      </c>
      <c r="AA18" s="326">
        <v>0</v>
      </c>
      <c r="AB18" s="400">
        <f t="shared" si="41"/>
        <v>-30</v>
      </c>
      <c r="AC18" s="370">
        <v>0</v>
      </c>
      <c r="AD18" s="226" t="str">
        <f t="shared" si="19"/>
        <v/>
      </c>
      <c r="AE18" s="368">
        <f t="shared" si="34"/>
        <v>-10</v>
      </c>
      <c r="AF18" s="335">
        <v>0</v>
      </c>
      <c r="AG18" s="333">
        <v>0</v>
      </c>
      <c r="AH18" s="334">
        <v>0</v>
      </c>
      <c r="AI18" s="161">
        <f t="shared" si="20"/>
        <v>0</v>
      </c>
      <c r="AJ18" s="162">
        <f t="shared" si="21"/>
        <v>20</v>
      </c>
      <c r="AK18" s="163">
        <f t="shared" si="35"/>
        <v>20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14</v>
      </c>
      <c r="AX18" s="165" t="str">
        <f t="shared" si="23"/>
        <v/>
      </c>
      <c r="AY18" s="193">
        <f t="shared" si="24"/>
        <v>14</v>
      </c>
      <c r="AZ18" s="183" t="str">
        <f t="shared" si="25"/>
        <v/>
      </c>
      <c r="BA18" s="173">
        <f t="shared" si="26"/>
        <v>2</v>
      </c>
      <c r="BB18" s="174" t="str">
        <f t="shared" si="27"/>
        <v/>
      </c>
      <c r="BC18" s="186">
        <f t="shared" ref="BC18:BC81" si="48">IF(OR(K18="x",F18="X",BA18&lt;=0),"",BA18)</f>
        <v>2</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0">
        <v>0</v>
      </c>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37"/>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t="s">
        <v>3449</v>
      </c>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t="s">
        <v>3450</v>
      </c>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t="s">
        <v>3451</v>
      </c>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t="s">
        <v>3452</v>
      </c>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9:AC20 AE66:AI111 AE116:AI161 AE166:AI211 AE216:AI261 AE266:AI311 AE316:AI361 AE366:AI411 AE416:AI461 AE516:AI561 AE566:AI611 AE616:AI661 AE666:AI711 AE716:AI761 AE766:AI811 AE816:AI861 AE866:AI911 AE916:AI961 AH19:AH20 O16:U20 BC12:BD1011 BE10:BG1011 V5:Y8 E10:X11 AA10:AC11 AF10:AH11 AY10:BB1011 BC10:BD10 C10:C11 AD12:AD1011 N12:N1011 Y10:Z1011 AB12:AB1011 AI14:AI1011 AJ15:AJ1011 AI14:AJ14 AI10:AO13 AE10:AE1011 AA5:AH8 AJ5:AO8 AW10:AW1011 AR12:AR1011 AT12:AT1011 AP12:AP1011 BH10:BI10 BH12:BI1011 AW5:BI8 AK14:AO1011 AB16:AC18">
    <cfRule type="cellIs" dxfId="1022" priority="1181" operator="equal">
      <formula>0</formula>
    </cfRule>
  </conditionalFormatting>
  <conditionalFormatting sqref="AI5:AI9 AI12:AI1011">
    <cfRule type="cellIs" dxfId="1021" priority="1180" operator="lessThan">
      <formula>0</formula>
    </cfRule>
  </conditionalFormatting>
  <conditionalFormatting sqref="AE6:AE8">
    <cfRule type="cellIs" dxfId="1020" priority="1177" operator="equal">
      <formula>0</formula>
    </cfRule>
    <cfRule type="cellIs" dxfId="1019" priority="1178" operator="equal">
      <formula>0</formula>
    </cfRule>
    <cfRule type="cellIs" dxfId="1018" priority="1179" operator="equal">
      <formula>0</formula>
    </cfRule>
  </conditionalFormatting>
  <conditionalFormatting sqref="AE3 F11:AC11 AE10:AE1011 AE5:AE8">
    <cfRule type="cellIs" dxfId="1017" priority="1175" operator="greaterThanOrEqual">
      <formula>0</formula>
    </cfRule>
  </conditionalFormatting>
  <conditionalFormatting sqref="AE1:AE3 F11:AC11 AE5:AE8 AE10:AE64990">
    <cfRule type="cellIs" dxfId="1016" priority="1173" operator="equal">
      <formula>0</formula>
    </cfRule>
    <cfRule type="cellIs" dxfId="1015" priority="1174"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14" priority="1171" operator="lessThan">
      <formula>0</formula>
    </cfRule>
  </conditionalFormatting>
  <conditionalFormatting sqref="AD5:AD8">
    <cfRule type="cellIs" dxfId="1013" priority="1166" operator="lessThan">
      <formula>0</formula>
    </cfRule>
  </conditionalFormatting>
  <conditionalFormatting sqref="AD5:AD8">
    <cfRule type="cellIs" dxfId="1012" priority="1144" stopIfTrue="1" operator="lessThan">
      <formula>0</formula>
    </cfRule>
  </conditionalFormatting>
  <conditionalFormatting sqref="I10:J11">
    <cfRule type="containsText" dxfId="1011" priority="1155" operator="containsText" text="/">
      <formula>NOT(ISERROR(SEARCH("/",I10)))</formula>
    </cfRule>
    <cfRule type="cellIs" dxfId="1010" priority="1156" operator="greaterThan">
      <formula>"1/0/1900"</formula>
    </cfRule>
    <cfRule type="cellIs" dxfId="1009" priority="1157" operator="greaterThan">
      <formula>0</formula>
    </cfRule>
  </conditionalFormatting>
  <conditionalFormatting sqref="I10:J1011 N12:N1011">
    <cfRule type="cellIs" dxfId="1008" priority="1154" operator="greaterThan">
      <formula>0</formula>
    </cfRule>
  </conditionalFormatting>
  <conditionalFormatting sqref="F11:AC11 AE10:AE1011 AE5:AE8">
    <cfRule type="cellIs" dxfId="1007" priority="1143" operator="lessThan">
      <formula>0</formula>
    </cfRule>
    <cfRule type="cellIs" dxfId="1006" priority="1150" operator="between">
      <formula>-1</formula>
      <formula>999999999999</formula>
    </cfRule>
    <cfRule type="cellIs" dxfId="1005" priority="1151" operator="lessThan">
      <formula>0</formula>
    </cfRule>
    <cfRule type="cellIs" dxfId="1004" priority="1152" operator="greaterThan">
      <formula>0</formula>
    </cfRule>
    <cfRule type="cellIs" dxfId="1003" priority="1153" operator="equal">
      <formula>0</formula>
    </cfRule>
  </conditionalFormatting>
  <conditionalFormatting sqref="F11:AC11 AE10:AE11">
    <cfRule type="cellIs" dxfId="1002" priority="1145" stopIfTrue="1" operator="equal">
      <formula>0</formula>
    </cfRule>
    <cfRule type="cellIs" dxfId="1001" priority="1146" operator="notBetween">
      <formula>0</formula>
      <formula>1</formula>
    </cfRule>
    <cfRule type="cellIs" priority="1147" stopIfTrue="1" operator="notBetween">
      <formula>0</formula>
      <formula>1</formula>
    </cfRule>
    <cfRule type="cellIs" dxfId="1000" priority="1148" operator="between">
      <formula>-1</formula>
      <formula>9999999</formula>
    </cfRule>
  </conditionalFormatting>
  <conditionalFormatting sqref="F11:AC11 AE10:AE1011 AD5:AE8">
    <cfRule type="cellIs" dxfId="999" priority="1149" operator="notBetween">
      <formula>0</formula>
      <formula>1</formula>
    </cfRule>
    <cfRule type="cellIs" dxfId="998" priority="1159" operator="notBetween">
      <formula>0</formula>
      <formula>1</formula>
    </cfRule>
  </conditionalFormatting>
  <conditionalFormatting sqref="N12:N1011">
    <cfRule type="cellIs" dxfId="997" priority="1140" stopIfTrue="1" operator="greaterThan">
      <formula>0</formula>
    </cfRule>
    <cfRule type="cellIs" dxfId="996" priority="1141" stopIfTrue="1" operator="greaterThan">
      <formula>1</formula>
    </cfRule>
    <cfRule type="cellIs" dxfId="995" priority="1142" stopIfTrue="1" operator="lessThan">
      <formula>1</formula>
    </cfRule>
  </conditionalFormatting>
  <conditionalFormatting sqref="V10:X11">
    <cfRule type="cellIs" dxfId="994" priority="1138" stopIfTrue="1" operator="greaterThan">
      <formula>0</formula>
    </cfRule>
    <cfRule type="cellIs" dxfId="993" priority="1139" stopIfTrue="1" operator="greaterThan">
      <formula>0</formula>
    </cfRule>
  </conditionalFormatting>
  <conditionalFormatting sqref="C10:C11">
    <cfRule type="cellIs" dxfId="992" priority="1133" stopIfTrue="1" operator="equal">
      <formula>0</formula>
    </cfRule>
    <cfRule type="cellIs" dxfId="991" priority="1134" stopIfTrue="1" operator="greaterThan">
      <formula>0</formula>
    </cfRule>
    <cfRule type="notContainsBlanks" dxfId="990" priority="1135" stopIfTrue="1">
      <formula>LEN(TRIM(C10))&gt;0</formula>
    </cfRule>
    <cfRule type="cellIs" dxfId="989" priority="1136" stopIfTrue="1" operator="equal">
      <formula>1</formula>
    </cfRule>
    <cfRule type="cellIs" dxfId="988" priority="1137" stopIfTrue="1" operator="greaterThan">
      <formula>1</formula>
    </cfRule>
  </conditionalFormatting>
  <conditionalFormatting sqref="C10:C11">
    <cfRule type="notContainsBlanks" priority="1132" stopIfTrue="1">
      <formula>LEN(TRIM(C10))&gt;0</formula>
    </cfRule>
  </conditionalFormatting>
  <conditionalFormatting sqref="N10:N11">
    <cfRule type="cellIs" dxfId="987" priority="1116" operator="greaterThan">
      <formula>0</formula>
    </cfRule>
    <cfRule type="cellIs" dxfId="986" priority="1117" operator="greaterThan">
      <formula>0</formula>
    </cfRule>
    <cfRule type="uniqueValues" dxfId="985" priority="1118"/>
    <cfRule type="uniqueValues" dxfId="984" priority="1119"/>
    <cfRule type="cellIs" dxfId="983" priority="1120" operator="equal">
      <formula>0</formula>
    </cfRule>
    <cfRule type="cellIs" dxfId="982" priority="1121" operator="lessThan">
      <formula>1</formula>
    </cfRule>
    <cfRule type="containsText" dxfId="981" priority="1122" operator="containsText" text="#NUM!">
      <formula>NOT(ISERROR(SEARCH("#NUM!",N10)))</formula>
    </cfRule>
    <cfRule type="cellIs" dxfId="980" priority="1123" operator="equal">
      <formula>0</formula>
    </cfRule>
    <cfRule type="cellIs" dxfId="979" priority="1124" operator="lessThan">
      <formula>0</formula>
    </cfRule>
    <cfRule type="uniqueValues" dxfId="978" priority="1125"/>
    <cfRule type="duplicateValues" dxfId="977" priority="1126"/>
    <cfRule type="cellIs" dxfId="976" priority="1127" operator="equal">
      <formula>0</formula>
    </cfRule>
    <cfRule type="uniqueValues" dxfId="975" priority="1128"/>
    <cfRule type="cellIs" dxfId="974" priority="1129" operator="equal">
      <formula>0</formula>
    </cfRule>
    <cfRule type="cellIs" dxfId="973" priority="1130" operator="between">
      <formula>1</formula>
      <formula>999999999999999</formula>
    </cfRule>
    <cfRule type="containsText" dxfId="972" priority="1131" operator="containsText" text="#NUM!">
      <formula>NOT(ISERROR(SEARCH("#NUM!",N10)))</formula>
    </cfRule>
  </conditionalFormatting>
  <conditionalFormatting sqref="AW10:AW11 BE10:BG11 AY10:BB11 BC10:BD10 BH10:BI10">
    <cfRule type="containsText" dxfId="971" priority="1110" operator="containsText" text="#DIV/0!">
      <formula>NOT(ISERROR(SEARCH("#DIV/0!",AW10)))</formula>
    </cfRule>
    <cfRule type="cellIs" dxfId="970" priority="1111" operator="lessThan">
      <formula>"&lt;0"</formula>
    </cfRule>
    <cfRule type="cellIs" dxfId="969" priority="1112" operator="lessThan">
      <formula>0</formula>
    </cfRule>
    <cfRule type="containsText" dxfId="968" priority="1113" operator="containsText" text="#DIV/0!">
      <formula>NOT(ISERROR(SEARCH("#DIV/0!",AW10)))</formula>
    </cfRule>
    <cfRule type="containsText" dxfId="967" priority="1114" operator="containsText" text="#DIV/0!">
      <formula>NOT(ISERROR(SEARCH("#DIV/0!",AW10)))</formula>
    </cfRule>
    <cfRule type="containsText" dxfId="966" priority="1115" operator="containsText" text="#div/0/!">
      <formula>NOT(ISERROR(SEARCH("#div/0/!",AW10)))</formula>
    </cfRule>
  </conditionalFormatting>
  <conditionalFormatting sqref="AW10:AW11">
    <cfRule type="cellIs" dxfId="965" priority="1094" operator="greaterThan">
      <formula>0</formula>
    </cfRule>
    <cfRule type="cellIs" dxfId="964" priority="1095" operator="greaterThan">
      <formula>0</formula>
    </cfRule>
    <cfRule type="uniqueValues" dxfId="963" priority="1096"/>
    <cfRule type="uniqueValues" dxfId="962" priority="1097"/>
    <cfRule type="cellIs" dxfId="961" priority="1098" operator="equal">
      <formula>0</formula>
    </cfRule>
    <cfRule type="cellIs" dxfId="960" priority="1099" operator="lessThan">
      <formula>1</formula>
    </cfRule>
    <cfRule type="containsText" dxfId="959" priority="1100" operator="containsText" text="#NUM!">
      <formula>NOT(ISERROR(SEARCH("#NUM!",AW10)))</formula>
    </cfRule>
    <cfRule type="cellIs" dxfId="958" priority="1101" operator="equal">
      <formula>0</formula>
    </cfRule>
    <cfRule type="cellIs" dxfId="957" priority="1102" operator="lessThan">
      <formula>0</formula>
    </cfRule>
    <cfRule type="uniqueValues" dxfId="956" priority="1103"/>
    <cfRule type="duplicateValues" dxfId="955" priority="1104"/>
    <cfRule type="cellIs" dxfId="954" priority="1105" operator="equal">
      <formula>0</formula>
    </cfRule>
    <cfRule type="uniqueValues" dxfId="953" priority="1106"/>
    <cfRule type="cellIs" dxfId="952" priority="1107" operator="equal">
      <formula>0</formula>
    </cfRule>
    <cfRule type="cellIs" dxfId="951" priority="1108" operator="between">
      <formula>1</formula>
      <formula>999999999999999</formula>
    </cfRule>
    <cfRule type="containsText" dxfId="950" priority="1109" operator="containsText" text="#NUM!">
      <formula>NOT(ISERROR(SEARCH("#NUM!",AW10)))</formula>
    </cfRule>
  </conditionalFormatting>
  <conditionalFormatting sqref="AY10:AZ11">
    <cfRule type="cellIs" dxfId="949" priority="1078" operator="greaterThan">
      <formula>0</formula>
    </cfRule>
    <cfRule type="cellIs" dxfId="948" priority="1079" operator="greaterThan">
      <formula>0</formula>
    </cfRule>
    <cfRule type="uniqueValues" dxfId="947" priority="1080"/>
    <cfRule type="uniqueValues" dxfId="946" priority="1081"/>
    <cfRule type="cellIs" dxfId="945" priority="1082" operator="equal">
      <formula>0</formula>
    </cfRule>
    <cfRule type="cellIs" dxfId="944" priority="1083" operator="lessThan">
      <formula>1</formula>
    </cfRule>
    <cfRule type="containsText" dxfId="943" priority="1084" operator="containsText" text="#NUM!">
      <formula>NOT(ISERROR(SEARCH("#NUM!",AY10)))</formula>
    </cfRule>
    <cfRule type="cellIs" dxfId="942" priority="1085" operator="equal">
      <formula>0</formula>
    </cfRule>
    <cfRule type="cellIs" dxfId="941" priority="1086" operator="lessThan">
      <formula>0</formula>
    </cfRule>
    <cfRule type="uniqueValues" dxfId="940" priority="1087"/>
    <cfRule type="duplicateValues" dxfId="939" priority="1088"/>
    <cfRule type="cellIs" dxfId="938" priority="1089" operator="equal">
      <formula>0</formula>
    </cfRule>
    <cfRule type="uniqueValues" dxfId="937" priority="1090"/>
    <cfRule type="cellIs" dxfId="936" priority="1091" operator="equal">
      <formula>0</formula>
    </cfRule>
    <cfRule type="cellIs" dxfId="935" priority="1092" operator="between">
      <formula>1</formula>
      <formula>999999999999999</formula>
    </cfRule>
    <cfRule type="containsText" dxfId="934" priority="1093" operator="containsText" text="#NUM!">
      <formula>NOT(ISERROR(SEARCH("#NUM!",AY10)))</formula>
    </cfRule>
  </conditionalFormatting>
  <conditionalFormatting sqref="BA11">
    <cfRule type="cellIs" dxfId="933" priority="1062" operator="greaterThan">
      <formula>0</formula>
    </cfRule>
    <cfRule type="cellIs" dxfId="932" priority="1063" operator="greaterThan">
      <formula>0</formula>
    </cfRule>
    <cfRule type="uniqueValues" dxfId="931" priority="1064"/>
    <cfRule type="uniqueValues" dxfId="930" priority="1065"/>
    <cfRule type="cellIs" dxfId="929" priority="1066" operator="equal">
      <formula>0</formula>
    </cfRule>
    <cfRule type="cellIs" dxfId="928" priority="1067" operator="lessThan">
      <formula>1</formula>
    </cfRule>
    <cfRule type="containsText" dxfId="927" priority="1068" operator="containsText" text="#NUM!">
      <formula>NOT(ISERROR(SEARCH("#NUM!",BA11)))</formula>
    </cfRule>
    <cfRule type="cellIs" dxfId="926" priority="1069" operator="equal">
      <formula>0</formula>
    </cfRule>
    <cfRule type="cellIs" dxfId="925" priority="1070" operator="lessThan">
      <formula>0</formula>
    </cfRule>
    <cfRule type="uniqueValues" dxfId="924" priority="1071"/>
    <cfRule type="duplicateValues" dxfId="923" priority="1072"/>
    <cfRule type="cellIs" dxfId="922" priority="1073" operator="equal">
      <formula>0</formula>
    </cfRule>
    <cfRule type="uniqueValues" dxfId="921" priority="1074"/>
    <cfRule type="cellIs" dxfId="920" priority="1075" operator="equal">
      <formula>0</formula>
    </cfRule>
    <cfRule type="cellIs" dxfId="919" priority="1076" operator="between">
      <formula>1</formula>
      <formula>999999999999999</formula>
    </cfRule>
    <cfRule type="containsText" dxfId="918" priority="1077" operator="containsText" text="#NUM!">
      <formula>NOT(ISERROR(SEARCH("#NUM!",BA11)))</formula>
    </cfRule>
  </conditionalFormatting>
  <conditionalFormatting sqref="BF10:BG11">
    <cfRule type="cellIs" dxfId="917" priority="1046" operator="greaterThan">
      <formula>0</formula>
    </cfRule>
    <cfRule type="cellIs" dxfId="916" priority="1047" operator="greaterThan">
      <formula>0</formula>
    </cfRule>
    <cfRule type="uniqueValues" dxfId="915" priority="1048"/>
    <cfRule type="uniqueValues" dxfId="914" priority="1049"/>
    <cfRule type="cellIs" dxfId="913" priority="1050" operator="equal">
      <formula>0</formula>
    </cfRule>
    <cfRule type="cellIs" dxfId="912" priority="1051" operator="lessThan">
      <formula>1</formula>
    </cfRule>
    <cfRule type="containsText" dxfId="911" priority="1052" operator="containsText" text="#NUM!">
      <formula>NOT(ISERROR(SEARCH("#NUM!",BF10)))</formula>
    </cfRule>
    <cfRule type="cellIs" dxfId="910" priority="1053" operator="equal">
      <formula>0</formula>
    </cfRule>
    <cfRule type="cellIs" dxfId="909" priority="1054" operator="lessThan">
      <formula>0</formula>
    </cfRule>
    <cfRule type="uniqueValues" dxfId="908" priority="1055"/>
    <cfRule type="duplicateValues" dxfId="907" priority="1056"/>
    <cfRule type="cellIs" dxfId="906" priority="1057" operator="equal">
      <formula>0</formula>
    </cfRule>
    <cfRule type="uniqueValues" dxfId="905" priority="1058"/>
    <cfRule type="cellIs" dxfId="904" priority="1059" operator="equal">
      <formula>0</formula>
    </cfRule>
    <cfRule type="cellIs" dxfId="903" priority="1060" operator="between">
      <formula>1</formula>
      <formula>999999999999999</formula>
    </cfRule>
    <cfRule type="containsText" dxfId="902" priority="1061" operator="containsText" text="#NUM!">
      <formula>NOT(ISERROR(SEARCH("#NUM!",BF10)))</formula>
    </cfRule>
  </conditionalFormatting>
  <conditionalFormatting sqref="BA10">
    <cfRule type="cellIs" dxfId="901" priority="885" operator="greaterThan">
      <formula>0</formula>
    </cfRule>
    <cfRule type="cellIs" dxfId="900" priority="998" operator="greaterThan">
      <formula>0</formula>
    </cfRule>
    <cfRule type="cellIs" dxfId="899" priority="999" operator="greaterThan">
      <formula>0</formula>
    </cfRule>
    <cfRule type="uniqueValues" dxfId="898" priority="1000"/>
    <cfRule type="uniqueValues" dxfId="897" priority="1001"/>
    <cfRule type="cellIs" dxfId="896" priority="1002" operator="equal">
      <formula>0</formula>
    </cfRule>
    <cfRule type="cellIs" dxfId="895" priority="1003" operator="lessThan">
      <formula>1</formula>
    </cfRule>
    <cfRule type="containsText" dxfId="894" priority="1004" operator="containsText" text="#NUM!">
      <formula>NOT(ISERROR(SEARCH("#NUM!",BA10)))</formula>
    </cfRule>
    <cfRule type="cellIs" dxfId="893" priority="1005" operator="equal">
      <formula>0</formula>
    </cfRule>
    <cfRule type="cellIs" dxfId="892" priority="1006" operator="lessThan">
      <formula>0</formula>
    </cfRule>
    <cfRule type="uniqueValues" dxfId="891" priority="1007"/>
    <cfRule type="duplicateValues" dxfId="890" priority="1008"/>
    <cfRule type="cellIs" dxfId="889" priority="1009" operator="equal">
      <formula>0</formula>
    </cfRule>
    <cfRule type="uniqueValues" dxfId="888" priority="1010"/>
    <cfRule type="cellIs" dxfId="887" priority="1011" operator="equal">
      <formula>0</formula>
    </cfRule>
    <cfRule type="cellIs" dxfId="886" priority="1012" operator="between">
      <formula>1</formula>
      <formula>999999999999999</formula>
    </cfRule>
    <cfRule type="containsText" dxfId="885" priority="1013" operator="containsText" text="#NUM!">
      <formula>NOT(ISERROR(SEARCH("#NUM!",BA10)))</formula>
    </cfRule>
  </conditionalFormatting>
  <conditionalFormatting sqref="BB10">
    <cfRule type="cellIs" dxfId="884" priority="887" operator="equal">
      <formula>0</formula>
    </cfRule>
    <cfRule type="cellIs" dxfId="883" priority="982" operator="greaterThan">
      <formula>0</formula>
    </cfRule>
    <cfRule type="cellIs" dxfId="882" priority="983" operator="greaterThan">
      <formula>0</formula>
    </cfRule>
    <cfRule type="uniqueValues" dxfId="881" priority="984"/>
    <cfRule type="uniqueValues" dxfId="880" priority="985"/>
    <cfRule type="cellIs" dxfId="879" priority="986" operator="equal">
      <formula>0</formula>
    </cfRule>
    <cfRule type="cellIs" dxfId="878" priority="987" operator="lessThan">
      <formula>1</formula>
    </cfRule>
    <cfRule type="containsText" dxfId="877" priority="988" operator="containsText" text="#NUM!">
      <formula>NOT(ISERROR(SEARCH("#NUM!",BB10)))</formula>
    </cfRule>
    <cfRule type="cellIs" dxfId="876" priority="989" operator="equal">
      <formula>0</formula>
    </cfRule>
    <cfRule type="cellIs" dxfId="875" priority="990" operator="lessThan">
      <formula>0</formula>
    </cfRule>
    <cfRule type="uniqueValues" dxfId="874" priority="991"/>
    <cfRule type="duplicateValues" dxfId="873" priority="992"/>
    <cfRule type="cellIs" dxfId="872" priority="993" operator="equal">
      <formula>0</formula>
    </cfRule>
    <cfRule type="uniqueValues" dxfId="871" priority="994"/>
    <cfRule type="cellIs" dxfId="870" priority="995" operator="equal">
      <formula>0</formula>
    </cfRule>
    <cfRule type="cellIs" dxfId="869" priority="996" operator="between">
      <formula>1</formula>
      <formula>999999999999999</formula>
    </cfRule>
    <cfRule type="containsText" dxfId="868" priority="997" operator="containsText" text="#NUM!">
      <formula>NOT(ISERROR(SEARCH("#NUM!",BB10)))</formula>
    </cfRule>
  </conditionalFormatting>
  <conditionalFormatting sqref="BB11">
    <cfRule type="cellIs" dxfId="867" priority="966" operator="greaterThan">
      <formula>0</formula>
    </cfRule>
    <cfRule type="cellIs" dxfId="866" priority="967" operator="greaterThan">
      <formula>0</formula>
    </cfRule>
    <cfRule type="uniqueValues" dxfId="865" priority="968"/>
    <cfRule type="uniqueValues" dxfId="864" priority="969"/>
    <cfRule type="cellIs" dxfId="863" priority="970" operator="equal">
      <formula>0</formula>
    </cfRule>
    <cfRule type="cellIs" dxfId="862" priority="971" operator="lessThan">
      <formula>1</formula>
    </cfRule>
    <cfRule type="containsText" dxfId="861" priority="972" operator="containsText" text="#NUM!">
      <formula>NOT(ISERROR(SEARCH("#NUM!",BB11)))</formula>
    </cfRule>
    <cfRule type="cellIs" dxfId="860" priority="973" operator="equal">
      <formula>0</formula>
    </cfRule>
    <cfRule type="cellIs" dxfId="859" priority="974" operator="lessThan">
      <formula>0</formula>
    </cfRule>
    <cfRule type="uniqueValues" dxfId="858" priority="975"/>
    <cfRule type="duplicateValues" dxfId="857" priority="976"/>
    <cfRule type="cellIs" dxfId="856" priority="977" operator="equal">
      <formula>0</formula>
    </cfRule>
    <cfRule type="uniqueValues" dxfId="855" priority="978"/>
    <cfRule type="cellIs" dxfId="854" priority="979" operator="equal">
      <formula>0</formula>
    </cfRule>
    <cfRule type="cellIs" dxfId="853" priority="980" operator="between">
      <formula>1</formula>
      <formula>999999999999999</formula>
    </cfRule>
    <cfRule type="containsText" dxfId="852" priority="981" operator="containsText" text="#NUM!">
      <formula>NOT(ISERROR(SEARCH("#NUM!",BB11)))</formula>
    </cfRule>
  </conditionalFormatting>
  <conditionalFormatting sqref="BE10">
    <cfRule type="cellIs" dxfId="851" priority="933" operator="greaterThan">
      <formula>0</formula>
    </cfRule>
    <cfRule type="cellIs" dxfId="850" priority="934" operator="greaterThan">
      <formula>0</formula>
    </cfRule>
    <cfRule type="uniqueValues" dxfId="849" priority="935"/>
    <cfRule type="uniqueValues" dxfId="848" priority="936"/>
    <cfRule type="cellIs" dxfId="847" priority="937" operator="equal">
      <formula>0</formula>
    </cfRule>
    <cfRule type="cellIs" dxfId="846" priority="938" operator="lessThan">
      <formula>1</formula>
    </cfRule>
    <cfRule type="containsText" dxfId="845" priority="939" operator="containsText" text="#NUM!">
      <formula>NOT(ISERROR(SEARCH("#NUM!",BE10)))</formula>
    </cfRule>
    <cfRule type="cellIs" dxfId="844" priority="940" operator="equal">
      <formula>0</formula>
    </cfRule>
    <cfRule type="cellIs" dxfId="843" priority="941" operator="lessThan">
      <formula>0</formula>
    </cfRule>
    <cfRule type="uniqueValues" dxfId="842" priority="942"/>
    <cfRule type="duplicateValues" dxfId="841" priority="943"/>
    <cfRule type="cellIs" dxfId="840" priority="944" operator="equal">
      <formula>0</formula>
    </cfRule>
    <cfRule type="uniqueValues" dxfId="839" priority="945"/>
    <cfRule type="cellIs" dxfId="838" priority="946" operator="equal">
      <formula>0</formula>
    </cfRule>
    <cfRule type="cellIs" dxfId="837" priority="947" operator="between">
      <formula>1</formula>
      <formula>999999999999999</formula>
    </cfRule>
    <cfRule type="containsText" dxfId="836" priority="948" operator="containsText" text="#NUM!">
      <formula>NOT(ISERROR(SEARCH("#NUM!",BE10)))</formula>
    </cfRule>
  </conditionalFormatting>
  <conditionalFormatting sqref="BE11">
    <cfRule type="cellIs" dxfId="835" priority="917" operator="greaterThan">
      <formula>0</formula>
    </cfRule>
    <cfRule type="cellIs" dxfId="834" priority="918" operator="greaterThan">
      <formula>0</formula>
    </cfRule>
    <cfRule type="uniqueValues" dxfId="833" priority="919"/>
    <cfRule type="uniqueValues" dxfId="832" priority="920"/>
    <cfRule type="cellIs" dxfId="831" priority="921" operator="equal">
      <formula>0</formula>
    </cfRule>
    <cfRule type="cellIs" dxfId="830" priority="922" operator="lessThan">
      <formula>1</formula>
    </cfRule>
    <cfRule type="containsText" dxfId="829" priority="923" operator="containsText" text="#NUM!">
      <formula>NOT(ISERROR(SEARCH("#NUM!",BE11)))</formula>
    </cfRule>
    <cfRule type="cellIs" dxfId="828" priority="924" operator="equal">
      <formula>0</formula>
    </cfRule>
    <cfRule type="cellIs" dxfId="827" priority="925" operator="lessThan">
      <formula>0</formula>
    </cfRule>
    <cfRule type="uniqueValues" dxfId="826" priority="926"/>
    <cfRule type="duplicateValues" dxfId="825" priority="927"/>
    <cfRule type="cellIs" dxfId="824" priority="928" operator="equal">
      <formula>0</formula>
    </cfRule>
    <cfRule type="uniqueValues" dxfId="823" priority="929"/>
    <cfRule type="cellIs" dxfId="822" priority="930" operator="equal">
      <formula>0</formula>
    </cfRule>
    <cfRule type="cellIs" dxfId="821" priority="931" operator="between">
      <formula>1</formula>
      <formula>999999999999999</formula>
    </cfRule>
    <cfRule type="containsText" dxfId="820" priority="932" operator="containsText" text="#NUM!">
      <formula>NOT(ISERROR(SEARCH("#NUM!",BE11)))</formula>
    </cfRule>
  </conditionalFormatting>
  <conditionalFormatting sqref="BE11:BG11 N11:AC11 AE11:AO11 AW11:BB11">
    <cfRule type="containsErrors" dxfId="819" priority="916" stopIfTrue="1">
      <formula>ISERROR(N11)</formula>
    </cfRule>
  </conditionalFormatting>
  <conditionalFormatting sqref="AB11:AC11">
    <cfRule type="cellIs" dxfId="818" priority="913" operator="lessThan">
      <formula>0</formula>
    </cfRule>
    <cfRule type="cellIs" dxfId="817" priority="914" operator="lessThan">
      <formula>1</formula>
    </cfRule>
  </conditionalFormatting>
  <conditionalFormatting sqref="E10:AC10 C10 AE10:AO10 AW10:BI10">
    <cfRule type="cellIs" dxfId="816" priority="912" operator="lessThan">
      <formula>1</formula>
    </cfRule>
  </conditionalFormatting>
  <conditionalFormatting sqref="AD12:AD1011">
    <cfRule type="cellIs" dxfId="815" priority="910" operator="greaterThan">
      <formula>0</formula>
    </cfRule>
    <cfRule type="cellIs" dxfId="814" priority="911" operator="between">
      <formula>0</formula>
      <formula>9999999999999990</formula>
    </cfRule>
  </conditionalFormatting>
  <conditionalFormatting sqref="AB12:AC15 AB12:AB1011">
    <cfRule type="expression" dxfId="813" priority="909">
      <formula>$F12="x"</formula>
    </cfRule>
  </conditionalFormatting>
  <conditionalFormatting sqref="AB12:AC1011">
    <cfRule type="expression" dxfId="812" priority="908">
      <formula>$F12="x"</formula>
    </cfRule>
  </conditionalFormatting>
  <conditionalFormatting sqref="AB5:AC8">
    <cfRule type="expression" dxfId="811" priority="907">
      <formula>$F5="x"</formula>
    </cfRule>
  </conditionalFormatting>
  <conditionalFormatting sqref="X11:Y11 AJ11:AK11 AN11:AO11 E10:AO10 AW10:BI10">
    <cfRule type="containsErrors" dxfId="810" priority="906">
      <formula>ISERROR(E10)</formula>
    </cfRule>
  </conditionalFormatting>
  <conditionalFormatting sqref="F10:AC10 AE10:AO10 AW10:BI10">
    <cfRule type="cellIs" dxfId="809" priority="905" operator="equal">
      <formula>0</formula>
    </cfRule>
  </conditionalFormatting>
  <conditionalFormatting sqref="E11:AO11 AW11:BI11">
    <cfRule type="containsErrors" dxfId="808" priority="904">
      <formula>ISERROR(E11)</formula>
    </cfRule>
  </conditionalFormatting>
  <conditionalFormatting sqref="V10:Y11 AW11:BI11">
    <cfRule type="cellIs" dxfId="807" priority="899" operator="greaterThanOrEqual">
      <formula>0</formula>
    </cfRule>
  </conditionalFormatting>
  <conditionalFormatting sqref="AE12:AE1011">
    <cfRule type="cellIs" dxfId="806" priority="897" operator="lessThan">
      <formula>0</formula>
    </cfRule>
  </conditionalFormatting>
  <conditionalFormatting sqref="AE10:AF11">
    <cfRule type="cellIs" dxfId="805" priority="896" stopIfTrue="1" operator="greaterThan">
      <formula>0</formula>
    </cfRule>
  </conditionalFormatting>
  <conditionalFormatting sqref="AE11">
    <cfRule type="cellIs" dxfId="804" priority="881" operator="equal">
      <formula>0</formula>
    </cfRule>
    <cfRule type="cellIs" dxfId="803" priority="895" operator="lessThan">
      <formula>1</formula>
    </cfRule>
  </conditionalFormatting>
  <conditionalFormatting sqref="AE11">
    <cfRule type="containsErrors" dxfId="802" priority="1183">
      <formula>ISERROR(AE11)</formula>
    </cfRule>
  </conditionalFormatting>
  <conditionalFormatting sqref="AW10:BI11">
    <cfRule type="cellIs" dxfId="801" priority="886" operator="equal">
      <formula>0</formula>
    </cfRule>
    <cfRule type="cellIs" dxfId="800" priority="888" operator="lessThan">
      <formula>0</formula>
    </cfRule>
  </conditionalFormatting>
  <conditionalFormatting sqref="AM11">
    <cfRule type="containsErrors" dxfId="799" priority="1182">
      <formula>ISERROR(AM11)</formula>
    </cfRule>
  </conditionalFormatting>
  <conditionalFormatting sqref="N11:AC11 AE11:AO11 AW11:BI11">
    <cfRule type="cellIs" dxfId="798" priority="915" operator="lessThan">
      <formula>1</formula>
    </cfRule>
  </conditionalFormatting>
  <conditionalFormatting sqref="AB5:AB8">
    <cfRule type="expression" dxfId="797" priority="880">
      <formula>$F5="x"</formula>
    </cfRule>
  </conditionalFormatting>
  <conditionalFormatting sqref="AB5:AB8">
    <cfRule type="expression" dxfId="796" priority="879">
      <formula>$F5="x"</formula>
    </cfRule>
  </conditionalFormatting>
  <conditionalFormatting sqref="AE5:AE8">
    <cfRule type="cellIs" priority="1176" operator="greaterThan">
      <formula>0</formula>
    </cfRule>
  </conditionalFormatting>
  <conditionalFormatting sqref="AE10">
    <cfRule type="cellIs" dxfId="795" priority="877" operator="greaterThan">
      <formula>0</formula>
    </cfRule>
  </conditionalFormatting>
  <conditionalFormatting sqref="Z11">
    <cfRule type="cellIs" dxfId="794" priority="874" operator="greaterThan">
      <formula>$Z$11</formula>
    </cfRule>
  </conditionalFormatting>
  <conditionalFormatting sqref="Z11:AA11">
    <cfRule type="cellIs" dxfId="793" priority="873" stopIfTrue="1" operator="greaterThan">
      <formula>0</formula>
    </cfRule>
  </conditionalFormatting>
  <conditionalFormatting sqref="BD10">
    <cfRule type="cellIs" dxfId="792" priority="871" stopIfTrue="1" operator="lessThan">
      <formula>0</formula>
    </cfRule>
  </conditionalFormatting>
  <conditionalFormatting sqref="AW10:BI10">
    <cfRule type="cellIs" dxfId="791" priority="872" stopIfTrue="1" operator="greaterThanOrEqual">
      <formula>0</formula>
    </cfRule>
  </conditionalFormatting>
  <conditionalFormatting sqref="AP10 AP5:AP8">
    <cfRule type="cellIs" dxfId="790" priority="756" operator="equal">
      <formula>0</formula>
    </cfRule>
  </conditionalFormatting>
  <conditionalFormatting sqref="AP10">
    <cfRule type="containsText" dxfId="789" priority="750" operator="containsText" text="#DIV/0!">
      <formula>NOT(ISERROR(SEARCH("#DIV/0!",AP10)))</formula>
    </cfRule>
    <cfRule type="cellIs" dxfId="788" priority="751" operator="lessThan">
      <formula>"&lt;0"</formula>
    </cfRule>
    <cfRule type="cellIs" dxfId="787" priority="752" operator="lessThan">
      <formula>0</formula>
    </cfRule>
    <cfRule type="containsText" dxfId="786" priority="753" operator="containsText" text="#DIV/0!">
      <formula>NOT(ISERROR(SEARCH("#DIV/0!",AP10)))</formula>
    </cfRule>
    <cfRule type="containsText" dxfId="785" priority="754" operator="containsText" text="#DIV/0!">
      <formula>NOT(ISERROR(SEARCH("#DIV/0!",AP10)))</formula>
    </cfRule>
    <cfRule type="containsText" dxfId="784" priority="755" operator="containsText" text="#div/0/!">
      <formula>NOT(ISERROR(SEARCH("#div/0/!",AP10)))</formula>
    </cfRule>
  </conditionalFormatting>
  <conditionalFormatting sqref="AP10">
    <cfRule type="cellIs" dxfId="783" priority="748" operator="lessThan">
      <formula>1</formula>
    </cfRule>
  </conditionalFormatting>
  <conditionalFormatting sqref="AP10">
    <cfRule type="containsErrors" dxfId="782" priority="747">
      <formula>ISERROR(AP10)</formula>
    </cfRule>
  </conditionalFormatting>
  <conditionalFormatting sqref="AP10">
    <cfRule type="cellIs" dxfId="781" priority="746" operator="equal">
      <formula>0</formula>
    </cfRule>
  </conditionalFormatting>
  <conditionalFormatting sqref="AP11:AV11">
    <cfRule type="cellIs" dxfId="780" priority="13" stopIfTrue="1" operator="lessThanOrEqual">
      <formula>0</formula>
    </cfRule>
    <cfRule type="containsErrors" dxfId="779" priority="745">
      <formula>ISERROR(AP11)</formula>
    </cfRule>
  </conditionalFormatting>
  <conditionalFormatting sqref="AP11:AV11">
    <cfRule type="cellIs" dxfId="778" priority="744" stopIfTrue="1" operator="greaterThan">
      <formula>0</formula>
    </cfRule>
  </conditionalFormatting>
  <conditionalFormatting sqref="AP10:AP11 AQ11:AV11">
    <cfRule type="cellIs" dxfId="777" priority="742" operator="equal">
      <formula>0</formula>
    </cfRule>
    <cfRule type="cellIs" dxfId="776" priority="743" operator="lessThan">
      <formula>0</formula>
    </cfRule>
  </conditionalFormatting>
  <conditionalFormatting sqref="AP11:AV11">
    <cfRule type="cellIs" dxfId="775" priority="749" stopIfTrue="1" operator="lessThan">
      <formula>1</formula>
    </cfRule>
  </conditionalFormatting>
  <conditionalFormatting sqref="AP10">
    <cfRule type="cellIs" dxfId="774" priority="741" operator="greaterThanOrEqual">
      <formula>0</formula>
    </cfRule>
  </conditionalFormatting>
  <conditionalFormatting sqref="AP10">
    <cfRule type="cellIs" dxfId="773" priority="757" operator="greaterThan">
      <formula>0</formula>
    </cfRule>
    <cfRule type="cellIs" dxfId="772" priority="758" operator="greaterThan">
      <formula>0</formula>
    </cfRule>
    <cfRule type="uniqueValues" dxfId="771" priority="759"/>
    <cfRule type="uniqueValues" dxfId="770" priority="760"/>
    <cfRule type="cellIs" dxfId="769" priority="761" operator="equal">
      <formula>0</formula>
    </cfRule>
    <cfRule type="cellIs" dxfId="768" priority="762" operator="lessThan">
      <formula>1</formula>
    </cfRule>
    <cfRule type="containsText" dxfId="767" priority="763" operator="containsText" text="#NUM!">
      <formula>NOT(ISERROR(SEARCH("#NUM!",AP10)))</formula>
    </cfRule>
    <cfRule type="cellIs" dxfId="766" priority="764" operator="equal">
      <formula>0</formula>
    </cfRule>
    <cfRule type="cellIs" dxfId="765" priority="765" operator="lessThan">
      <formula>0</formula>
    </cfRule>
    <cfRule type="uniqueValues" dxfId="764" priority="766"/>
    <cfRule type="duplicateValues" dxfId="763" priority="767"/>
    <cfRule type="cellIs" dxfId="762" priority="768" operator="equal">
      <formula>0</formula>
    </cfRule>
    <cfRule type="uniqueValues" dxfId="761" priority="769"/>
    <cfRule type="cellIs" dxfId="760" priority="770" operator="equal">
      <formula>0</formula>
    </cfRule>
    <cfRule type="cellIs" dxfId="759" priority="771" operator="between">
      <formula>1</formula>
      <formula>999999999999999</formula>
    </cfRule>
    <cfRule type="containsText" dxfId="758" priority="772" operator="containsText" text="#NUM!">
      <formula>NOT(ISERROR(SEARCH("#NUM!",AP10)))</formula>
    </cfRule>
  </conditionalFormatting>
  <conditionalFormatting sqref="AP10">
    <cfRule type="cellIs" dxfId="757" priority="773" operator="greaterThan">
      <formula>0</formula>
    </cfRule>
    <cfRule type="cellIs" dxfId="756" priority="774" operator="greaterThan">
      <formula>0</formula>
    </cfRule>
    <cfRule type="uniqueValues" dxfId="755" priority="775"/>
    <cfRule type="uniqueValues" dxfId="754" priority="776"/>
    <cfRule type="cellIs" dxfId="753" priority="777" operator="equal">
      <formula>0</formula>
    </cfRule>
    <cfRule type="cellIs" dxfId="752" priority="778" operator="lessThan">
      <formula>1</formula>
    </cfRule>
    <cfRule type="containsText" dxfId="751" priority="779" operator="containsText" text="#NUM!">
      <formula>NOT(ISERROR(SEARCH("#NUM!",AP10)))</formula>
    </cfRule>
    <cfRule type="cellIs" dxfId="750" priority="780" operator="equal">
      <formula>0</formula>
    </cfRule>
    <cfRule type="cellIs" dxfId="749" priority="781" operator="lessThan">
      <formula>0</formula>
    </cfRule>
    <cfRule type="uniqueValues" dxfId="748" priority="782"/>
    <cfRule type="duplicateValues" dxfId="747" priority="783"/>
    <cfRule type="cellIs" dxfId="746" priority="784" operator="equal">
      <formula>0</formula>
    </cfRule>
    <cfRule type="uniqueValues" dxfId="745" priority="785"/>
    <cfRule type="cellIs" dxfId="744" priority="786" operator="equal">
      <formula>0</formula>
    </cfRule>
    <cfRule type="cellIs" dxfId="743" priority="787" operator="between">
      <formula>1</formula>
      <formula>999999999999999</formula>
    </cfRule>
    <cfRule type="containsText" dxfId="742" priority="788" operator="containsText" text="#NUM!">
      <formula>NOT(ISERROR(SEARCH("#NUM!",AP10)))</formula>
    </cfRule>
  </conditionalFormatting>
  <conditionalFormatting sqref="AP10">
    <cfRule type="cellIs" dxfId="741" priority="789" operator="greaterThan">
      <formula>0</formula>
    </cfRule>
    <cfRule type="cellIs" dxfId="740" priority="790" operator="greaterThan">
      <formula>0</formula>
    </cfRule>
    <cfRule type="cellIs" dxfId="739" priority="791" operator="greaterThan">
      <formula>0</formula>
    </cfRule>
    <cfRule type="uniqueValues" dxfId="738" priority="792"/>
    <cfRule type="uniqueValues" dxfId="737" priority="793"/>
    <cfRule type="cellIs" dxfId="736" priority="794" operator="equal">
      <formula>0</formula>
    </cfRule>
    <cfRule type="cellIs" dxfId="735" priority="795" operator="lessThan">
      <formula>1</formula>
    </cfRule>
    <cfRule type="containsText" dxfId="734" priority="796" operator="containsText" text="#NUM!">
      <formula>NOT(ISERROR(SEARCH("#NUM!",AP10)))</formula>
    </cfRule>
    <cfRule type="cellIs" dxfId="733" priority="797" operator="equal">
      <formula>0</formula>
    </cfRule>
    <cfRule type="cellIs" dxfId="732" priority="798" operator="lessThan">
      <formula>0</formula>
    </cfRule>
    <cfRule type="uniqueValues" dxfId="731" priority="799"/>
    <cfRule type="duplicateValues" dxfId="730" priority="800"/>
    <cfRule type="cellIs" dxfId="729" priority="801" operator="equal">
      <formula>0</formula>
    </cfRule>
    <cfRule type="uniqueValues" dxfId="728" priority="802"/>
    <cfRule type="cellIs" dxfId="727" priority="803" operator="equal">
      <formula>0</formula>
    </cfRule>
    <cfRule type="cellIs" dxfId="726" priority="804" operator="between">
      <formula>1</formula>
      <formula>999999999999999</formula>
    </cfRule>
    <cfRule type="containsText" dxfId="725" priority="805" operator="containsText" text="#NUM!">
      <formula>NOT(ISERROR(SEARCH("#NUM!",AP10)))</formula>
    </cfRule>
  </conditionalFormatting>
  <conditionalFormatting sqref="AQ10 AQ5:AQ8">
    <cfRule type="cellIs" dxfId="724" priority="691" operator="equal">
      <formula>0</formula>
    </cfRule>
  </conditionalFormatting>
  <conditionalFormatting sqref="AQ10">
    <cfRule type="containsText" dxfId="723" priority="685" operator="containsText" text="#DIV/0!">
      <formula>NOT(ISERROR(SEARCH("#DIV/0!",AQ10)))</formula>
    </cfRule>
    <cfRule type="cellIs" dxfId="722" priority="686" operator="lessThan">
      <formula>"&lt;0"</formula>
    </cfRule>
    <cfRule type="cellIs" dxfId="721" priority="687" operator="lessThan">
      <formula>0</formula>
    </cfRule>
    <cfRule type="containsText" dxfId="720" priority="688" operator="containsText" text="#DIV/0!">
      <formula>NOT(ISERROR(SEARCH("#DIV/0!",AQ10)))</formula>
    </cfRule>
    <cfRule type="containsText" dxfId="719" priority="689" operator="containsText" text="#DIV/0!">
      <formula>NOT(ISERROR(SEARCH("#DIV/0!",AQ10)))</formula>
    </cfRule>
    <cfRule type="containsText" dxfId="718" priority="690" operator="containsText" text="#div/0/!">
      <formula>NOT(ISERROR(SEARCH("#div/0/!",AQ10)))</formula>
    </cfRule>
  </conditionalFormatting>
  <conditionalFormatting sqref="AQ10">
    <cfRule type="cellIs" dxfId="717" priority="683" operator="lessThan">
      <formula>1</formula>
    </cfRule>
  </conditionalFormatting>
  <conditionalFormatting sqref="AQ10">
    <cfRule type="containsErrors" dxfId="716" priority="682">
      <formula>ISERROR(AQ10)</formula>
    </cfRule>
  </conditionalFormatting>
  <conditionalFormatting sqref="AQ10">
    <cfRule type="cellIs" dxfId="715" priority="681" operator="equal">
      <formula>0</formula>
    </cfRule>
  </conditionalFormatting>
  <conditionalFormatting sqref="AQ10">
    <cfRule type="cellIs" dxfId="714" priority="677" operator="equal">
      <formula>0</formula>
    </cfRule>
    <cfRule type="cellIs" dxfId="713" priority="678" operator="lessThan">
      <formula>0</formula>
    </cfRule>
  </conditionalFormatting>
  <conditionalFormatting sqref="AQ10">
    <cfRule type="cellIs" dxfId="712" priority="676" stopIfTrue="1" operator="greaterThanOrEqual">
      <formula>0</formula>
    </cfRule>
  </conditionalFormatting>
  <conditionalFormatting sqref="AQ10">
    <cfRule type="cellIs" dxfId="711" priority="692" operator="greaterThan">
      <formula>0</formula>
    </cfRule>
    <cfRule type="cellIs" dxfId="710" priority="693" operator="greaterThan">
      <formula>0</formula>
    </cfRule>
    <cfRule type="uniqueValues" dxfId="709" priority="694"/>
    <cfRule type="uniqueValues" dxfId="708" priority="695"/>
    <cfRule type="cellIs" dxfId="707" priority="696" operator="equal">
      <formula>0</formula>
    </cfRule>
    <cfRule type="cellIs" dxfId="706" priority="697" operator="lessThan">
      <formula>1</formula>
    </cfRule>
    <cfRule type="containsText" dxfId="705" priority="698" operator="containsText" text="#NUM!">
      <formula>NOT(ISERROR(SEARCH("#NUM!",AQ10)))</formula>
    </cfRule>
    <cfRule type="cellIs" dxfId="704" priority="699" operator="equal">
      <formula>0</formula>
    </cfRule>
    <cfRule type="cellIs" dxfId="703" priority="700" operator="lessThan">
      <formula>0</formula>
    </cfRule>
    <cfRule type="uniqueValues" dxfId="702" priority="701"/>
    <cfRule type="duplicateValues" dxfId="701" priority="702"/>
    <cfRule type="cellIs" dxfId="700" priority="703" operator="equal">
      <formula>0</formula>
    </cfRule>
    <cfRule type="uniqueValues" dxfId="699" priority="704"/>
    <cfRule type="cellIs" dxfId="698" priority="705" operator="equal">
      <formula>0</formula>
    </cfRule>
    <cfRule type="cellIs" dxfId="697" priority="706" operator="between">
      <formula>1</formula>
      <formula>999999999999999</formula>
    </cfRule>
    <cfRule type="containsText" dxfId="696" priority="707" operator="containsText" text="#NUM!">
      <formula>NOT(ISERROR(SEARCH("#NUM!",AQ10)))</formula>
    </cfRule>
  </conditionalFormatting>
  <conditionalFormatting sqref="AQ10">
    <cfRule type="cellIs" dxfId="695" priority="708" operator="greaterThan">
      <formula>0</formula>
    </cfRule>
    <cfRule type="cellIs" dxfId="694" priority="709" operator="greaterThan">
      <formula>0</formula>
    </cfRule>
    <cfRule type="uniqueValues" dxfId="693" priority="710"/>
    <cfRule type="uniqueValues" dxfId="692" priority="711"/>
    <cfRule type="cellIs" dxfId="691" priority="712" operator="equal">
      <formula>0</formula>
    </cfRule>
    <cfRule type="cellIs" dxfId="690" priority="713" operator="lessThan">
      <formula>1</formula>
    </cfRule>
    <cfRule type="containsText" dxfId="689" priority="714" operator="containsText" text="#NUM!">
      <formula>NOT(ISERROR(SEARCH("#NUM!",AQ10)))</formula>
    </cfRule>
    <cfRule type="cellIs" dxfId="688" priority="715" operator="equal">
      <formula>0</formula>
    </cfRule>
    <cfRule type="cellIs" dxfId="687" priority="716" operator="lessThan">
      <formula>0</formula>
    </cfRule>
    <cfRule type="uniqueValues" dxfId="686" priority="717"/>
    <cfRule type="duplicateValues" dxfId="685" priority="718"/>
    <cfRule type="cellIs" dxfId="684" priority="719" operator="equal">
      <formula>0</formula>
    </cfRule>
    <cfRule type="uniqueValues" dxfId="683" priority="720"/>
    <cfRule type="cellIs" dxfId="682" priority="721" operator="equal">
      <formula>0</formula>
    </cfRule>
    <cfRule type="cellIs" dxfId="681" priority="722" operator="between">
      <formula>1</formula>
      <formula>999999999999999</formula>
    </cfRule>
    <cfRule type="containsText" dxfId="680" priority="723" operator="containsText" text="#NUM!">
      <formula>NOT(ISERROR(SEARCH("#NUM!",AQ10)))</formula>
    </cfRule>
  </conditionalFormatting>
  <conditionalFormatting sqref="AQ10">
    <cfRule type="cellIs" dxfId="679" priority="724" operator="greaterThan">
      <formula>0</formula>
    </cfRule>
    <cfRule type="cellIs" dxfId="678" priority="725" operator="greaterThan">
      <formula>0</formula>
    </cfRule>
    <cfRule type="cellIs" dxfId="677" priority="726" operator="greaterThan">
      <formula>0</formula>
    </cfRule>
    <cfRule type="uniqueValues" dxfId="676" priority="727"/>
    <cfRule type="uniqueValues" dxfId="675" priority="728"/>
    <cfRule type="cellIs" dxfId="674" priority="729" operator="equal">
      <formula>0</formula>
    </cfRule>
    <cfRule type="cellIs" dxfId="673" priority="730" operator="lessThan">
      <formula>1</formula>
    </cfRule>
    <cfRule type="containsText" dxfId="672" priority="731" operator="containsText" text="#NUM!">
      <formula>NOT(ISERROR(SEARCH("#NUM!",AQ10)))</formula>
    </cfRule>
    <cfRule type="cellIs" dxfId="671" priority="732" operator="equal">
      <formula>0</formula>
    </cfRule>
    <cfRule type="cellIs" dxfId="670" priority="733" operator="lessThan">
      <formula>0</formula>
    </cfRule>
    <cfRule type="uniqueValues" dxfId="669" priority="734"/>
    <cfRule type="duplicateValues" dxfId="668" priority="735"/>
    <cfRule type="cellIs" dxfId="667" priority="736" operator="equal">
      <formula>0</formula>
    </cfRule>
    <cfRule type="uniqueValues" dxfId="666" priority="737"/>
    <cfRule type="cellIs" dxfId="665" priority="738" operator="equal">
      <formula>0</formula>
    </cfRule>
    <cfRule type="cellIs" dxfId="664" priority="739" operator="between">
      <formula>1</formula>
      <formula>999999999999999</formula>
    </cfRule>
    <cfRule type="containsText" dxfId="663" priority="740" operator="containsText" text="#NUM!">
      <formula>NOT(ISERROR(SEARCH("#NUM!",AQ10)))</formula>
    </cfRule>
  </conditionalFormatting>
  <conditionalFormatting sqref="AR10 AR5:AR8">
    <cfRule type="cellIs" dxfId="662" priority="561" operator="equal">
      <formula>0</formula>
    </cfRule>
  </conditionalFormatting>
  <conditionalFormatting sqref="AR10">
    <cfRule type="containsText" dxfId="661" priority="555" operator="containsText" text="#DIV/0!">
      <formula>NOT(ISERROR(SEARCH("#DIV/0!",AR10)))</formula>
    </cfRule>
    <cfRule type="cellIs" dxfId="660" priority="556" operator="lessThan">
      <formula>"&lt;0"</formula>
    </cfRule>
    <cfRule type="cellIs" dxfId="659" priority="557" operator="lessThan">
      <formula>0</formula>
    </cfRule>
    <cfRule type="containsText" dxfId="658" priority="558" operator="containsText" text="#DIV/0!">
      <formula>NOT(ISERROR(SEARCH("#DIV/0!",AR10)))</formula>
    </cfRule>
    <cfRule type="containsText" dxfId="657" priority="559" operator="containsText" text="#DIV/0!">
      <formula>NOT(ISERROR(SEARCH("#DIV/0!",AR10)))</formula>
    </cfRule>
    <cfRule type="containsText" dxfId="656" priority="560" operator="containsText" text="#div/0/!">
      <formula>NOT(ISERROR(SEARCH("#div/0/!",AR10)))</formula>
    </cfRule>
  </conditionalFormatting>
  <conditionalFormatting sqref="AR10">
    <cfRule type="cellIs" dxfId="655" priority="553" operator="lessThan">
      <formula>1</formula>
    </cfRule>
  </conditionalFormatting>
  <conditionalFormatting sqref="AR10">
    <cfRule type="containsErrors" dxfId="654" priority="552">
      <formula>ISERROR(AR10)</formula>
    </cfRule>
  </conditionalFormatting>
  <conditionalFormatting sqref="AR10">
    <cfRule type="cellIs" dxfId="653" priority="551" operator="equal">
      <formula>0</formula>
    </cfRule>
  </conditionalFormatting>
  <conditionalFormatting sqref="AR10">
    <cfRule type="cellIs" dxfId="652" priority="547" operator="equal">
      <formula>0</formula>
    </cfRule>
    <cfRule type="cellIs" dxfId="651" priority="548" operator="lessThan">
      <formula>0</formula>
    </cfRule>
  </conditionalFormatting>
  <conditionalFormatting sqref="AR10">
    <cfRule type="cellIs" dxfId="650" priority="546" stopIfTrue="1" operator="greaterThanOrEqual">
      <formula>0</formula>
    </cfRule>
  </conditionalFormatting>
  <conditionalFormatting sqref="AR10">
    <cfRule type="cellIs" dxfId="649" priority="562" operator="greaterThan">
      <formula>0</formula>
    </cfRule>
    <cfRule type="cellIs" dxfId="648" priority="563" operator="greaterThan">
      <formula>0</formula>
    </cfRule>
    <cfRule type="uniqueValues" dxfId="647" priority="564"/>
    <cfRule type="uniqueValues" dxfId="646" priority="565"/>
    <cfRule type="cellIs" dxfId="645" priority="566" operator="equal">
      <formula>0</formula>
    </cfRule>
    <cfRule type="cellIs" dxfId="644" priority="567" operator="lessThan">
      <formula>1</formula>
    </cfRule>
    <cfRule type="containsText" dxfId="643" priority="568" operator="containsText" text="#NUM!">
      <formula>NOT(ISERROR(SEARCH("#NUM!",AR10)))</formula>
    </cfRule>
    <cfRule type="cellIs" dxfId="642" priority="569" operator="equal">
      <formula>0</formula>
    </cfRule>
    <cfRule type="cellIs" dxfId="641" priority="570" operator="lessThan">
      <formula>0</formula>
    </cfRule>
    <cfRule type="uniqueValues" dxfId="640" priority="571"/>
    <cfRule type="duplicateValues" dxfId="639" priority="572"/>
    <cfRule type="cellIs" dxfId="638" priority="573" operator="equal">
      <formula>0</formula>
    </cfRule>
    <cfRule type="uniqueValues" dxfId="637" priority="574"/>
    <cfRule type="cellIs" dxfId="636" priority="575" operator="equal">
      <formula>0</formula>
    </cfRule>
    <cfRule type="cellIs" dxfId="635" priority="576" operator="between">
      <formula>1</formula>
      <formula>999999999999999</formula>
    </cfRule>
    <cfRule type="containsText" dxfId="634" priority="577" operator="containsText" text="#NUM!">
      <formula>NOT(ISERROR(SEARCH("#NUM!",AR10)))</formula>
    </cfRule>
  </conditionalFormatting>
  <conditionalFormatting sqref="AR10">
    <cfRule type="cellIs" dxfId="633" priority="578" operator="greaterThan">
      <formula>0</formula>
    </cfRule>
    <cfRule type="cellIs" dxfId="632" priority="579" operator="greaterThan">
      <formula>0</formula>
    </cfRule>
    <cfRule type="uniqueValues" dxfId="631" priority="580"/>
    <cfRule type="uniqueValues" dxfId="630" priority="581"/>
    <cfRule type="cellIs" dxfId="629" priority="582" operator="equal">
      <formula>0</formula>
    </cfRule>
    <cfRule type="cellIs" dxfId="628" priority="583" operator="lessThan">
      <formula>1</formula>
    </cfRule>
    <cfRule type="containsText" dxfId="627" priority="584" operator="containsText" text="#NUM!">
      <formula>NOT(ISERROR(SEARCH("#NUM!",AR10)))</formula>
    </cfRule>
    <cfRule type="cellIs" dxfId="626" priority="585" operator="equal">
      <formula>0</formula>
    </cfRule>
    <cfRule type="cellIs" dxfId="625" priority="586" operator="lessThan">
      <formula>0</formula>
    </cfRule>
    <cfRule type="uniqueValues" dxfId="624" priority="587"/>
    <cfRule type="duplicateValues" dxfId="623" priority="588"/>
    <cfRule type="cellIs" dxfId="622" priority="589" operator="equal">
      <formula>0</formula>
    </cfRule>
    <cfRule type="uniqueValues" dxfId="621" priority="590"/>
    <cfRule type="cellIs" dxfId="620" priority="591" operator="equal">
      <formula>0</formula>
    </cfRule>
    <cfRule type="cellIs" dxfId="619" priority="592" operator="between">
      <formula>1</formula>
      <formula>999999999999999</formula>
    </cfRule>
    <cfRule type="containsText" dxfId="618" priority="593" operator="containsText" text="#NUM!">
      <formula>NOT(ISERROR(SEARCH("#NUM!",AR10)))</formula>
    </cfRule>
  </conditionalFormatting>
  <conditionalFormatting sqref="AR10">
    <cfRule type="cellIs" dxfId="617" priority="594" operator="greaterThan">
      <formula>0</formula>
    </cfRule>
    <cfRule type="cellIs" dxfId="616" priority="595" operator="greaterThan">
      <formula>0</formula>
    </cfRule>
    <cfRule type="cellIs" dxfId="615" priority="596" operator="greaterThan">
      <formula>0</formula>
    </cfRule>
    <cfRule type="uniqueValues" dxfId="614" priority="597"/>
    <cfRule type="uniqueValues" dxfId="613" priority="598"/>
    <cfRule type="cellIs" dxfId="612" priority="599" operator="equal">
      <formula>0</formula>
    </cfRule>
    <cfRule type="cellIs" dxfId="611" priority="600" operator="lessThan">
      <formula>1</formula>
    </cfRule>
    <cfRule type="containsText" dxfId="610" priority="601" operator="containsText" text="#NUM!">
      <formula>NOT(ISERROR(SEARCH("#NUM!",AR10)))</formula>
    </cfRule>
    <cfRule type="cellIs" dxfId="609" priority="602" operator="equal">
      <formula>0</formula>
    </cfRule>
    <cfRule type="cellIs" dxfId="608" priority="603" operator="lessThan">
      <formula>0</formula>
    </cfRule>
    <cfRule type="uniqueValues" dxfId="607" priority="604"/>
    <cfRule type="duplicateValues" dxfId="606" priority="605"/>
    <cfRule type="cellIs" dxfId="605" priority="606" operator="equal">
      <formula>0</formula>
    </cfRule>
    <cfRule type="uniqueValues" dxfId="604" priority="607"/>
    <cfRule type="cellIs" dxfId="603" priority="608" operator="equal">
      <formula>0</formula>
    </cfRule>
    <cfRule type="cellIs" dxfId="602" priority="609" operator="between">
      <formula>1</formula>
      <formula>999999999999999</formula>
    </cfRule>
    <cfRule type="containsText" dxfId="601" priority="610" operator="containsText" text="#NUM!">
      <formula>NOT(ISERROR(SEARCH("#NUM!",AR10)))</formula>
    </cfRule>
  </conditionalFormatting>
  <conditionalFormatting sqref="AS10 AS5:AS8">
    <cfRule type="cellIs" dxfId="600" priority="431" operator="equal">
      <formula>0</formula>
    </cfRule>
  </conditionalFormatting>
  <conditionalFormatting sqref="AS10">
    <cfRule type="containsText" dxfId="599" priority="425" operator="containsText" text="#DIV/0!">
      <formula>NOT(ISERROR(SEARCH("#DIV/0!",AS10)))</formula>
    </cfRule>
    <cfRule type="cellIs" dxfId="598" priority="426" operator="lessThan">
      <formula>"&lt;0"</formula>
    </cfRule>
    <cfRule type="cellIs" dxfId="597" priority="427" operator="lessThan">
      <formula>0</formula>
    </cfRule>
    <cfRule type="containsText" dxfId="596" priority="428" operator="containsText" text="#DIV/0!">
      <formula>NOT(ISERROR(SEARCH("#DIV/0!",AS10)))</formula>
    </cfRule>
    <cfRule type="containsText" dxfId="595" priority="429" operator="containsText" text="#DIV/0!">
      <formula>NOT(ISERROR(SEARCH("#DIV/0!",AS10)))</formula>
    </cfRule>
    <cfRule type="containsText" dxfId="594" priority="430" operator="containsText" text="#div/0/!">
      <formula>NOT(ISERROR(SEARCH("#div/0/!",AS10)))</formula>
    </cfRule>
  </conditionalFormatting>
  <conditionalFormatting sqref="AS10">
    <cfRule type="cellIs" dxfId="593" priority="423" operator="lessThan">
      <formula>1</formula>
    </cfRule>
  </conditionalFormatting>
  <conditionalFormatting sqref="AS10">
    <cfRule type="containsErrors" dxfId="592" priority="422">
      <formula>ISERROR(AS10)</formula>
    </cfRule>
  </conditionalFormatting>
  <conditionalFormatting sqref="AS10">
    <cfRule type="cellIs" dxfId="591" priority="421" operator="equal">
      <formula>0</formula>
    </cfRule>
  </conditionalFormatting>
  <conditionalFormatting sqref="AS10">
    <cfRule type="cellIs" dxfId="590" priority="417" operator="equal">
      <formula>0</formula>
    </cfRule>
    <cfRule type="cellIs" dxfId="589" priority="418" operator="lessThan">
      <formula>0</formula>
    </cfRule>
  </conditionalFormatting>
  <conditionalFormatting sqref="AS10">
    <cfRule type="cellIs" dxfId="588" priority="416" stopIfTrue="1" operator="greaterThanOrEqual">
      <formula>0</formula>
    </cfRule>
  </conditionalFormatting>
  <conditionalFormatting sqref="AS10">
    <cfRule type="cellIs" dxfId="587" priority="432" operator="greaterThan">
      <formula>0</formula>
    </cfRule>
    <cfRule type="cellIs" dxfId="586" priority="433" operator="greaterThan">
      <formula>0</formula>
    </cfRule>
    <cfRule type="uniqueValues" dxfId="585" priority="434"/>
    <cfRule type="uniqueValues" dxfId="584" priority="435"/>
    <cfRule type="cellIs" dxfId="583" priority="436" operator="equal">
      <formula>0</formula>
    </cfRule>
    <cfRule type="cellIs" dxfId="582" priority="437" operator="lessThan">
      <formula>1</formula>
    </cfRule>
    <cfRule type="containsText" dxfId="581" priority="438" operator="containsText" text="#NUM!">
      <formula>NOT(ISERROR(SEARCH("#NUM!",AS10)))</formula>
    </cfRule>
    <cfRule type="cellIs" dxfId="580" priority="439" operator="equal">
      <formula>0</formula>
    </cfRule>
    <cfRule type="cellIs" dxfId="579" priority="440" operator="lessThan">
      <formula>0</formula>
    </cfRule>
    <cfRule type="uniqueValues" dxfId="578" priority="441"/>
    <cfRule type="duplicateValues" dxfId="577" priority="442"/>
    <cfRule type="cellIs" dxfId="576" priority="443" operator="equal">
      <formula>0</formula>
    </cfRule>
    <cfRule type="uniqueValues" dxfId="575" priority="444"/>
    <cfRule type="cellIs" dxfId="574" priority="445" operator="equal">
      <formula>0</formula>
    </cfRule>
    <cfRule type="cellIs" dxfId="573" priority="446" operator="between">
      <formula>1</formula>
      <formula>999999999999999</formula>
    </cfRule>
    <cfRule type="containsText" dxfId="572" priority="447" operator="containsText" text="#NUM!">
      <formula>NOT(ISERROR(SEARCH("#NUM!",AS10)))</formula>
    </cfRule>
  </conditionalFormatting>
  <conditionalFormatting sqref="AS10">
    <cfRule type="cellIs" dxfId="571" priority="448" operator="greaterThan">
      <formula>0</formula>
    </cfRule>
    <cfRule type="cellIs" dxfId="570" priority="449" operator="greaterThan">
      <formula>0</formula>
    </cfRule>
    <cfRule type="uniqueValues" dxfId="569" priority="450"/>
    <cfRule type="uniqueValues" dxfId="568" priority="451"/>
    <cfRule type="cellIs" dxfId="567" priority="452" operator="equal">
      <formula>0</formula>
    </cfRule>
    <cfRule type="cellIs" dxfId="566" priority="453" operator="lessThan">
      <formula>1</formula>
    </cfRule>
    <cfRule type="containsText" dxfId="565" priority="454" operator="containsText" text="#NUM!">
      <formula>NOT(ISERROR(SEARCH("#NUM!",AS10)))</formula>
    </cfRule>
    <cfRule type="cellIs" dxfId="564" priority="455" operator="equal">
      <formula>0</formula>
    </cfRule>
    <cfRule type="cellIs" dxfId="563" priority="456" operator="lessThan">
      <formula>0</formula>
    </cfRule>
    <cfRule type="uniqueValues" dxfId="562" priority="457"/>
    <cfRule type="duplicateValues" dxfId="561" priority="458"/>
    <cfRule type="cellIs" dxfId="560" priority="459" operator="equal">
      <formula>0</formula>
    </cfRule>
    <cfRule type="uniqueValues" dxfId="559" priority="460"/>
    <cfRule type="cellIs" dxfId="558" priority="461" operator="equal">
      <formula>0</formula>
    </cfRule>
    <cfRule type="cellIs" dxfId="557" priority="462" operator="between">
      <formula>1</formula>
      <formula>999999999999999</formula>
    </cfRule>
    <cfRule type="containsText" dxfId="556" priority="463" operator="containsText" text="#NUM!">
      <formula>NOT(ISERROR(SEARCH("#NUM!",AS10)))</formula>
    </cfRule>
  </conditionalFormatting>
  <conditionalFormatting sqref="AS10">
    <cfRule type="cellIs" dxfId="555" priority="464" operator="greaterThan">
      <formula>0</formula>
    </cfRule>
    <cfRule type="cellIs" dxfId="554" priority="465" operator="greaterThan">
      <formula>0</formula>
    </cfRule>
    <cfRule type="cellIs" dxfId="553" priority="466" operator="greaterThan">
      <formula>0</formula>
    </cfRule>
    <cfRule type="uniqueValues" dxfId="552" priority="467"/>
    <cfRule type="uniqueValues" dxfId="551" priority="468"/>
    <cfRule type="cellIs" dxfId="550" priority="469" operator="equal">
      <formula>0</formula>
    </cfRule>
    <cfRule type="cellIs" dxfId="549" priority="470" operator="lessThan">
      <formula>1</formula>
    </cfRule>
    <cfRule type="containsText" dxfId="548" priority="471" operator="containsText" text="#NUM!">
      <formula>NOT(ISERROR(SEARCH("#NUM!",AS10)))</formula>
    </cfRule>
    <cfRule type="cellIs" dxfId="547" priority="472" operator="equal">
      <formula>0</formula>
    </cfRule>
    <cfRule type="cellIs" dxfId="546" priority="473" operator="lessThan">
      <formula>0</formula>
    </cfRule>
    <cfRule type="uniqueValues" dxfId="545" priority="474"/>
    <cfRule type="duplicateValues" dxfId="544" priority="475"/>
    <cfRule type="cellIs" dxfId="543" priority="476" operator="equal">
      <formula>0</formula>
    </cfRule>
    <cfRule type="uniqueValues" dxfId="542" priority="477"/>
    <cfRule type="cellIs" dxfId="541" priority="478" operator="equal">
      <formula>0</formula>
    </cfRule>
    <cfRule type="cellIs" dxfId="540" priority="479" operator="between">
      <formula>1</formula>
      <formula>999999999999999</formula>
    </cfRule>
    <cfRule type="containsText" dxfId="539" priority="480" operator="containsText" text="#NUM!">
      <formula>NOT(ISERROR(SEARCH("#NUM!",AS10)))</formula>
    </cfRule>
  </conditionalFormatting>
  <conditionalFormatting sqref="AT10 AT5:AT8">
    <cfRule type="cellIs" dxfId="538" priority="301" operator="equal">
      <formula>0</formula>
    </cfRule>
  </conditionalFormatting>
  <conditionalFormatting sqref="AT10">
    <cfRule type="containsText" dxfId="537" priority="295" operator="containsText" text="#DIV/0!">
      <formula>NOT(ISERROR(SEARCH("#DIV/0!",AT10)))</formula>
    </cfRule>
    <cfRule type="cellIs" dxfId="536" priority="296" operator="lessThan">
      <formula>"&lt;0"</formula>
    </cfRule>
    <cfRule type="cellIs" dxfId="535" priority="297" operator="lessThan">
      <formula>0</formula>
    </cfRule>
    <cfRule type="containsText" dxfId="534" priority="298" operator="containsText" text="#DIV/0!">
      <formula>NOT(ISERROR(SEARCH("#DIV/0!",AT10)))</formula>
    </cfRule>
    <cfRule type="containsText" dxfId="533" priority="299" operator="containsText" text="#DIV/0!">
      <formula>NOT(ISERROR(SEARCH("#DIV/0!",AT10)))</formula>
    </cfRule>
    <cfRule type="containsText" dxfId="532" priority="300" operator="containsText" text="#div/0/!">
      <formula>NOT(ISERROR(SEARCH("#div/0/!",AT10)))</formula>
    </cfRule>
  </conditionalFormatting>
  <conditionalFormatting sqref="AT10">
    <cfRule type="cellIs" dxfId="531" priority="293" operator="lessThan">
      <formula>1</formula>
    </cfRule>
  </conditionalFormatting>
  <conditionalFormatting sqref="AT10">
    <cfRule type="containsErrors" dxfId="530" priority="292">
      <formula>ISERROR(AT10)</formula>
    </cfRule>
  </conditionalFormatting>
  <conditionalFormatting sqref="AT10">
    <cfRule type="cellIs" dxfId="529" priority="291" operator="equal">
      <formula>0</formula>
    </cfRule>
  </conditionalFormatting>
  <conditionalFormatting sqref="AT10">
    <cfRule type="cellIs" dxfId="528" priority="287" operator="equal">
      <formula>0</formula>
    </cfRule>
    <cfRule type="cellIs" dxfId="527" priority="288" operator="lessThan">
      <formula>0</formula>
    </cfRule>
  </conditionalFormatting>
  <conditionalFormatting sqref="AT10">
    <cfRule type="cellIs" dxfId="526" priority="286" stopIfTrue="1" operator="greaterThanOrEqual">
      <formula>0</formula>
    </cfRule>
  </conditionalFormatting>
  <conditionalFormatting sqref="AT10">
    <cfRule type="cellIs" dxfId="525" priority="302" operator="greaterThan">
      <formula>0</formula>
    </cfRule>
    <cfRule type="cellIs" dxfId="524" priority="303" operator="greaterThan">
      <formula>0</formula>
    </cfRule>
    <cfRule type="uniqueValues" dxfId="523" priority="304"/>
    <cfRule type="uniqueValues" dxfId="522" priority="305"/>
    <cfRule type="cellIs" dxfId="521" priority="306" operator="equal">
      <formula>0</formula>
    </cfRule>
    <cfRule type="cellIs" dxfId="520" priority="307" operator="lessThan">
      <formula>1</formula>
    </cfRule>
    <cfRule type="containsText" dxfId="519" priority="308" operator="containsText" text="#NUM!">
      <formula>NOT(ISERROR(SEARCH("#NUM!",AT10)))</formula>
    </cfRule>
    <cfRule type="cellIs" dxfId="518" priority="309" operator="equal">
      <formula>0</formula>
    </cfRule>
    <cfRule type="cellIs" dxfId="517" priority="310" operator="lessThan">
      <formula>0</formula>
    </cfRule>
    <cfRule type="uniqueValues" dxfId="516" priority="311"/>
    <cfRule type="duplicateValues" dxfId="515" priority="312"/>
    <cfRule type="cellIs" dxfId="514" priority="313" operator="equal">
      <formula>0</formula>
    </cfRule>
    <cfRule type="uniqueValues" dxfId="513" priority="314"/>
    <cfRule type="cellIs" dxfId="512" priority="315" operator="equal">
      <formula>0</formula>
    </cfRule>
    <cfRule type="cellIs" dxfId="511" priority="316" operator="between">
      <formula>1</formula>
      <formula>999999999999999</formula>
    </cfRule>
    <cfRule type="containsText" dxfId="510" priority="317" operator="containsText" text="#NUM!">
      <formula>NOT(ISERROR(SEARCH("#NUM!",AT10)))</formula>
    </cfRule>
  </conditionalFormatting>
  <conditionalFormatting sqref="AT10">
    <cfRule type="cellIs" dxfId="509" priority="318" operator="greaterThan">
      <formula>0</formula>
    </cfRule>
    <cfRule type="cellIs" dxfId="508" priority="319" operator="greaterThan">
      <formula>0</formula>
    </cfRule>
    <cfRule type="uniqueValues" dxfId="507" priority="320"/>
    <cfRule type="uniqueValues" dxfId="506" priority="321"/>
    <cfRule type="cellIs" dxfId="505" priority="322" operator="equal">
      <formula>0</formula>
    </cfRule>
    <cfRule type="cellIs" dxfId="504" priority="323" operator="lessThan">
      <formula>1</formula>
    </cfRule>
    <cfRule type="containsText" dxfId="503" priority="324" operator="containsText" text="#NUM!">
      <formula>NOT(ISERROR(SEARCH("#NUM!",AT10)))</formula>
    </cfRule>
    <cfRule type="cellIs" dxfId="502" priority="325" operator="equal">
      <formula>0</formula>
    </cfRule>
    <cfRule type="cellIs" dxfId="501" priority="326" operator="lessThan">
      <formula>0</formula>
    </cfRule>
    <cfRule type="uniqueValues" dxfId="500" priority="327"/>
    <cfRule type="duplicateValues" dxfId="499" priority="328"/>
    <cfRule type="cellIs" dxfId="498" priority="329" operator="equal">
      <formula>0</formula>
    </cfRule>
    <cfRule type="uniqueValues" dxfId="497" priority="330"/>
    <cfRule type="cellIs" dxfId="496" priority="331" operator="equal">
      <formula>0</formula>
    </cfRule>
    <cfRule type="cellIs" dxfId="495" priority="332" operator="between">
      <formula>1</formula>
      <formula>999999999999999</formula>
    </cfRule>
    <cfRule type="containsText" dxfId="494" priority="333" operator="containsText" text="#NUM!">
      <formula>NOT(ISERROR(SEARCH("#NUM!",AT10)))</formula>
    </cfRule>
  </conditionalFormatting>
  <conditionalFormatting sqref="AT10">
    <cfRule type="cellIs" dxfId="493" priority="334" operator="greaterThan">
      <formula>0</formula>
    </cfRule>
    <cfRule type="cellIs" dxfId="492" priority="335" operator="greaterThan">
      <formula>0</formula>
    </cfRule>
    <cfRule type="cellIs" dxfId="491" priority="336" operator="greaterThan">
      <formula>0</formula>
    </cfRule>
    <cfRule type="uniqueValues" dxfId="490" priority="337"/>
    <cfRule type="uniqueValues" dxfId="489" priority="338"/>
    <cfRule type="cellIs" dxfId="488" priority="339" operator="equal">
      <formula>0</formula>
    </cfRule>
    <cfRule type="cellIs" dxfId="487" priority="340" operator="lessThan">
      <formula>1</formula>
    </cfRule>
    <cfRule type="containsText" dxfId="486" priority="341" operator="containsText" text="#NUM!">
      <formula>NOT(ISERROR(SEARCH("#NUM!",AT10)))</formula>
    </cfRule>
    <cfRule type="cellIs" dxfId="485" priority="342" operator="equal">
      <formula>0</formula>
    </cfRule>
    <cfRule type="cellIs" dxfId="484" priority="343" operator="lessThan">
      <formula>0</formula>
    </cfRule>
    <cfRule type="uniqueValues" dxfId="483" priority="344"/>
    <cfRule type="duplicateValues" dxfId="482" priority="345"/>
    <cfRule type="cellIs" dxfId="481" priority="346" operator="equal">
      <formula>0</formula>
    </cfRule>
    <cfRule type="uniqueValues" dxfId="480" priority="347"/>
    <cfRule type="cellIs" dxfId="479" priority="348" operator="equal">
      <formula>0</formula>
    </cfRule>
    <cfRule type="cellIs" dxfId="478" priority="349" operator="between">
      <formula>1</formula>
      <formula>999999999999999</formula>
    </cfRule>
    <cfRule type="containsText" dxfId="477" priority="350" operator="containsText" text="#NUM!">
      <formula>NOT(ISERROR(SEARCH("#NUM!",AT10)))</formula>
    </cfRule>
  </conditionalFormatting>
  <conditionalFormatting sqref="AV10">
    <cfRule type="cellIs" dxfId="476" priority="22" operator="equal">
      <formula>0</formula>
    </cfRule>
    <cfRule type="cellIs" dxfId="475" priority="23" operator="lessThan">
      <formula>0</formula>
    </cfRule>
  </conditionalFormatting>
  <conditionalFormatting sqref="AU10">
    <cfRule type="cellIs" dxfId="474" priority="168" operator="equal">
      <formula>0</formula>
    </cfRule>
  </conditionalFormatting>
  <conditionalFormatting sqref="AU10">
    <cfRule type="containsText" dxfId="473" priority="162" operator="containsText" text="#DIV/0!">
      <formula>NOT(ISERROR(SEARCH("#DIV/0!",AU10)))</formula>
    </cfRule>
    <cfRule type="cellIs" dxfId="472" priority="163" operator="lessThan">
      <formula>"&lt;0"</formula>
    </cfRule>
    <cfRule type="cellIs" dxfId="471" priority="164" operator="lessThan">
      <formula>0</formula>
    </cfRule>
    <cfRule type="containsText" dxfId="470" priority="165" operator="containsText" text="#DIV/0!">
      <formula>NOT(ISERROR(SEARCH("#DIV/0!",AU10)))</formula>
    </cfRule>
    <cfRule type="containsText" dxfId="469" priority="166" operator="containsText" text="#DIV/0!">
      <formula>NOT(ISERROR(SEARCH("#DIV/0!",AU10)))</formula>
    </cfRule>
    <cfRule type="containsText" dxfId="468" priority="167" operator="containsText" text="#div/0/!">
      <formula>NOT(ISERROR(SEARCH("#div/0/!",AU10)))</formula>
    </cfRule>
  </conditionalFormatting>
  <conditionalFormatting sqref="AU10">
    <cfRule type="cellIs" dxfId="467" priority="161" operator="lessThan">
      <formula>1</formula>
    </cfRule>
  </conditionalFormatting>
  <conditionalFormatting sqref="AU10">
    <cfRule type="containsErrors" dxfId="466" priority="160">
      <formula>ISERROR(AU10)</formula>
    </cfRule>
  </conditionalFormatting>
  <conditionalFormatting sqref="AU10">
    <cfRule type="cellIs" dxfId="465" priority="159" operator="equal">
      <formula>0</formula>
    </cfRule>
  </conditionalFormatting>
  <conditionalFormatting sqref="AU10">
    <cfRule type="cellIs" dxfId="464" priority="157" operator="equal">
      <formula>0</formula>
    </cfRule>
    <cfRule type="cellIs" dxfId="463" priority="158" operator="lessThan">
      <formula>0</formula>
    </cfRule>
  </conditionalFormatting>
  <conditionalFormatting sqref="AU10">
    <cfRule type="cellIs" dxfId="462" priority="156" stopIfTrue="1" operator="greaterThanOrEqual">
      <formula>0</formula>
    </cfRule>
  </conditionalFormatting>
  <conditionalFormatting sqref="AU5:AU8">
    <cfRule type="cellIs" dxfId="461" priority="155" operator="equal">
      <formula>0</formula>
    </cfRule>
  </conditionalFormatting>
  <conditionalFormatting sqref="AU10">
    <cfRule type="cellIs" dxfId="460" priority="169" operator="greaterThan">
      <formula>0</formula>
    </cfRule>
    <cfRule type="cellIs" dxfId="459" priority="170" operator="greaterThan">
      <formula>0</formula>
    </cfRule>
    <cfRule type="uniqueValues" dxfId="458" priority="171"/>
    <cfRule type="uniqueValues" dxfId="457" priority="172"/>
    <cfRule type="cellIs" dxfId="456" priority="173" operator="equal">
      <formula>0</formula>
    </cfRule>
    <cfRule type="cellIs" dxfId="455" priority="174" operator="lessThan">
      <formula>1</formula>
    </cfRule>
    <cfRule type="containsText" dxfId="454" priority="175" operator="containsText" text="#NUM!">
      <formula>NOT(ISERROR(SEARCH("#NUM!",AU10)))</formula>
    </cfRule>
    <cfRule type="cellIs" dxfId="453" priority="176" operator="equal">
      <formula>0</formula>
    </cfRule>
    <cfRule type="cellIs" dxfId="452" priority="177" operator="lessThan">
      <formula>0</formula>
    </cfRule>
    <cfRule type="uniqueValues" dxfId="451" priority="178"/>
    <cfRule type="duplicateValues" dxfId="450" priority="179"/>
    <cfRule type="cellIs" dxfId="449" priority="180" operator="equal">
      <formula>0</formula>
    </cfRule>
    <cfRule type="uniqueValues" dxfId="448" priority="181"/>
    <cfRule type="cellIs" dxfId="447" priority="182" operator="equal">
      <formula>0</formula>
    </cfRule>
    <cfRule type="cellIs" dxfId="446" priority="183" operator="between">
      <formula>1</formula>
      <formula>999999999999999</formula>
    </cfRule>
    <cfRule type="containsText" dxfId="445" priority="184" operator="containsText" text="#NUM!">
      <formula>NOT(ISERROR(SEARCH("#NUM!",AU10)))</formula>
    </cfRule>
  </conditionalFormatting>
  <conditionalFormatting sqref="AU10">
    <cfRule type="cellIs" dxfId="444" priority="185" operator="greaterThan">
      <formula>0</formula>
    </cfRule>
    <cfRule type="cellIs" dxfId="443" priority="186" operator="greaterThan">
      <formula>0</formula>
    </cfRule>
    <cfRule type="uniqueValues" dxfId="442" priority="187"/>
    <cfRule type="uniqueValues" dxfId="441" priority="188"/>
    <cfRule type="cellIs" dxfId="440" priority="189" operator="equal">
      <formula>0</formula>
    </cfRule>
    <cfRule type="cellIs" dxfId="439" priority="190" operator="lessThan">
      <formula>1</formula>
    </cfRule>
    <cfRule type="containsText" dxfId="438" priority="191" operator="containsText" text="#NUM!">
      <formula>NOT(ISERROR(SEARCH("#NUM!",AU10)))</formula>
    </cfRule>
    <cfRule type="cellIs" dxfId="437" priority="192" operator="equal">
      <formula>0</formula>
    </cfRule>
    <cfRule type="cellIs" dxfId="436" priority="193" operator="lessThan">
      <formula>0</formula>
    </cfRule>
    <cfRule type="uniqueValues" dxfId="435" priority="194"/>
    <cfRule type="duplicateValues" dxfId="434" priority="195"/>
    <cfRule type="cellIs" dxfId="433" priority="196" operator="equal">
      <formula>0</formula>
    </cfRule>
    <cfRule type="uniqueValues" dxfId="432" priority="197"/>
    <cfRule type="cellIs" dxfId="431" priority="198" operator="equal">
      <formula>0</formula>
    </cfRule>
    <cfRule type="cellIs" dxfId="430" priority="199" operator="between">
      <formula>1</formula>
      <formula>999999999999999</formula>
    </cfRule>
    <cfRule type="containsText" dxfId="429" priority="200" operator="containsText" text="#NUM!">
      <formula>NOT(ISERROR(SEARCH("#NUM!",AU10)))</formula>
    </cfRule>
  </conditionalFormatting>
  <conditionalFormatting sqref="AU10">
    <cfRule type="cellIs" dxfId="428" priority="201" operator="greaterThan">
      <formula>0</formula>
    </cfRule>
    <cfRule type="cellIs" dxfId="427" priority="202" operator="greaterThan">
      <formula>0</formula>
    </cfRule>
    <cfRule type="cellIs" dxfId="426" priority="203" operator="greaterThan">
      <formula>0</formula>
    </cfRule>
    <cfRule type="uniqueValues" dxfId="425" priority="204"/>
    <cfRule type="uniqueValues" dxfId="424" priority="205"/>
    <cfRule type="cellIs" dxfId="423" priority="206" operator="equal">
      <formula>0</formula>
    </cfRule>
    <cfRule type="cellIs" dxfId="422" priority="207" operator="lessThan">
      <formula>1</formula>
    </cfRule>
    <cfRule type="containsText" dxfId="421" priority="208" operator="containsText" text="#NUM!">
      <formula>NOT(ISERROR(SEARCH("#NUM!",AU10)))</formula>
    </cfRule>
    <cfRule type="cellIs" dxfId="420" priority="209" operator="equal">
      <formula>0</formula>
    </cfRule>
    <cfRule type="cellIs" dxfId="419" priority="210" operator="lessThan">
      <formula>0</formula>
    </cfRule>
    <cfRule type="uniqueValues" dxfId="418" priority="211"/>
    <cfRule type="duplicateValues" dxfId="417" priority="212"/>
    <cfRule type="cellIs" dxfId="416" priority="213" operator="equal">
      <formula>0</formula>
    </cfRule>
    <cfRule type="uniqueValues" dxfId="415" priority="214"/>
    <cfRule type="cellIs" dxfId="414" priority="215" operator="equal">
      <formula>0</formula>
    </cfRule>
    <cfRule type="cellIs" dxfId="413" priority="216" operator="between">
      <formula>1</formula>
      <formula>999999999999999</formula>
    </cfRule>
    <cfRule type="containsText" dxfId="412" priority="217" operator="containsText" text="#NUM!">
      <formula>NOT(ISERROR(SEARCH("#NUM!",AU10)))</formula>
    </cfRule>
  </conditionalFormatting>
  <conditionalFormatting sqref="AV5:AV8 AV10">
    <cfRule type="cellIs" dxfId="411" priority="35" operator="equal">
      <formula>0</formula>
    </cfRule>
  </conditionalFormatting>
  <conditionalFormatting sqref="AV10">
    <cfRule type="containsText" dxfId="410" priority="29" operator="containsText" text="#DIV/0!">
      <formula>NOT(ISERROR(SEARCH("#DIV/0!",AV10)))</formula>
    </cfRule>
    <cfRule type="cellIs" dxfId="409" priority="30" operator="lessThan">
      <formula>"&lt;0"</formula>
    </cfRule>
    <cfRule type="cellIs" dxfId="408" priority="31" operator="lessThan">
      <formula>0</formula>
    </cfRule>
    <cfRule type="containsText" dxfId="407" priority="32" operator="containsText" text="#DIV/0!">
      <formula>NOT(ISERROR(SEARCH("#DIV/0!",AV10)))</formula>
    </cfRule>
    <cfRule type="containsText" dxfId="406" priority="33" operator="containsText" text="#DIV/0!">
      <formula>NOT(ISERROR(SEARCH("#DIV/0!",AV10)))</formula>
    </cfRule>
    <cfRule type="containsText" dxfId="405" priority="34" operator="containsText" text="#div/0/!">
      <formula>NOT(ISERROR(SEARCH("#div/0/!",AV10)))</formula>
    </cfRule>
  </conditionalFormatting>
  <conditionalFormatting sqref="AV10">
    <cfRule type="cellIs" dxfId="404" priority="27" operator="lessThan">
      <formula>1</formula>
    </cfRule>
  </conditionalFormatting>
  <conditionalFormatting sqref="AV10">
    <cfRule type="containsErrors" dxfId="403" priority="26">
      <formula>ISERROR(AV10)</formula>
    </cfRule>
  </conditionalFormatting>
  <conditionalFormatting sqref="AV10">
    <cfRule type="cellIs" dxfId="402" priority="25" operator="equal">
      <formula>0</formula>
    </cfRule>
  </conditionalFormatting>
  <conditionalFormatting sqref="AP10:AV10">
    <cfRule type="cellIs" dxfId="401" priority="20" stopIfTrue="1" operator="greaterThanOrEqual">
      <formula>0</formula>
    </cfRule>
  </conditionalFormatting>
  <conditionalFormatting sqref="AV10">
    <cfRule type="cellIs" dxfId="400" priority="36" operator="greaterThan">
      <formula>0</formula>
    </cfRule>
    <cfRule type="cellIs" dxfId="399" priority="37" operator="greaterThan">
      <formula>0</formula>
    </cfRule>
    <cfRule type="uniqueValues" dxfId="398" priority="38"/>
    <cfRule type="uniqueValues" dxfId="397" priority="39"/>
    <cfRule type="cellIs" dxfId="396" priority="40" operator="equal">
      <formula>0</formula>
    </cfRule>
    <cfRule type="cellIs" dxfId="395" priority="41" operator="lessThan">
      <formula>1</formula>
    </cfRule>
    <cfRule type="containsText" dxfId="394" priority="42" operator="containsText" text="#NUM!">
      <formula>NOT(ISERROR(SEARCH("#NUM!",AV10)))</formula>
    </cfRule>
    <cfRule type="cellIs" dxfId="393" priority="43" operator="equal">
      <formula>0</formula>
    </cfRule>
    <cfRule type="cellIs" dxfId="392" priority="44" operator="lessThan">
      <formula>0</formula>
    </cfRule>
    <cfRule type="uniqueValues" dxfId="391" priority="45"/>
    <cfRule type="duplicateValues" dxfId="390" priority="46"/>
    <cfRule type="cellIs" dxfId="389" priority="47" operator="equal">
      <formula>0</formula>
    </cfRule>
    <cfRule type="uniqueValues" dxfId="388" priority="48"/>
    <cfRule type="cellIs" dxfId="387" priority="49" operator="equal">
      <formula>0</formula>
    </cfRule>
    <cfRule type="cellIs" dxfId="386" priority="50" operator="between">
      <formula>1</formula>
      <formula>999999999999999</formula>
    </cfRule>
    <cfRule type="containsText" dxfId="385" priority="51" operator="containsText" text="#NUM!">
      <formula>NOT(ISERROR(SEARCH("#NUM!",AV10)))</formula>
    </cfRule>
  </conditionalFormatting>
  <conditionalFormatting sqref="AV10">
    <cfRule type="cellIs" dxfId="384" priority="52" operator="greaterThan">
      <formula>0</formula>
    </cfRule>
    <cfRule type="cellIs" dxfId="383" priority="53" operator="greaterThan">
      <formula>0</formula>
    </cfRule>
    <cfRule type="uniqueValues" dxfId="382" priority="54"/>
    <cfRule type="uniqueValues" dxfId="381" priority="55"/>
    <cfRule type="cellIs" dxfId="380" priority="56" operator="equal">
      <formula>0</formula>
    </cfRule>
    <cfRule type="cellIs" dxfId="379" priority="57" operator="lessThan">
      <formula>1</formula>
    </cfRule>
    <cfRule type="containsText" dxfId="378" priority="58" operator="containsText" text="#NUM!">
      <formula>NOT(ISERROR(SEARCH("#NUM!",AV10)))</formula>
    </cfRule>
    <cfRule type="cellIs" dxfId="377" priority="59" operator="equal">
      <formula>0</formula>
    </cfRule>
    <cfRule type="cellIs" dxfId="376" priority="60" operator="lessThan">
      <formula>0</formula>
    </cfRule>
    <cfRule type="uniqueValues" dxfId="375" priority="61"/>
    <cfRule type="duplicateValues" dxfId="374" priority="62"/>
    <cfRule type="cellIs" dxfId="373" priority="63" operator="equal">
      <formula>0</formula>
    </cfRule>
    <cfRule type="uniqueValues" dxfId="372" priority="64"/>
    <cfRule type="cellIs" dxfId="371" priority="65" operator="equal">
      <formula>0</formula>
    </cfRule>
    <cfRule type="cellIs" dxfId="370" priority="66" operator="between">
      <formula>1</formula>
      <formula>999999999999999</formula>
    </cfRule>
    <cfRule type="containsText" dxfId="369" priority="67" operator="containsText" text="#NUM!">
      <formula>NOT(ISERROR(SEARCH("#NUM!",AV10)))</formula>
    </cfRule>
  </conditionalFormatting>
  <conditionalFormatting sqref="AV10">
    <cfRule type="cellIs" dxfId="368" priority="68" operator="greaterThan">
      <formula>0</formula>
    </cfRule>
    <cfRule type="cellIs" dxfId="367" priority="69" operator="greaterThan">
      <formula>0</formula>
    </cfRule>
    <cfRule type="cellIs" dxfId="366" priority="70" operator="greaterThan">
      <formula>0</formula>
    </cfRule>
    <cfRule type="uniqueValues" dxfId="365" priority="71"/>
    <cfRule type="uniqueValues" dxfId="364" priority="72"/>
    <cfRule type="cellIs" dxfId="363" priority="73" operator="equal">
      <formula>0</formula>
    </cfRule>
    <cfRule type="cellIs" dxfId="362" priority="74" operator="lessThan">
      <formula>1</formula>
    </cfRule>
    <cfRule type="containsText" dxfId="361" priority="75" operator="containsText" text="#NUM!">
      <formula>NOT(ISERROR(SEARCH("#NUM!",AV10)))</formula>
    </cfRule>
    <cfRule type="cellIs" dxfId="360" priority="76" operator="equal">
      <formula>0</formula>
    </cfRule>
    <cfRule type="cellIs" dxfId="359" priority="77" operator="lessThan">
      <formula>0</formula>
    </cfRule>
    <cfRule type="uniqueValues" dxfId="358" priority="78"/>
    <cfRule type="duplicateValues" dxfId="357" priority="79"/>
    <cfRule type="cellIs" dxfId="356" priority="80" operator="equal">
      <formula>0</formula>
    </cfRule>
    <cfRule type="uniqueValues" dxfId="355" priority="81"/>
    <cfRule type="cellIs" dxfId="354" priority="82" operator="equal">
      <formula>0</formula>
    </cfRule>
    <cfRule type="cellIs" dxfId="353" priority="83" operator="between">
      <formula>1</formula>
      <formula>999999999999999</formula>
    </cfRule>
    <cfRule type="containsText" dxfId="352" priority="84" operator="containsText" text="#NUM!">
      <formula>NOT(ISERROR(SEARCH("#NUM!",AV10)))</formula>
    </cfRule>
  </conditionalFormatting>
  <conditionalFormatting sqref="AU12:AU1011">
    <cfRule type="cellIs" dxfId="351" priority="15" operator="equal">
      <formula>0</formula>
    </cfRule>
  </conditionalFormatting>
  <conditionalFormatting sqref="AQ12:AQ1011">
    <cfRule type="cellIs" dxfId="350" priority="19" operator="equal">
      <formula>0</formula>
    </cfRule>
  </conditionalFormatting>
  <conditionalFormatting sqref="AS12:AS1011">
    <cfRule type="cellIs" dxfId="349" priority="17" operator="equal">
      <formula>0</formula>
    </cfRule>
  </conditionalFormatting>
  <conditionalFormatting sqref="AV12:AV1011">
    <cfRule type="cellIs" dxfId="348" priority="14" operator="equal">
      <formula>0</formula>
    </cfRule>
  </conditionalFormatting>
  <conditionalFormatting sqref="BB10:BB11 BE10:BE11 BC10:BD10 BF10:BI10">
    <cfRule type="cellIs" dxfId="347" priority="1628" operator="greaterThan">
      <formula>0</formula>
    </cfRule>
    <cfRule type="cellIs" dxfId="346" priority="1629" operator="greaterThan">
      <formula>0</formula>
    </cfRule>
    <cfRule type="uniqueValues" dxfId="345" priority="1630"/>
    <cfRule type="uniqueValues" dxfId="344" priority="1631"/>
    <cfRule type="cellIs" dxfId="343" priority="1632" operator="equal">
      <formula>0</formula>
    </cfRule>
    <cfRule type="cellIs" dxfId="342" priority="1633" operator="lessThan">
      <formula>1</formula>
    </cfRule>
    <cfRule type="containsText" dxfId="341" priority="1634" operator="containsText" text="#NUM!">
      <formula>NOT(ISERROR(SEARCH("#NUM!",BB10)))</formula>
    </cfRule>
    <cfRule type="cellIs" dxfId="340" priority="1635" operator="equal">
      <formula>0</formula>
    </cfRule>
    <cfRule type="cellIs" dxfId="339" priority="1636" operator="lessThan">
      <formula>0</formula>
    </cfRule>
    <cfRule type="uniqueValues" dxfId="338" priority="1637"/>
    <cfRule type="duplicateValues" dxfId="337" priority="1638"/>
    <cfRule type="cellIs" dxfId="336" priority="1639" operator="equal">
      <formula>0</formula>
    </cfRule>
    <cfRule type="uniqueValues" dxfId="335" priority="1640"/>
    <cfRule type="cellIs" dxfId="334" priority="1641" operator="equal">
      <formula>0</formula>
    </cfRule>
    <cfRule type="cellIs" dxfId="333" priority="1642" operator="between">
      <formula>1</formula>
      <formula>999999999999999</formula>
    </cfRule>
    <cfRule type="containsText" dxfId="332" priority="1643" operator="containsText" text="#NUM!">
      <formula>NOT(ISERROR(SEARCH("#NUM!",BB10)))</formula>
    </cfRule>
  </conditionalFormatting>
  <conditionalFormatting sqref="BA11 BB10:BB11 BE10:BG11 BC10:BD10 BH10:BI10">
    <cfRule type="cellIs" dxfId="331" priority="1692" operator="greaterThan">
      <formula>0</formula>
    </cfRule>
    <cfRule type="cellIs" dxfId="330" priority="1693" operator="greaterThan">
      <formula>0</formula>
    </cfRule>
    <cfRule type="uniqueValues" dxfId="329" priority="1694"/>
    <cfRule type="uniqueValues" dxfId="328" priority="1695"/>
    <cfRule type="cellIs" dxfId="327" priority="1696" operator="equal">
      <formula>0</formula>
    </cfRule>
    <cfRule type="cellIs" dxfId="326" priority="1697" operator="lessThan">
      <formula>1</formula>
    </cfRule>
    <cfRule type="containsText" dxfId="325" priority="1698" operator="containsText" text="#NUM!">
      <formula>NOT(ISERROR(SEARCH("#NUM!",BA10)))</formula>
    </cfRule>
    <cfRule type="cellIs" dxfId="324" priority="1699" operator="equal">
      <formula>0</formula>
    </cfRule>
    <cfRule type="cellIs" dxfId="323" priority="1700" operator="lessThan">
      <formula>0</formula>
    </cfRule>
    <cfRule type="uniqueValues" dxfId="322" priority="1701"/>
    <cfRule type="duplicateValues" dxfId="321" priority="1702"/>
    <cfRule type="cellIs" dxfId="320" priority="1703" operator="equal">
      <formula>0</formula>
    </cfRule>
    <cfRule type="uniqueValues" dxfId="319" priority="1704"/>
    <cfRule type="cellIs" dxfId="318" priority="1705" operator="equal">
      <formula>0</formula>
    </cfRule>
    <cfRule type="cellIs" dxfId="317" priority="1706" operator="between">
      <formula>1</formula>
      <formula>999999999999999</formula>
    </cfRule>
    <cfRule type="containsText" dxfId="316" priority="1707" operator="containsText" text="#NUM!">
      <formula>NOT(ISERROR(SEARCH("#NUM!",BA10)))</formula>
    </cfRule>
  </conditionalFormatting>
  <conditionalFormatting sqref="BC10:BI10">
    <cfRule type="cellIs" dxfId="315" priority="1772" operator="greaterThan">
      <formula>0</formula>
    </cfRule>
    <cfRule type="cellIs" dxfId="314" priority="1773" operator="greaterThan">
      <formula>0</formula>
    </cfRule>
    <cfRule type="cellIs" dxfId="313" priority="1774" operator="greaterThan">
      <formula>0</formula>
    </cfRule>
    <cfRule type="uniqueValues" dxfId="312" priority="1775"/>
    <cfRule type="uniqueValues" dxfId="311" priority="1776"/>
    <cfRule type="cellIs" dxfId="310" priority="1777" operator="equal">
      <formula>0</formula>
    </cfRule>
    <cfRule type="cellIs" dxfId="309" priority="1778" operator="lessThan">
      <formula>1</formula>
    </cfRule>
    <cfRule type="containsText" dxfId="308" priority="1779" operator="containsText" text="#NUM!">
      <formula>NOT(ISERROR(SEARCH("#NUM!",BC10)))</formula>
    </cfRule>
    <cfRule type="cellIs" dxfId="307" priority="1780" operator="equal">
      <formula>0</formula>
    </cfRule>
    <cfRule type="cellIs" dxfId="306" priority="1781" operator="lessThan">
      <formula>0</formula>
    </cfRule>
    <cfRule type="uniqueValues" dxfId="305" priority="1782"/>
    <cfRule type="duplicateValues" dxfId="304" priority="1783"/>
    <cfRule type="cellIs" dxfId="303" priority="1784" operator="equal">
      <formula>0</formula>
    </cfRule>
    <cfRule type="uniqueValues" dxfId="302" priority="1785"/>
    <cfRule type="cellIs" dxfId="301" priority="1786" operator="equal">
      <formula>0</formula>
    </cfRule>
    <cfRule type="cellIs" dxfId="300" priority="1787" operator="between">
      <formula>1</formula>
      <formula>999999999999999</formula>
    </cfRule>
    <cfRule type="containsText" dxfId="299" priority="1788" operator="containsText" text="#NUM!">
      <formula>NOT(ISERROR(SEARCH("#NUM!",BC10)))</formula>
    </cfRule>
  </conditionalFormatting>
  <conditionalFormatting sqref="AC16">
    <cfRule type="expression" dxfId="298" priority="12">
      <formula>$F16="x"</formula>
    </cfRule>
  </conditionalFormatting>
  <conditionalFormatting sqref="AC17">
    <cfRule type="expression" dxfId="297" priority="11">
      <formula>$F17="x"</formula>
    </cfRule>
  </conditionalFormatting>
  <conditionalFormatting sqref="AC16">
    <cfRule type="expression" dxfId="296" priority="10">
      <formula>$F16="x"</formula>
    </cfRule>
  </conditionalFormatting>
  <conditionalFormatting sqref="AC17">
    <cfRule type="expression" dxfId="295" priority="9">
      <formula>$F17="x"</formula>
    </cfRule>
  </conditionalFormatting>
  <conditionalFormatting sqref="AC18">
    <cfRule type="expression" dxfId="294" priority="8">
      <formula>$F18="x"</formula>
    </cfRule>
  </conditionalFormatting>
  <conditionalFormatting sqref="AC19">
    <cfRule type="expression" dxfId="293" priority="7">
      <formula>$F19="x"</formula>
    </cfRule>
  </conditionalFormatting>
  <conditionalFormatting sqref="AC16">
    <cfRule type="expression" dxfId="292" priority="6">
      <formula>$F16="x"</formula>
    </cfRule>
  </conditionalFormatting>
  <conditionalFormatting sqref="AC17">
    <cfRule type="expression" dxfId="291" priority="5">
      <formula>$F17="x"</formula>
    </cfRule>
  </conditionalFormatting>
  <conditionalFormatting sqref="AC18">
    <cfRule type="expression" dxfId="290" priority="4">
      <formula>$F18="x"</formula>
    </cfRule>
  </conditionalFormatting>
  <conditionalFormatting sqref="AC16">
    <cfRule type="expression" dxfId="2" priority="3">
      <formula>$F16="x"</formula>
    </cfRule>
  </conditionalFormatting>
  <conditionalFormatting sqref="AC17">
    <cfRule type="expression" dxfId="1" priority="2">
      <formula>$F17="x"</formula>
    </cfRule>
  </conditionalFormatting>
  <conditionalFormatting sqref="AC18">
    <cfRule type="expression" dxfId="0" priority="1">
      <formula>$F18="x"</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7" t="s">
        <v>3417</v>
      </c>
      <c r="D1" s="718"/>
      <c r="E1" s="718"/>
      <c r="F1" s="719"/>
      <c r="G1" s="719"/>
      <c r="H1" s="719"/>
      <c r="I1" s="720"/>
      <c r="J1" s="721"/>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2"/>
      <c r="AN1" s="672"/>
      <c r="AO1" s="672"/>
      <c r="AP1" s="643" t="s">
        <v>2659</v>
      </c>
      <c r="AQ1" s="709"/>
      <c r="AR1" s="709"/>
      <c r="AS1" s="710"/>
      <c r="AT1" s="646" t="s">
        <v>2663</v>
      </c>
      <c r="AU1" s="647"/>
      <c r="AV1" s="647"/>
      <c r="AW1" s="647"/>
      <c r="AX1" s="647"/>
      <c r="AY1" s="647"/>
      <c r="AZ1" s="647"/>
      <c r="BA1" s="64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2703</v>
      </c>
      <c r="W4" s="696"/>
      <c r="X4" s="696"/>
      <c r="Y4" s="665" t="s">
        <v>44</v>
      </c>
      <c r="Z4" s="666"/>
      <c r="AA4" s="362" t="s">
        <v>40</v>
      </c>
      <c r="AB4" s="667" t="s">
        <v>3394</v>
      </c>
      <c r="AC4" s="668"/>
      <c r="AD4" s="715" t="s">
        <v>3393</v>
      </c>
      <c r="AE4" s="716"/>
      <c r="AF4" s="401" t="s">
        <v>3403</v>
      </c>
      <c r="AG4" s="402" t="s">
        <v>3404</v>
      </c>
      <c r="AH4" s="363" t="s">
        <v>2673</v>
      </c>
      <c r="AI4" s="703" t="s">
        <v>7</v>
      </c>
      <c r="AJ4" s="704"/>
      <c r="AK4" s="705"/>
      <c r="AL4" s="706" t="s">
        <v>7</v>
      </c>
      <c r="AM4" s="707"/>
      <c r="AN4" s="707"/>
      <c r="AO4" s="708"/>
      <c r="AP4" s="699" t="s">
        <v>7</v>
      </c>
      <c r="AQ4" s="700"/>
      <c r="AR4" s="700"/>
      <c r="AS4" s="701"/>
      <c r="AT4" s="699" t="s">
        <v>7</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1" t="s">
        <v>3419</v>
      </c>
      <c r="B9" s="71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3" t="s">
        <v>3392</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4" t="s">
        <v>3391</v>
      </c>
      <c r="B11" s="68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9" priority="289" operator="equal">
      <formula>0</formula>
    </cfRule>
  </conditionalFormatting>
  <conditionalFormatting sqref="AI5:AI9 AI12:AI1011">
    <cfRule type="cellIs" dxfId="288" priority="288" operator="lessThan">
      <formula>0</formula>
    </cfRule>
  </conditionalFormatting>
  <conditionalFormatting sqref="AE6:AE8">
    <cfRule type="cellIs" priority="284" operator="greaterThan">
      <formula>0</formula>
    </cfRule>
    <cfRule type="cellIs" dxfId="287" priority="285" operator="equal">
      <formula>0</formula>
    </cfRule>
    <cfRule type="cellIs" dxfId="286" priority="286" operator="equal">
      <formula>0</formula>
    </cfRule>
    <cfRule type="cellIs" dxfId="285" priority="287" operator="equal">
      <formula>0</formula>
    </cfRule>
  </conditionalFormatting>
  <conditionalFormatting sqref="AE3 F11:AC11 AE10:AE1011 AE5:AE8">
    <cfRule type="cellIs" dxfId="284" priority="283" operator="greaterThanOrEqual">
      <formula>0</formula>
    </cfRule>
  </conditionalFormatting>
  <conditionalFormatting sqref="AE1:AE3 F11:AC11 AE10:AE64993 AE5:AE8">
    <cfRule type="cellIs" dxfId="283" priority="281" operator="equal">
      <formula>0</formula>
    </cfRule>
    <cfRule type="cellIs" dxfId="282"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81" priority="280" operator="lessThan">
      <formula>0</formula>
    </cfRule>
  </conditionalFormatting>
  <conditionalFormatting sqref="AD5:AD8">
    <cfRule type="cellIs" dxfId="280" priority="275" operator="lessThan">
      <formula>0</formula>
    </cfRule>
    <cfRule type="cellIs" dxfId="279" priority="276" stopIfTrue="1" operator="lessThan">
      <formula>-156020</formula>
    </cfRule>
    <cfRule type="cellIs" priority="277" stopIfTrue="1" operator="equal">
      <formula>-156020</formula>
    </cfRule>
    <cfRule type="cellIs" dxfId="278" priority="278" stopIfTrue="1" operator="equal">
      <formula>-156020</formula>
    </cfRule>
    <cfRule type="cellIs" dxfId="277" priority="279" stopIfTrue="1" operator="equal">
      <formula>-156020</formula>
    </cfRule>
  </conditionalFormatting>
  <conditionalFormatting sqref="AD5:AD8">
    <cfRule type="cellIs" dxfId="276" priority="253" stopIfTrue="1" operator="lessThan">
      <formula>0</formula>
    </cfRule>
    <cfRule type="cellIs" dxfId="275" priority="268" operator="lessThan">
      <formula>0</formula>
    </cfRule>
    <cfRule type="cellIs" dxfId="274" priority="269" stopIfTrue="1" operator="lessThan">
      <formula>-6988975</formula>
    </cfRule>
    <cfRule type="cellIs" dxfId="273" priority="270" stopIfTrue="1" operator="lessThan">
      <formula>-6988975</formula>
    </cfRule>
    <cfRule type="cellIs" dxfId="272" priority="271" stopIfTrue="1" operator="lessThan">
      <formula>-6988975</formula>
    </cfRule>
    <cfRule type="cellIs" dxfId="271" priority="272" stopIfTrue="1" operator="lessThan">
      <formula>-6988975</formula>
    </cfRule>
    <cfRule type="cellIs" dxfId="270" priority="273" stopIfTrue="1" operator="between">
      <formula>-1</formula>
      <formula>-3494488</formula>
    </cfRule>
    <cfRule type="cellIs" dxfId="269" priority="274" stopIfTrue="1" operator="lessThan">
      <formula>-156020</formula>
    </cfRule>
  </conditionalFormatting>
  <conditionalFormatting sqref="I10:J11">
    <cfRule type="containsText" dxfId="268" priority="264" operator="containsText" text="/">
      <formula>NOT(ISERROR(SEARCH("/",I10)))</formula>
    </cfRule>
    <cfRule type="cellIs" dxfId="267" priority="265" operator="greaterThan">
      <formula>"1/0/1900"</formula>
    </cfRule>
    <cfRule type="cellIs" dxfId="266" priority="266" operator="greaterThan">
      <formula>0</formula>
    </cfRule>
  </conditionalFormatting>
  <conditionalFormatting sqref="I10:J1011 N12:N1011">
    <cfRule type="cellIs" dxfId="265" priority="263" operator="greaterThan">
      <formula>0</formula>
    </cfRule>
  </conditionalFormatting>
  <conditionalFormatting sqref="F11:AC11 AE10:AE1011 AE5:AE8">
    <cfRule type="cellIs" dxfId="264" priority="252" operator="lessThan">
      <formula>0</formula>
    </cfRule>
    <cfRule type="cellIs" dxfId="263" priority="259" operator="between">
      <formula>-1</formula>
      <formula>999999999999</formula>
    </cfRule>
    <cfRule type="cellIs" dxfId="262" priority="260" operator="lessThan">
      <formula>0</formula>
    </cfRule>
    <cfRule type="cellIs" dxfId="261" priority="261" operator="greaterThan">
      <formula>0</formula>
    </cfRule>
    <cfRule type="cellIs" dxfId="260" priority="262" operator="equal">
      <formula>0</formula>
    </cfRule>
  </conditionalFormatting>
  <conditionalFormatting sqref="F11:AC11 AE10:AE11">
    <cfRule type="cellIs" dxfId="259" priority="254" stopIfTrue="1" operator="equal">
      <formula>0</formula>
    </cfRule>
    <cfRule type="cellIs" dxfId="258" priority="255" stopIfTrue="1" operator="notBetween">
      <formula>0</formula>
      <formula>1</formula>
    </cfRule>
    <cfRule type="cellIs" priority="256" stopIfTrue="1" operator="notBetween">
      <formula>0</formula>
      <formula>1</formula>
    </cfRule>
    <cfRule type="cellIs" dxfId="257" priority="257" operator="between">
      <formula>-1</formula>
      <formula>9999999</formula>
    </cfRule>
  </conditionalFormatting>
  <conditionalFormatting sqref="F11:AC11 AE10:AE1011 AD5:AE8">
    <cfRule type="cellIs" dxfId="256" priority="258" stopIfTrue="1" operator="notBetween">
      <formula>0</formula>
      <formula>1</formula>
    </cfRule>
    <cfRule type="cellIs" dxfId="255" priority="267" operator="notBetween">
      <formula>0</formula>
      <formula>1</formula>
    </cfRule>
  </conditionalFormatting>
  <conditionalFormatting sqref="N12:N1011">
    <cfRule type="cellIs" dxfId="254" priority="249" stopIfTrue="1" operator="greaterThan">
      <formula>0</formula>
    </cfRule>
    <cfRule type="cellIs" dxfId="253" priority="250" stopIfTrue="1" operator="greaterThan">
      <formula>1</formula>
    </cfRule>
    <cfRule type="cellIs" dxfId="252" priority="251" stopIfTrue="1" operator="lessThan">
      <formula>1</formula>
    </cfRule>
  </conditionalFormatting>
  <conditionalFormatting sqref="V10:X11">
    <cfRule type="cellIs" dxfId="251" priority="247" stopIfTrue="1" operator="greaterThan">
      <formula>0</formula>
    </cfRule>
    <cfRule type="cellIs" dxfId="250" priority="248" stopIfTrue="1" operator="greaterThan">
      <formula>0</formula>
    </cfRule>
  </conditionalFormatting>
  <conditionalFormatting sqref="C10:C11">
    <cfRule type="cellIs" dxfId="249" priority="242" stopIfTrue="1" operator="equal">
      <formula>0</formula>
    </cfRule>
    <cfRule type="cellIs" dxfId="248" priority="243" stopIfTrue="1" operator="greaterThan">
      <formula>0</formula>
    </cfRule>
    <cfRule type="notContainsBlanks" dxfId="247" priority="244" stopIfTrue="1">
      <formula>LEN(TRIM(C10))&gt;0</formula>
    </cfRule>
    <cfRule type="cellIs" dxfId="246" priority="245" stopIfTrue="1" operator="equal">
      <formula>1</formula>
    </cfRule>
    <cfRule type="cellIs" dxfId="245"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4" priority="225" operator="greaterThan">
      <formula>0</formula>
    </cfRule>
    <cfRule type="cellIs" dxfId="243" priority="226" operator="greaterThan">
      <formula>0</formula>
    </cfRule>
    <cfRule type="uniqueValues" dxfId="242" priority="227"/>
    <cfRule type="uniqueValues" dxfId="241" priority="228"/>
    <cfRule type="cellIs" dxfId="240" priority="229" operator="equal">
      <formula>0</formula>
    </cfRule>
    <cfRule type="cellIs" dxfId="239" priority="230" operator="lessThan">
      <formula>1</formula>
    </cfRule>
    <cfRule type="containsText" dxfId="238" priority="231" operator="containsText" text="#NUM!">
      <formula>NOT(ISERROR(SEARCH("#NUM!",N10)))</formula>
    </cfRule>
    <cfRule type="cellIs" dxfId="237" priority="232" operator="equal">
      <formula>0</formula>
    </cfRule>
    <cfRule type="cellIs" dxfId="236" priority="233" operator="lessThan">
      <formula>0</formula>
    </cfRule>
    <cfRule type="uniqueValues" dxfId="235" priority="234"/>
    <cfRule type="duplicateValues" dxfId="234" priority="235"/>
    <cfRule type="cellIs" dxfId="233" priority="236" operator="equal">
      <formula>0</formula>
    </cfRule>
    <cfRule type="uniqueValues" dxfId="232" priority="237"/>
    <cfRule type="cellIs" dxfId="231" priority="238" operator="equal">
      <formula>0</formula>
    </cfRule>
    <cfRule type="cellIs" dxfId="230" priority="239" operator="between">
      <formula>1</formula>
      <formula>999999999999999</formula>
    </cfRule>
    <cfRule type="containsText" dxfId="229" priority="240" operator="containsText" text="#NUM!">
      <formula>NOT(ISERROR(SEARCH("#NUM!",N10)))</formula>
    </cfRule>
  </conditionalFormatting>
  <conditionalFormatting sqref="AP10:AP11 AX10:AZ11 AR10:AU11 AV10:AW10 BA10">
    <cfRule type="containsText" dxfId="228" priority="219" operator="containsText" text="#DIV/0!">
      <formula>NOT(ISERROR(SEARCH("#DIV/0!",AP10)))</formula>
    </cfRule>
    <cfRule type="cellIs" dxfId="227" priority="220" operator="lessThan">
      <formula>"&lt;0"</formula>
    </cfRule>
    <cfRule type="cellIs" dxfId="226" priority="221" operator="lessThan">
      <formula>0</formula>
    </cfRule>
    <cfRule type="containsText" dxfId="225" priority="222" operator="containsText" text="#DIV/0!">
      <formula>NOT(ISERROR(SEARCH("#DIV/0!",AP10)))</formula>
    </cfRule>
    <cfRule type="containsText" dxfId="224" priority="223" operator="containsText" text="#DIV/0!">
      <formula>NOT(ISERROR(SEARCH("#DIV/0!",AP10)))</formula>
    </cfRule>
    <cfRule type="containsText" dxfId="223" priority="224" operator="containsText" text="#div/0/!">
      <formula>NOT(ISERROR(SEARCH("#div/0/!",AP10)))</formula>
    </cfRule>
  </conditionalFormatting>
  <conditionalFormatting sqref="AP10:AP11">
    <cfRule type="cellIs" dxfId="222" priority="203" operator="greaterThan">
      <formula>0</formula>
    </cfRule>
    <cfRule type="cellIs" dxfId="221" priority="204" operator="greaterThan">
      <formula>0</formula>
    </cfRule>
    <cfRule type="uniqueValues" dxfId="220" priority="205"/>
    <cfRule type="uniqueValues" dxfId="219" priority="206"/>
    <cfRule type="cellIs" dxfId="218" priority="207" operator="equal">
      <formula>0</formula>
    </cfRule>
    <cfRule type="cellIs" dxfId="217" priority="208" operator="lessThan">
      <formula>1</formula>
    </cfRule>
    <cfRule type="containsText" dxfId="216" priority="209" operator="containsText" text="#NUM!">
      <formula>NOT(ISERROR(SEARCH("#NUM!",AP10)))</formula>
    </cfRule>
    <cfRule type="cellIs" dxfId="215" priority="210" operator="equal">
      <formula>0</formula>
    </cfRule>
    <cfRule type="cellIs" dxfId="214" priority="211" operator="lessThan">
      <formula>0</formula>
    </cfRule>
    <cfRule type="uniqueValues" dxfId="213" priority="212"/>
    <cfRule type="duplicateValues" dxfId="212" priority="213"/>
    <cfRule type="cellIs" dxfId="211" priority="214" operator="equal">
      <formula>0</formula>
    </cfRule>
    <cfRule type="uniqueValues" dxfId="210" priority="215"/>
    <cfRule type="cellIs" dxfId="209" priority="216" operator="equal">
      <formula>0</formula>
    </cfRule>
    <cfRule type="cellIs" dxfId="208" priority="217" operator="between">
      <formula>1</formula>
      <formula>999999999999999</formula>
    </cfRule>
    <cfRule type="containsText" dxfId="207" priority="218" operator="containsText" text="#NUM!">
      <formula>NOT(ISERROR(SEARCH("#NUM!",AP10)))</formula>
    </cfRule>
  </conditionalFormatting>
  <conditionalFormatting sqref="AR10:AS11">
    <cfRule type="cellIs" dxfId="206" priority="187" operator="greaterThan">
      <formula>0</formula>
    </cfRule>
    <cfRule type="cellIs" dxfId="205" priority="188" operator="greaterThan">
      <formula>0</formula>
    </cfRule>
    <cfRule type="uniqueValues" dxfId="204" priority="189"/>
    <cfRule type="uniqueValues" dxfId="203" priority="190"/>
    <cfRule type="cellIs" dxfId="202" priority="191" operator="equal">
      <formula>0</formula>
    </cfRule>
    <cfRule type="cellIs" dxfId="201" priority="192" operator="lessThan">
      <formula>1</formula>
    </cfRule>
    <cfRule type="containsText" dxfId="200" priority="193" operator="containsText" text="#NUM!">
      <formula>NOT(ISERROR(SEARCH("#NUM!",AR10)))</formula>
    </cfRule>
    <cfRule type="cellIs" dxfId="199" priority="194" operator="equal">
      <formula>0</formula>
    </cfRule>
    <cfRule type="cellIs" dxfId="198" priority="195" operator="lessThan">
      <formula>0</formula>
    </cfRule>
    <cfRule type="uniqueValues" dxfId="197" priority="196"/>
    <cfRule type="duplicateValues" dxfId="196" priority="197"/>
    <cfRule type="cellIs" dxfId="195" priority="198" operator="equal">
      <formula>0</formula>
    </cfRule>
    <cfRule type="uniqueValues" dxfId="194" priority="199"/>
    <cfRule type="cellIs" dxfId="193" priority="200" operator="equal">
      <formula>0</formula>
    </cfRule>
    <cfRule type="cellIs" dxfId="192" priority="201" operator="between">
      <formula>1</formula>
      <formula>999999999999999</formula>
    </cfRule>
    <cfRule type="containsText" dxfId="191" priority="202" operator="containsText" text="#NUM!">
      <formula>NOT(ISERROR(SEARCH("#NUM!",AR10)))</formula>
    </cfRule>
  </conditionalFormatting>
  <conditionalFormatting sqref="AT11">
    <cfRule type="cellIs" dxfId="190" priority="171" operator="greaterThan">
      <formula>0</formula>
    </cfRule>
    <cfRule type="cellIs" dxfId="189" priority="172" operator="greaterThan">
      <formula>0</formula>
    </cfRule>
    <cfRule type="uniqueValues" dxfId="188" priority="173"/>
    <cfRule type="uniqueValues" dxfId="187" priority="174"/>
    <cfRule type="cellIs" dxfId="186" priority="175" operator="equal">
      <formula>0</formula>
    </cfRule>
    <cfRule type="cellIs" dxfId="185" priority="176" operator="lessThan">
      <formula>1</formula>
    </cfRule>
    <cfRule type="containsText" dxfId="184" priority="177" operator="containsText" text="#NUM!">
      <formula>NOT(ISERROR(SEARCH("#NUM!",AT11)))</formula>
    </cfRule>
    <cfRule type="cellIs" dxfId="183" priority="178" operator="equal">
      <formula>0</formula>
    </cfRule>
    <cfRule type="cellIs" dxfId="182" priority="179" operator="lessThan">
      <formula>0</formula>
    </cfRule>
    <cfRule type="uniqueValues" dxfId="181" priority="180"/>
    <cfRule type="duplicateValues" dxfId="180" priority="181"/>
    <cfRule type="cellIs" dxfId="179" priority="182" operator="equal">
      <formula>0</formula>
    </cfRule>
    <cfRule type="uniqueValues" dxfId="178" priority="183"/>
    <cfRule type="cellIs" dxfId="177" priority="184" operator="equal">
      <formula>0</formula>
    </cfRule>
    <cfRule type="cellIs" dxfId="176" priority="185" operator="between">
      <formula>1</formula>
      <formula>999999999999999</formula>
    </cfRule>
    <cfRule type="containsText" dxfId="175" priority="186" operator="containsText" text="#NUM!">
      <formula>NOT(ISERROR(SEARCH("#NUM!",AT11)))</formula>
    </cfRule>
  </conditionalFormatting>
  <conditionalFormatting sqref="AY10:AZ11">
    <cfRule type="cellIs" dxfId="174" priority="155" operator="greaterThan">
      <formula>0</formula>
    </cfRule>
    <cfRule type="cellIs" dxfId="173" priority="156" operator="greaterThan">
      <formula>0</formula>
    </cfRule>
    <cfRule type="uniqueValues" dxfId="172" priority="157"/>
    <cfRule type="uniqueValues" dxfId="171" priority="158"/>
    <cfRule type="cellIs" dxfId="170" priority="159" operator="equal">
      <formula>0</formula>
    </cfRule>
    <cfRule type="cellIs" dxfId="169" priority="160" operator="lessThan">
      <formula>1</formula>
    </cfRule>
    <cfRule type="containsText" dxfId="168" priority="161" operator="containsText" text="#NUM!">
      <formula>NOT(ISERROR(SEARCH("#NUM!",AY10)))</formula>
    </cfRule>
    <cfRule type="cellIs" dxfId="167" priority="162" operator="equal">
      <formula>0</formula>
    </cfRule>
    <cfRule type="cellIs" dxfId="166" priority="163" operator="lessThan">
      <formula>0</formula>
    </cfRule>
    <cfRule type="uniqueValues" dxfId="165" priority="164"/>
    <cfRule type="duplicateValues" dxfId="164" priority="165"/>
    <cfRule type="cellIs" dxfId="163" priority="166" operator="equal">
      <formula>0</formula>
    </cfRule>
    <cfRule type="uniqueValues" dxfId="162" priority="167"/>
    <cfRule type="cellIs" dxfId="161" priority="168" operator="equal">
      <formula>0</formula>
    </cfRule>
    <cfRule type="cellIs" dxfId="160" priority="169" operator="between">
      <formula>1</formula>
      <formula>999999999999999</formula>
    </cfRule>
    <cfRule type="containsText" dxfId="159" priority="170" operator="containsText" text="#NUM!">
      <formula>NOT(ISERROR(SEARCH("#NUM!",AY10)))</formula>
    </cfRule>
  </conditionalFormatting>
  <conditionalFormatting sqref="AU10:AU11 AX10:AX11 AV10:AW10 AY10:BA10">
    <cfRule type="cellIs" dxfId="158" priority="139" operator="greaterThan">
      <formula>0</formula>
    </cfRule>
    <cfRule type="cellIs" dxfId="157" priority="140" operator="greaterThan">
      <formula>0</formula>
    </cfRule>
    <cfRule type="uniqueValues" dxfId="156" priority="141"/>
    <cfRule type="uniqueValues" dxfId="155" priority="142"/>
    <cfRule type="cellIs" dxfId="154" priority="143" operator="equal">
      <formula>0</formula>
    </cfRule>
    <cfRule type="cellIs" dxfId="153" priority="144" operator="lessThan">
      <formula>1</formula>
    </cfRule>
    <cfRule type="containsText" dxfId="152" priority="145" operator="containsText" text="#NUM!">
      <formula>NOT(ISERROR(SEARCH("#NUM!",AU10)))</formula>
    </cfRule>
    <cfRule type="cellIs" dxfId="151" priority="146" operator="equal">
      <formula>0</formula>
    </cfRule>
    <cfRule type="cellIs" dxfId="150" priority="147" operator="lessThan">
      <formula>0</formula>
    </cfRule>
    <cfRule type="uniqueValues" dxfId="149" priority="148"/>
    <cfRule type="duplicateValues" dxfId="148" priority="149"/>
    <cfRule type="cellIs" dxfId="147" priority="150" operator="equal">
      <formula>0</formula>
    </cfRule>
    <cfRule type="uniqueValues" dxfId="146" priority="151"/>
    <cfRule type="cellIs" dxfId="145" priority="152" operator="equal">
      <formula>0</formula>
    </cfRule>
    <cfRule type="cellIs" dxfId="144" priority="153" operator="between">
      <formula>1</formula>
      <formula>999999999999999</formula>
    </cfRule>
    <cfRule type="containsText" dxfId="143" priority="154" operator="containsText" text="#NUM!">
      <formula>NOT(ISERROR(SEARCH("#NUM!",AU10)))</formula>
    </cfRule>
  </conditionalFormatting>
  <conditionalFormatting sqref="AT11 AU10:AU11 AX10:AZ11 AV10:AW10 BA10">
    <cfRule type="cellIs" dxfId="142" priority="123" operator="greaterThan">
      <formula>0</formula>
    </cfRule>
    <cfRule type="cellIs" dxfId="141" priority="124" operator="greaterThan">
      <formula>0</formula>
    </cfRule>
    <cfRule type="uniqueValues" dxfId="140" priority="125"/>
    <cfRule type="uniqueValues" dxfId="139" priority="126"/>
    <cfRule type="cellIs" dxfId="138" priority="127" operator="equal">
      <formula>0</formula>
    </cfRule>
    <cfRule type="cellIs" dxfId="137" priority="128" operator="lessThan">
      <formula>1</formula>
    </cfRule>
    <cfRule type="containsText" dxfId="136" priority="129" operator="containsText" text="#NUM!">
      <formula>NOT(ISERROR(SEARCH("#NUM!",AT10)))</formula>
    </cfRule>
    <cfRule type="cellIs" dxfId="135" priority="130" operator="equal">
      <formula>0</formula>
    </cfRule>
    <cfRule type="cellIs" dxfId="134" priority="131" operator="lessThan">
      <formula>0</formula>
    </cfRule>
    <cfRule type="uniqueValues" dxfId="133" priority="132"/>
    <cfRule type="duplicateValues" dxfId="132" priority="133"/>
    <cfRule type="cellIs" dxfId="131" priority="134" operator="equal">
      <formula>0</formula>
    </cfRule>
    <cfRule type="uniqueValues" dxfId="130" priority="135"/>
    <cfRule type="cellIs" dxfId="129" priority="136" operator="equal">
      <formula>0</formula>
    </cfRule>
    <cfRule type="cellIs" dxfId="128" priority="137" operator="between">
      <formula>1</formula>
      <formula>999999999999999</formula>
    </cfRule>
    <cfRule type="containsText" dxfId="127" priority="138" operator="containsText" text="#NUM!">
      <formula>NOT(ISERROR(SEARCH("#NUM!",AT10)))</formula>
    </cfRule>
  </conditionalFormatting>
  <conditionalFormatting sqref="AT10">
    <cfRule type="cellIs" dxfId="126" priority="5" operator="greaterThan">
      <formula>0</formula>
    </cfRule>
    <cfRule type="cellIs" dxfId="125" priority="107" operator="greaterThan">
      <formula>0</formula>
    </cfRule>
    <cfRule type="cellIs" dxfId="124" priority="108" operator="greaterThan">
      <formula>0</formula>
    </cfRule>
    <cfRule type="uniqueValues" dxfId="123" priority="109"/>
    <cfRule type="uniqueValues" dxfId="122" priority="110"/>
    <cfRule type="cellIs" dxfId="121" priority="111" operator="equal">
      <formula>0</formula>
    </cfRule>
    <cfRule type="cellIs" dxfId="120" priority="112" operator="lessThan">
      <formula>1</formula>
    </cfRule>
    <cfRule type="containsText" dxfId="119" priority="113" operator="containsText" text="#NUM!">
      <formula>NOT(ISERROR(SEARCH("#NUM!",AT10)))</formula>
    </cfRule>
    <cfRule type="cellIs" dxfId="118" priority="114" operator="equal">
      <formula>0</formula>
    </cfRule>
    <cfRule type="cellIs" dxfId="117" priority="115" operator="lessThan">
      <formula>0</formula>
    </cfRule>
    <cfRule type="uniqueValues" dxfId="116" priority="116"/>
    <cfRule type="duplicateValues" dxfId="115" priority="117"/>
    <cfRule type="cellIs" dxfId="114" priority="118" operator="equal">
      <formula>0</formula>
    </cfRule>
    <cfRule type="uniqueValues" dxfId="113" priority="119"/>
    <cfRule type="cellIs" dxfId="112" priority="120" operator="equal">
      <formula>0</formula>
    </cfRule>
    <cfRule type="cellIs" dxfId="111" priority="121" operator="between">
      <formula>1</formula>
      <formula>999999999999999</formula>
    </cfRule>
    <cfRule type="containsText" dxfId="110" priority="122" operator="containsText" text="#NUM!">
      <formula>NOT(ISERROR(SEARCH("#NUM!",AT10)))</formula>
    </cfRule>
  </conditionalFormatting>
  <conditionalFormatting sqref="AU10">
    <cfRule type="cellIs" dxfId="109" priority="7" operator="equal">
      <formula>0</formula>
    </cfRule>
    <cfRule type="cellIs" dxfId="108" priority="91" operator="greaterThan">
      <formula>0</formula>
    </cfRule>
    <cfRule type="cellIs" dxfId="107" priority="92" operator="greaterThan">
      <formula>0</formula>
    </cfRule>
    <cfRule type="uniqueValues" dxfId="106" priority="93"/>
    <cfRule type="uniqueValues" dxfId="105" priority="94"/>
    <cfRule type="cellIs" dxfId="104" priority="95" operator="equal">
      <formula>0</formula>
    </cfRule>
    <cfRule type="cellIs" dxfId="103" priority="96" operator="lessThan">
      <formula>1</formula>
    </cfRule>
    <cfRule type="containsText" dxfId="102" priority="97" operator="containsText" text="#NUM!">
      <formula>NOT(ISERROR(SEARCH("#NUM!",AU10)))</formula>
    </cfRule>
    <cfRule type="cellIs" dxfId="101" priority="98" operator="equal">
      <formula>0</formula>
    </cfRule>
    <cfRule type="cellIs" dxfId="100" priority="99" operator="lessThan">
      <formula>0</formula>
    </cfRule>
    <cfRule type="uniqueValues" dxfId="99" priority="100"/>
    <cfRule type="duplicateValues" dxfId="98" priority="101"/>
    <cfRule type="cellIs" dxfId="97" priority="102" operator="equal">
      <formula>0</formula>
    </cfRule>
    <cfRule type="uniqueValues" dxfId="96" priority="103"/>
    <cfRule type="cellIs" dxfId="95" priority="104" operator="equal">
      <formula>0</formula>
    </cfRule>
    <cfRule type="cellIs" dxfId="94" priority="105" operator="between">
      <formula>1</formula>
      <formula>999999999999999</formula>
    </cfRule>
    <cfRule type="containsText" dxfId="93" priority="106" operator="containsText" text="#NUM!">
      <formula>NOT(ISERROR(SEARCH("#NUM!",AU10)))</formula>
    </cfRule>
  </conditionalFormatting>
  <conditionalFormatting sqref="AU11">
    <cfRule type="cellIs" dxfId="92" priority="75" operator="greaterThan">
      <formula>0</formula>
    </cfRule>
    <cfRule type="cellIs" dxfId="91" priority="76" operator="greaterThan">
      <formula>0</formula>
    </cfRule>
    <cfRule type="uniqueValues" dxfId="90" priority="77"/>
    <cfRule type="uniqueValues" dxfId="89" priority="78"/>
    <cfRule type="cellIs" dxfId="88" priority="79" operator="equal">
      <formula>0</formula>
    </cfRule>
    <cfRule type="cellIs" dxfId="87" priority="80" operator="lessThan">
      <formula>1</formula>
    </cfRule>
    <cfRule type="containsText" dxfId="86" priority="81" operator="containsText" text="#NUM!">
      <formula>NOT(ISERROR(SEARCH("#NUM!",AU11)))</formula>
    </cfRule>
    <cfRule type="cellIs" dxfId="85" priority="82" operator="equal">
      <formula>0</formula>
    </cfRule>
    <cfRule type="cellIs" dxfId="84" priority="83" operator="lessThan">
      <formula>0</formula>
    </cfRule>
    <cfRule type="uniqueValues" dxfId="83" priority="84"/>
    <cfRule type="duplicateValues" dxfId="82" priority="85"/>
    <cfRule type="cellIs" dxfId="81" priority="86" operator="equal">
      <formula>0</formula>
    </cfRule>
    <cfRule type="uniqueValues" dxfId="80" priority="87"/>
    <cfRule type="cellIs" dxfId="79" priority="88" operator="equal">
      <formula>0</formula>
    </cfRule>
    <cfRule type="cellIs" dxfId="78" priority="89" operator="between">
      <formula>1</formula>
      <formula>999999999999999</formula>
    </cfRule>
    <cfRule type="containsText" dxfId="77" priority="90" operator="containsText" text="#NUM!">
      <formula>NOT(ISERROR(SEARCH("#NUM!",AU11)))</formula>
    </cfRule>
  </conditionalFormatting>
  <conditionalFormatting sqref="AV10:BA10">
    <cfRule type="cellIs" dxfId="76" priority="58" operator="greaterThan">
      <formula>0</formula>
    </cfRule>
    <cfRule type="cellIs" dxfId="75" priority="59" operator="greaterThan">
      <formula>0</formula>
    </cfRule>
    <cfRule type="cellIs" dxfId="74" priority="60" operator="greaterThan">
      <formula>0</formula>
    </cfRule>
    <cfRule type="uniqueValues" dxfId="73" priority="61"/>
    <cfRule type="uniqueValues" dxfId="72" priority="62"/>
    <cfRule type="cellIs" dxfId="71" priority="63" operator="equal">
      <formula>0</formula>
    </cfRule>
    <cfRule type="cellIs" dxfId="70" priority="64" operator="lessThan">
      <formula>1</formula>
    </cfRule>
    <cfRule type="containsText" dxfId="69" priority="65" operator="containsText" text="#NUM!">
      <formula>NOT(ISERROR(SEARCH("#NUM!",AV10)))</formula>
    </cfRule>
    <cfRule type="cellIs" dxfId="68" priority="66" operator="equal">
      <formula>0</formula>
    </cfRule>
    <cfRule type="cellIs" dxfId="67" priority="67" operator="lessThan">
      <formula>0</formula>
    </cfRule>
    <cfRule type="uniqueValues" dxfId="66" priority="68"/>
    <cfRule type="duplicateValues" dxfId="65" priority="69"/>
    <cfRule type="cellIs" dxfId="64" priority="70" operator="equal">
      <formula>0</formula>
    </cfRule>
    <cfRule type="uniqueValues" dxfId="63" priority="71"/>
    <cfRule type="cellIs" dxfId="62" priority="72" operator="equal">
      <formula>0</formula>
    </cfRule>
    <cfRule type="cellIs" dxfId="61" priority="73" operator="between">
      <formula>1</formula>
      <formula>999999999999999</formula>
    </cfRule>
    <cfRule type="containsText" dxfId="60" priority="74" operator="containsText" text="#NUM!">
      <formula>NOT(ISERROR(SEARCH("#NUM!",AV10)))</formula>
    </cfRule>
  </conditionalFormatting>
  <conditionalFormatting sqref="AX10">
    <cfRule type="cellIs" dxfId="59" priority="42" operator="greaterThan">
      <formula>0</formula>
    </cfRule>
    <cfRule type="cellIs" dxfId="58" priority="43" operator="greaterThan">
      <formula>0</formula>
    </cfRule>
    <cfRule type="uniqueValues" dxfId="57" priority="44"/>
    <cfRule type="uniqueValues" dxfId="56" priority="45"/>
    <cfRule type="cellIs" dxfId="55" priority="46" operator="equal">
      <formula>0</formula>
    </cfRule>
    <cfRule type="cellIs" dxfId="54" priority="47" operator="lessThan">
      <formula>1</formula>
    </cfRule>
    <cfRule type="containsText" dxfId="53" priority="48" operator="containsText" text="#NUM!">
      <formula>NOT(ISERROR(SEARCH("#NUM!",AX10)))</formula>
    </cfRule>
    <cfRule type="cellIs" dxfId="52" priority="49" operator="equal">
      <formula>0</formula>
    </cfRule>
    <cfRule type="cellIs" dxfId="51" priority="50" operator="lessThan">
      <formula>0</formula>
    </cfRule>
    <cfRule type="uniqueValues" dxfId="50" priority="51"/>
    <cfRule type="duplicateValues" dxfId="49" priority="52"/>
    <cfRule type="cellIs" dxfId="48" priority="53" operator="equal">
      <formula>0</formula>
    </cfRule>
    <cfRule type="uniqueValues" dxfId="47" priority="54"/>
    <cfRule type="cellIs" dxfId="46" priority="55" operator="equal">
      <formula>0</formula>
    </cfRule>
    <cfRule type="cellIs" dxfId="45" priority="56" operator="between">
      <formula>1</formula>
      <formula>999999999999999</formula>
    </cfRule>
    <cfRule type="containsText" dxfId="44" priority="57" operator="containsText" text="#NUM!">
      <formula>NOT(ISERROR(SEARCH("#NUM!",AX10)))</formula>
    </cfRule>
  </conditionalFormatting>
  <conditionalFormatting sqref="AX11">
    <cfRule type="cellIs" dxfId="43" priority="26" operator="greaterThan">
      <formula>0</formula>
    </cfRule>
    <cfRule type="cellIs" dxfId="42" priority="27" operator="greaterThan">
      <formula>0</formula>
    </cfRule>
    <cfRule type="uniqueValues" dxfId="41" priority="28"/>
    <cfRule type="uniqueValues" dxfId="40" priority="29"/>
    <cfRule type="cellIs" dxfId="39" priority="30" operator="equal">
      <formula>0</formula>
    </cfRule>
    <cfRule type="cellIs" dxfId="38" priority="31" operator="lessThan">
      <formula>1</formula>
    </cfRule>
    <cfRule type="containsText" dxfId="37" priority="32" operator="containsText" text="#NUM!">
      <formula>NOT(ISERROR(SEARCH("#NUM!",AX11)))</formula>
    </cfRule>
    <cfRule type="cellIs" dxfId="36" priority="33" operator="equal">
      <formula>0</formula>
    </cfRule>
    <cfRule type="cellIs" dxfId="35" priority="34" operator="lessThan">
      <formula>0</formula>
    </cfRule>
    <cfRule type="uniqueValues" dxfId="34" priority="35"/>
    <cfRule type="duplicateValues" dxfId="33" priority="36"/>
    <cfRule type="cellIs" dxfId="32" priority="37" operator="equal">
      <formula>0</formula>
    </cfRule>
    <cfRule type="uniqueValues" dxfId="31" priority="38"/>
    <cfRule type="cellIs" dxfId="30" priority="39" operator="equal">
      <formula>0</formula>
    </cfRule>
    <cfRule type="cellIs" dxfId="29" priority="40" operator="between">
      <formula>1</formula>
      <formula>999999999999999</formula>
    </cfRule>
    <cfRule type="containsText" dxfId="28" priority="41" operator="containsText" text="#NUM!">
      <formula>NOT(ISERROR(SEARCH("#NUM!",AX11)))</formula>
    </cfRule>
  </conditionalFormatting>
  <conditionalFormatting sqref="AX11:AZ11 N11:AC11 AE11:AU11">
    <cfRule type="containsErrors" dxfId="27" priority="25" stopIfTrue="1">
      <formula>ISERROR(N11)</formula>
    </cfRule>
  </conditionalFormatting>
  <conditionalFormatting sqref="AB11:AC11">
    <cfRule type="cellIs" dxfId="26" priority="22" operator="lessThan">
      <formula>0</formula>
    </cfRule>
    <cfRule type="cellIs" dxfId="25" priority="23" operator="lessThan">
      <formula>1</formula>
    </cfRule>
  </conditionalFormatting>
  <conditionalFormatting sqref="E10:AC10 AE10:BA10 C10">
    <cfRule type="cellIs" dxfId="24" priority="21" operator="lessThan">
      <formula>1</formula>
    </cfRule>
  </conditionalFormatting>
  <conditionalFormatting sqref="AD12:AD1011">
    <cfRule type="cellIs" dxfId="23" priority="19" operator="greaterThan">
      <formula>0</formula>
    </cfRule>
    <cfRule type="cellIs" dxfId="22" priority="20" operator="between">
      <formula>0</formula>
      <formula>9999999999999990</formula>
    </cfRule>
  </conditionalFormatting>
  <conditionalFormatting sqref="AB12:AC15 AB16:AB1011">
    <cfRule type="expression" dxfId="21" priority="18">
      <formula>$F12="x"</formula>
    </cfRule>
  </conditionalFormatting>
  <conditionalFormatting sqref="AB12:AC1011">
    <cfRule type="expression" dxfId="20" priority="17">
      <formula>$F12="x"</formula>
    </cfRule>
  </conditionalFormatting>
  <conditionalFormatting sqref="AB5:AC8">
    <cfRule type="expression" dxfId="19" priority="16">
      <formula>$F5="x"</formula>
    </cfRule>
  </conditionalFormatting>
  <conditionalFormatting sqref="X11:Y11 AJ11:AK11 AN11:AO11 E10:BA10">
    <cfRule type="containsErrors" dxfId="18" priority="15">
      <formula>ISERROR(E10)</formula>
    </cfRule>
  </conditionalFormatting>
  <conditionalFormatting sqref="F10:AC10 AE10:BA10">
    <cfRule type="cellIs" dxfId="17" priority="14" operator="equal">
      <formula>0</formula>
    </cfRule>
  </conditionalFormatting>
  <conditionalFormatting sqref="E11:BA11">
    <cfRule type="containsErrors" dxfId="16" priority="13">
      <formula>ISERROR(E11)</formula>
    </cfRule>
  </conditionalFormatting>
  <conditionalFormatting sqref="V10:Y11">
    <cfRule type="cellIs" dxfId="15" priority="12" operator="greaterThanOrEqual">
      <formula>0</formula>
    </cfRule>
  </conditionalFormatting>
  <conditionalFormatting sqref="AE12:AE1011">
    <cfRule type="cellIs" dxfId="14" priority="11" operator="lessThan">
      <formula>0</formula>
    </cfRule>
  </conditionalFormatting>
  <conditionalFormatting sqref="Z10:AA11 AD10:AE11">
    <cfRule type="cellIs" dxfId="13" priority="10" stopIfTrue="1" operator="greaterThan">
      <formula>0</formula>
    </cfRule>
  </conditionalFormatting>
  <conditionalFormatting sqref="AE11">
    <cfRule type="cellIs" dxfId="12" priority="3" operator="equal">
      <formula>0</formula>
    </cfRule>
    <cfRule type="cellIs" dxfId="11" priority="9" operator="lessThan">
      <formula>1</formula>
    </cfRule>
  </conditionalFormatting>
  <conditionalFormatting sqref="AE11">
    <cfRule type="containsErrors" dxfId="10" priority="291">
      <formula>ISERROR(AE11)</formula>
    </cfRule>
  </conditionalFormatting>
  <conditionalFormatting sqref="AP10:BA11">
    <cfRule type="cellIs" dxfId="9" priority="6" operator="equal">
      <formula>0</formula>
    </cfRule>
    <cfRule type="cellIs" dxfId="8" priority="8" operator="lessThan">
      <formula>0</formula>
    </cfRule>
  </conditionalFormatting>
  <conditionalFormatting sqref="AP11:BA11">
    <cfRule type="cellIs" dxfId="7" priority="4" operator="greaterThan">
      <formula>0</formula>
    </cfRule>
  </conditionalFormatting>
  <conditionalFormatting sqref="AM11">
    <cfRule type="containsErrors" dxfId="6" priority="290">
      <formula>ISERROR(AM11)</formula>
    </cfRule>
  </conditionalFormatting>
  <conditionalFormatting sqref="N11:AC11 AE11:BA11">
    <cfRule type="cellIs" dxfId="5" priority="24" operator="lessThan">
      <formula>1</formula>
    </cfRule>
  </conditionalFormatting>
  <conditionalFormatting sqref="AB5:AB8">
    <cfRule type="expression" dxfId="4" priority="2">
      <formula>$F5="x"</formula>
    </cfRule>
  </conditionalFormatting>
  <conditionalFormatting sqref="AB5:AB8">
    <cfRule type="expression" dxfId="3"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Woodward, Lindsay</cp:lastModifiedBy>
  <cp:lastPrinted>2016-05-31T18:15:39Z</cp:lastPrinted>
  <dcterms:created xsi:type="dcterms:W3CDTF">2013-04-08T20:12:31Z</dcterms:created>
  <dcterms:modified xsi:type="dcterms:W3CDTF">2024-07-20T00:54:07Z</dcterms:modified>
</cp:coreProperties>
</file>