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C:\Users\alum6\Desktop\"/>
    </mc:Choice>
  </mc:AlternateContent>
  <bookViews>
    <workbookView xWindow="0" yWindow="0" windowWidth="14370" windowHeight="7530"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52511"/>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C833" i="3" l="1"/>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<sst xmlns="http://schemas.openxmlformats.org/spreadsheetml/2006/main" count="7299" uniqueCount="3452">
  <si>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</si>
  <si>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</si>
  <si>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</si>
  <si>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</si>
  <si>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</si>
  <si>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</si>
  <si>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</si>
  <si>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</si>
  <si>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</si>
  <si>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</si>
  <si>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</si>
  <si>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</si>
  <si>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</si>
  <si>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</si>
  <si>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</si>
  <si>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</si>
  <si>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</si>
  <si>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</si>
  <si>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</si>
  <si>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</si>
  <si>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</si>
  <si>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</si>
  <si>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</si>
  <si>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</si>
  <si>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</si>
  <si>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</si>
  <si>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</si>
  <si>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</si>
  <si>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</si>
  <si>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</si>
  <si>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</si>
  <si>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</si>
  <si>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</si>
  <si>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</si>
  <si>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</si>
  <si>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</si>
  <si>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</si>
  <si>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</si>
  <si>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</si>
  <si>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</si>
  <si>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</si>
  <si>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</si>
  <si>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</si>
  <si>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</si>
  <si>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</si>
  <si>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</si>
  <si>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</si>
  <si>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</si>
  <si>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</si>
  <si>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</si>
  <si>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</si>
  <si>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</si>
  <si>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</si>
  <si>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</si>
  <si>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</si>
  <si>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</si>
  <si>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</si>
  <si>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</si>
  <si>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</si>
  <si>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</si>
  <si>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</si>
  <si>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</si>
  <si>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</si>
  <si>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</si>
  <si>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</si>
  <si>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</si>
  <si>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</si>
  <si>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</si>
  <si>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</si>
  <si>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</si>
  <si>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</si>
  <si>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</si>
  <si>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</si>
  <si>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</si>
  <si>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</si>
  <si>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</si>
  <si>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</si>
  <si>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</si>
  <si>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</si>
  <si>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</si>
  <si>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</si>
  <si>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</si>
  <si>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</si>
  <si>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</si>
  <si>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</si>
  <si>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</si>
  <si>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</si>
  <si>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</si>
  <si>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</si>
  <si>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</si>
  <si>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</si>
  <si>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</si>
  <si>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</si>
  <si>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</si>
  <si>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</si>
  <si>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</si>
  <si>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</si>
  <si>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</si>
  <si>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</si>
  <si>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</si>
  <si>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</si>
  <si>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</si>
  <si>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</si>
  <si>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</si>
  <si>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</si>
  <si>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</si>
  <si>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</si>
  <si>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</si>
  <si>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</si>
  <si>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</si>
  <si>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</si>
  <si>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</si>
  <si>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</si>
  <si>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</si>
  <si>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</si>
  <si>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</si>
  <si>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</si>
  <si>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</si>
  <si>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</si>
  <si>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</si>
  <si>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</si>
  <si>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</si>
  <si>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</si>
  <si>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</si>
  <si>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</si>
  <si>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</si>
  <si>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</si>
  <si>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</si>
  <si>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</si>
  <si>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</si>
  <si>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</si>
  <si>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</si>
  <si>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</si>
  <si>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</si>
  <si>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</si>
  <si>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</si>
  <si>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</si>
  <si>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</si>
  <si>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</si>
  <si>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</si>
  <si>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</si>
  <si>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</si>
  <si>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</si>
  <si>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</si>
  <si>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</si>
  <si>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</si>
  <si>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</si>
  <si>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</si>
  <si>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</si>
  <si>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</si>
  <si>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</si>
  <si>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</si>
  <si>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</si>
  <si>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</si>
  <si>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</si>
  <si>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</si>
  <si>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</si>
  <si>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</si>
  <si>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</si>
  <si>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</si>
  <si>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</si>
  <si>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</si>
  <si>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</si>
  <si>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</si>
  <si>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</si>
  <si>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</si>
  <si>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</si>
  <si>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</si>
  <si>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</si>
  <si>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</si>
  <si>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</si>
  <si>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</si>
  <si>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</si>
  <si>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</si>
  <si>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</si>
  <si>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</si>
  <si>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</si>
  <si>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</si>
  <si>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</si>
  <si>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</si>
  <si>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</si>
  <si>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</si>
  <si>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</si>
  <si>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</si>
  <si>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</si>
  <si>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</si>
  <si>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</si>
  <si>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</si>
  <si>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</si>
  <si>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</si>
  <si>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</si>
  <si>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</si>
  <si>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</si>
  <si>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</si>
  <si>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</si>
  <si>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</si>
  <si>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</si>
  <si>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</si>
  <si>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</si>
  <si>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</si>
  <si>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</si>
  <si>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</si>
  <si>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</si>
  <si>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</si>
  <si>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</si>
  <si>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</si>
  <si>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</si>
  <si>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</si>
  <si>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</si>
  <si>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</si>
  <si>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</si>
  <si>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</si>
  <si>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</si>
  <si>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</si>
  <si>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</si>
  <si>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</si>
  <si>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</si>
  <si>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</si>
  <si>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</si>
  <si>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</si>
  <si>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</si>
  <si>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</si>
  <si>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</si>
  <si>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</si>
  <si>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</si>
  <si>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</si>
  <si>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</si>
  <si>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</si>
  <si>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</si>
  <si>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</si>
  <si>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</si>
  <si>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</si>
  <si>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</si>
  <si>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</si>
  <si>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</si>
  <si>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</si>
  <si>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</si>
  <si>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</si>
  <si>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</si>
  <si>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</si>
  <si>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</si>
  <si>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</si>
  <si>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</si>
  <si>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</si>
  <si>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</si>
  <si>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</si>
  <si>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</si>
  <si>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</si>
  <si>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</si>
  <si>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</si>
  <si>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</si>
  <si>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</si>
  <si>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</si>
  <si>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</si>
  <si>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</si>
  <si>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</si>
  <si>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</si>
  <si>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</si>
  <si>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</si>
  <si>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</si>
  <si>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</si>
  <si>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</si>
  <si>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</si>
  <si>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</si>
  <si>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</si>
  <si>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</si>
  <si>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</si>
  <si>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</si>
  <si>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</si>
  <si>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</si>
  <si>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</si>
  <si>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</si>
  <si>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</si>
  <si>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</si>
  <si>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</si>
  <si>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</si>
  <si>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</si>
  <si>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</si>
  <si>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</si>
  <si>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</si>
  <si>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</si>
  <si>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</si>
  <si>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</si>
  <si>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</si>
  <si>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</si>
  <si>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</si>
  <si>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</si>
  <si>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</si>
  <si>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</si>
  <si>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</si>
  <si>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</si>
  <si>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</si>
  <si>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</si>
  <si>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</si>
  <si>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</si>
  <si>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</si>
  <si>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</si>
  <si>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</si>
  <si>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</si>
  <si>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</si>
  <si>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</si>
  <si>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</si>
  <si>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</si>
  <si>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</si>
  <si>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</si>
  <si>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</si>
  <si>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</si>
  <si>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</si>
  <si>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</si>
  <si>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</si>
  <si>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</si>
  <si>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</si>
  <si>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</si>
  <si>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</si>
  <si>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</si>
  <si>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</si>
  <si>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</si>
  <si>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</si>
  <si>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</si>
  <si>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</si>
  <si>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</si>
  <si>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</si>
  <si>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</si>
  <si>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</si>
  <si>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</si>
  <si>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</si>
  <si>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</si>
  <si>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</si>
  <si>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</si>
  <si>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</si>
  <si>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</si>
  <si>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</si>
  <si>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</si>
  <si>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</si>
  <si>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</si>
  <si>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</si>
  <si>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</si>
  <si>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</si>
  <si>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</si>
  <si>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</si>
  <si>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</si>
  <si>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</si>
  <si>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</si>
  <si>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</si>
  <si>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</si>
  <si>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</si>
  <si>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</si>
  <si>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</si>
  <si>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</si>
  <si>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</si>
  <si>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</si>
  <si>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</si>
  <si>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</si>
  <si>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</si>
  <si>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</si>
  <si>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</si>
  <si>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</si>
  <si>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</si>
  <si>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</si>
  <si>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</si>
  <si>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</si>
  <si>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</si>
  <si>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</si>
  <si>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</si>
  <si>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</si>
  <si>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</si>
  <si>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</si>
  <si>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</si>
  <si>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</si>
  <si>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</si>
  <si>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</si>
  <si>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</si>
  <si>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</si>
  <si>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</si>
  <si>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</si>
  <si>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</si>
  <si>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</si>
  <si>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</si>
  <si>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</si>
  <si>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</si>
  <si>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</si>
  <si>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</si>
  <si>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</si>
  <si>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</si>
  <si>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</si>
  <si>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</si>
  <si>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</si>
  <si>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</si>
  <si>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</si>
  <si>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</si>
  <si>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</si>
  <si>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</si>
  <si>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</si>
  <si>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</si>
  <si>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</si>
  <si>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</si>
  <si>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</si>
  <si>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</si>
  <si>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</si>
  <si>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</si>
  <si>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</si>
  <si>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</si>
  <si>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</si>
  <si>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</si>
  <si>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</si>
  <si>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</si>
  <si>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</si>
  <si>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</si>
  <si>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</si>
  <si>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</si>
  <si>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</si>
  <si>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</si>
  <si>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</si>
  <si>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</si>
  <si>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</si>
  <si>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</si>
  <si>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</si>
  <si>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</si>
  <si>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</si>
  <si>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</si>
  <si>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</si>
  <si>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</si>
  <si>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</si>
  <si>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</si>
  <si>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</si>
  <si>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</si>
  <si>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</si>
  <si>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</si>
  <si>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</si>
  <si>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</si>
  <si>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</si>
  <si>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</si>
  <si>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</si>
  <si>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</si>
  <si>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</si>
  <si>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</si>
  <si>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</si>
  <si>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</si>
  <si>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</si>
  <si>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</si>
  <si>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</si>
  <si>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</si>
  <si>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</si>
  <si>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</si>
  <si>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</si>
  <si>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</si>
  <si>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</si>
  <si>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</si>
  <si>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</si>
  <si>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</si>
  <si>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</si>
  <si>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</si>
  <si>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</si>
  <si>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</si>
  <si>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</si>
  <si>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</si>
  <si>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</si>
  <si>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</si>
  <si>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</si>
  <si>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</si>
  <si>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</si>
  <si>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</si>
  <si>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</si>
  <si>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</si>
  <si>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</si>
  <si>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</si>
  <si>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</si>
  <si>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</si>
  <si>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</si>
  <si>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</si>
  <si>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</si>
  <si>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</si>
  <si>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</si>
  <si>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</si>
  <si>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</si>
  <si>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</si>
  <si>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</si>
  <si>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</si>
  <si>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</si>
  <si>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</si>
  <si>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</si>
  <si>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</si>
  <si>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</si>
  <si>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</si>
  <si>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</si>
  <si>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</si>
  <si>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</si>
  <si>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</si>
  <si>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</si>
  <si>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</si>
  <si>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</si>
  <si>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</si>
  <si>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</si>
  <si>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</si>
  <si>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</si>
  <si>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</si>
  <si>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</si>
  <si>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</si>
  <si>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</si>
  <si>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</si>
  <si>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</si>
  <si>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</si>
  <si>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</si>
  <si>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</si>
  <si>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</si>
  <si>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</si>
  <si>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</si>
  <si>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</si>
  <si>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</si>
  <si>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</si>
  <si>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</si>
  <si>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</si>
  <si>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</si>
  <si>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</si>
  <si>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</si>
  <si>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</si>
  <si>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</si>
  <si>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</si>
  <si>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</si>
  <si>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</si>
  <si>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</si>
  <si>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</si>
  <si>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</si>
  <si>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</si>
  <si>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</si>
  <si>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</si>
  <si>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</si>
  <si>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</si>
  <si>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</si>
  <si>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</si>
  <si>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</si>
  <si>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</si>
  <si>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</si>
  <si>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</si>
  <si>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</si>
  <si>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</si>
  <si>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</si>
  <si>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</si>
  <si>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</si>
  <si>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</si>
  <si>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</si>
  <si>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</si>
  <si>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</si>
  <si>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</si>
  <si>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</si>
  <si>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</si>
  <si>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</si>
  <si>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</si>
  <si>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</si>
  <si>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</si>
  <si>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</si>
  <si>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</si>
  <si>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</si>
  <si>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</si>
  <si>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</si>
  <si>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</si>
  <si>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</si>
  <si>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</si>
  <si>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</si>
  <si>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</si>
  <si>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</si>
  <si>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</si>
  <si>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</si>
  <si>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</si>
  <si>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</si>
  <si>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</si>
  <si>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</si>
  <si>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</si>
  <si>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</si>
  <si>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</si>
  <si>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</si>
  <si>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</si>
  <si>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</si>
  <si>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</si>
  <si>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</si>
  <si>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</si>
  <si>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</si>
  <si>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</si>
  <si>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</si>
  <si>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</si>
  <si>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</si>
  <si>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</si>
  <si>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</si>
  <si>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</si>
  <si>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</si>
  <si>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</si>
  <si>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</si>
  <si>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</si>
  <si>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</si>
  <si>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</si>
  <si>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</si>
  <si>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</si>
  <si>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</si>
  <si>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</si>
  <si>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</si>
  <si>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</si>
  <si>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</si>
  <si>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</si>
  <si>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</si>
  <si>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</si>
  <si>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</si>
  <si>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</si>
  <si>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</si>
  <si>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</si>
  <si>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</si>
  <si>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</si>
  <si>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</si>
  <si>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</si>
  <si>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</si>
  <si>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</si>
  <si>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</si>
  <si>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</si>
  <si>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</si>
  <si>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</si>
  <si>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</si>
  <si>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</si>
  <si>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</si>
  <si>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</si>
  <si>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</si>
  <si>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</si>
  <si>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</si>
  <si>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</si>
  <si>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</si>
  <si>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</si>
  <si>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</si>
  <si>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</si>
  <si>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</si>
  <si>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</si>
  <si>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</si>
  <si>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</si>
  <si>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</si>
  <si>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</si>
  <si>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</si>
  <si>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</si>
  <si>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</si>
  <si>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</si>
  <si>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</si>
  <si>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</si>
  <si>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</si>
  <si>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</si>
  <si>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</si>
  <si>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</si>
  <si>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</si>
  <si>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</si>
  <si>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</si>
  <si>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</si>
  <si>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</si>
  <si>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</si>
  <si>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</si>
  <si>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</si>
  <si>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</si>
  <si>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</si>
  <si>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</si>
  <si>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</si>
  <si>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</si>
  <si>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</si>
  <si>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</si>
  <si>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</si>
  <si>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</si>
  <si>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</si>
  <si>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</si>
  <si>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</si>
  <si>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</si>
  <si>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</si>
  <si>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</si>
  <si>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</si>
  <si>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</si>
  <si>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</si>
  <si>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</si>
  <si>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</si>
  <si>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</si>
  <si>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</si>
  <si>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</si>
  <si>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</si>
  <si>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</si>
  <si>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</si>
  <si>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</si>
  <si>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</si>
  <si>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</si>
  <si>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</si>
  <si>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</si>
  <si>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</si>
  <si>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</si>
  <si>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</si>
  <si>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</si>
  <si>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</si>
  <si>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</si>
  <si>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</si>
  <si>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</si>
  <si>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</si>
  <si>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</si>
  <si>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</si>
  <si>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</si>
  <si>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</si>
  <si>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</si>
  <si>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</si>
  <si>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</si>
  <si>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</si>
  <si>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</si>
  <si>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</si>
  <si>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</si>
  <si>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</si>
  <si>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</si>
  <si>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</si>
  <si>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</si>
  <si>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</si>
  <si>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</si>
  <si>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</si>
  <si>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</si>
  <si>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</si>
  <si>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</si>
  <si>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</si>
  <si>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</si>
  <si>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</si>
  <si>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</si>
  <si>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</si>
  <si>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</si>
  <si>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</si>
  <si>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</si>
  <si>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</si>
  <si>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</si>
  <si>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</si>
  <si>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</si>
  <si>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</si>
  <si>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</si>
  <si>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</si>
  <si>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</si>
  <si>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</si>
  <si>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</si>
  <si>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</si>
  <si>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</si>
  <si>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</si>
  <si>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</si>
  <si>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</si>
  <si>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</si>
  <si>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</si>
  <si>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</si>
  <si>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</si>
  <si>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</si>
  <si>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</si>
  <si>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</si>
  <si>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</si>
  <si>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</si>
  <si>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</si>
  <si>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</si>
  <si>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</si>
  <si>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</si>
  <si>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</si>
  <si>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</si>
  <si>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</si>
  <si>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</si>
  <si>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</si>
  <si>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</si>
  <si>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</si>
  <si>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</si>
  <si>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</si>
  <si>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</si>
  <si>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</si>
  <si>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</si>
  <si>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</si>
  <si>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</si>
  <si>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</si>
  <si>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</si>
  <si>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</si>
  <si>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</si>
  <si>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</si>
  <si>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</si>
  <si>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</si>
  <si>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</si>
  <si>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</si>
  <si>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</si>
  <si>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</si>
  <si>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</si>
  <si>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</si>
  <si>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</si>
  <si>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</si>
  <si>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</si>
  <si>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</si>
  <si>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</si>
  <si>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</si>
  <si>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</si>
  <si>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</si>
  <si>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</si>
  <si>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</si>
  <si>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</si>
  <si>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</si>
  <si>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</si>
  <si>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</si>
  <si>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</si>
  <si>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</si>
  <si>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</si>
  <si>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</si>
  <si>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</si>
  <si>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</si>
  <si>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</si>
  <si>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</si>
  <si>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</si>
  <si>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</si>
  <si>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</si>
  <si>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</si>
  <si>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</si>
  <si>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</si>
  <si>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</si>
  <si>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</si>
  <si>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</si>
  <si>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</si>
  <si>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</si>
  <si>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</si>
  <si>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</si>
  <si>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</si>
  <si>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</si>
  <si>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</si>
  <si>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</si>
  <si>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</si>
  <si>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</si>
  <si>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</si>
  <si>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</si>
  <si>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</si>
  <si>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</si>
  <si>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</si>
  <si>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</si>
  <si>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</si>
  <si>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</si>
  <si>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</si>
  <si>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</si>
  <si>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</si>
  <si>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</si>
  <si>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</si>
  <si>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</si>
  <si>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</si>
  <si>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</si>
  <si>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</si>
  <si>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</si>
  <si>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</si>
  <si>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</si>
  <si>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</si>
  <si>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</si>
  <si>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</si>
  <si>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</si>
  <si>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</si>
  <si>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</si>
  <si>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</si>
  <si>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</si>
  <si>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</si>
  <si>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</si>
  <si>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</si>
  <si>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</si>
  <si>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</si>
  <si>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</si>
  <si>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</si>
  <si>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</si>
  <si>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</si>
  <si>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</si>
  <si>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</si>
  <si>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</si>
  <si>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</si>
  <si>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</si>
  <si>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</si>
  <si>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</si>
  <si>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</si>
  <si>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</si>
  <si>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</si>
  <si>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</si>
  <si>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</si>
  <si>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</si>
  <si>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</si>
  <si>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</si>
  <si>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</si>
  <si>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</si>
  <si>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</si>
  <si>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</si>
  <si>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</si>
  <si>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</si>
  <si>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</si>
  <si>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</si>
  <si>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</si>
  <si>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</si>
  <si>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</si>
  <si>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</si>
  <si>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</si>
  <si>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</si>
  <si>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</si>
  <si>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</si>
  <si>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</si>
  <si>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</si>
  <si>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</si>
  <si>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</si>
  <si>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</si>
  <si>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</si>
  <si>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</si>
  <si>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</si>
  <si>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</si>
  <si>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</si>
  <si>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</si>
  <si>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</si>
  <si>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</si>
  <si>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</si>
  <si>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</si>
  <si>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</si>
  <si>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</si>
  <si>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</si>
  <si>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</si>
  <si>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</si>
  <si>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</si>
  <si>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</si>
  <si>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</si>
  <si>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</si>
  <si>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</si>
  <si>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</si>
  <si>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</si>
  <si>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</si>
  <si>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</si>
  <si>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</si>
  <si>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</si>
  <si>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</si>
  <si>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</si>
  <si>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</si>
  <si>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</si>
  <si>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</si>
  <si>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</si>
  <si>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</si>
  <si>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</si>
  <si>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</si>
  <si>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</si>
  <si>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</si>
  <si>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</si>
  <si>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</si>
  <si>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</si>
  <si>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</si>
  <si>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</si>
  <si>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</si>
  <si>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</si>
  <si>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</si>
  <si>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</si>
  <si>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</si>
  <si>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</si>
  <si>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</si>
  <si>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</si>
  <si>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</si>
  <si>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</si>
  <si>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</si>
  <si>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</si>
  <si>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</si>
  <si>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</si>
  <si>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</si>
  <si>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</si>
  <si>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</si>
  <si>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</si>
  <si>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</si>
  <si>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</si>
  <si>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</si>
  <si>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</si>
  <si>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</si>
  <si>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</si>
  <si>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</si>
  <si>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</si>
  <si>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</si>
  <si>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</si>
  <si>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</si>
  <si>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</si>
  <si>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</si>
  <si>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</si>
  <si>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</si>
  <si>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</si>
  <si>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</si>
  <si>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</si>
  <si>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</si>
  <si>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</si>
  <si>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</si>
  <si>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</si>
  <si>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</si>
  <si>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</si>
  <si>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</si>
  <si>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</si>
  <si>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</si>
  <si>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</si>
  <si>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</si>
  <si>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</si>
  <si>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</si>
  <si>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</si>
  <si>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</si>
  <si>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</si>
  <si>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</si>
  <si>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</si>
  <si>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</si>
  <si>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</si>
  <si>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</si>
  <si>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</si>
  <si>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</si>
  <si>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</si>
  <si>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</si>
  <si>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</si>
  <si>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</si>
  <si>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</si>
  <si>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</si>
  <si>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</si>
  <si>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</si>
  <si>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</si>
  <si>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</si>
  <si>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</si>
  <si>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</si>
  <si>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</si>
  <si>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</si>
  <si>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</si>
  <si>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</si>
  <si>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</si>
  <si>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</si>
  <si>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</si>
  <si>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</si>
  <si>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</si>
  <si>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</si>
  <si>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</si>
  <si>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</si>
  <si>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</si>
  <si>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</si>
  <si>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</si>
  <si>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</si>
  <si>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</si>
  <si>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</si>
  <si>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</si>
  <si>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</si>
  <si>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</si>
  <si>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</si>
  <si>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</si>
  <si>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</si>
  <si>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</si>
  <si>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</si>
  <si>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</si>
  <si>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</si>
  <si>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</si>
  <si>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</si>
  <si>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</si>
  <si>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</si>
  <si>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</si>
  <si>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</si>
  <si>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</si>
  <si>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</si>
  <si>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</si>
  <si>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</si>
  <si>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</si>
  <si>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</si>
  <si>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</si>
  <si>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</si>
  <si>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</si>
  <si>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</si>
  <si>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</si>
  <si>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</si>
  <si>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</si>
  <si>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</si>
  <si>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</si>
  <si>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</si>
  <si>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</si>
  <si>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</si>
  <si>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</si>
  <si>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</si>
  <si>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</si>
  <si>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</si>
  <si>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</si>
  <si>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</si>
  <si>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</si>
  <si>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</si>
  <si>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</si>
  <si>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</si>
  <si>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</si>
  <si>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</si>
  <si>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</si>
  <si>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</si>
  <si>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</si>
  <si>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</si>
  <si>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</si>
  <si>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</si>
  <si>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</si>
  <si>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</si>
  <si>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</si>
  <si>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</si>
  <si>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</si>
  <si>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</si>
  <si>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</si>
  <si>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</si>
  <si>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</si>
  <si>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</si>
  <si>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</si>
  <si>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</si>
  <si>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</si>
  <si>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</si>
  <si>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</si>
  <si>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</si>
  <si>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</si>
  <si>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</si>
  <si>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</si>
  <si>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</si>
  <si>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</si>
  <si>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</si>
  <si>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</si>
  <si>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</si>
  <si>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</si>
  <si>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</si>
  <si>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</si>
  <si>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</si>
  <si>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</si>
  <si>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</si>
  <si>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</si>
  <si>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</si>
  <si>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</si>
  <si>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</si>
  <si>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</si>
  <si>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</si>
  <si>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</si>
  <si>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</si>
  <si>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</si>
  <si>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</si>
  <si>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</si>
  <si>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</si>
  <si>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</si>
  <si>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</si>
  <si>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</si>
  <si>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</si>
  <si>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</si>
  <si>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</si>
  <si>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</si>
  <si>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</si>
  <si>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</si>
  <si>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</si>
  <si>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</si>
  <si>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</si>
  <si>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</si>
  <si>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</si>
  <si>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</si>
  <si>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</si>
  <si>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</si>
  <si>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</si>
  <si>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</si>
  <si>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</si>
  <si>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</si>
  <si>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</si>
  <si>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</si>
  <si>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</si>
  <si>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</si>
  <si>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</si>
  <si>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</si>
  <si>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</si>
  <si>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</si>
  <si>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</si>
  <si>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</si>
  <si>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</si>
  <si>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</si>
  <si>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</si>
  <si>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</si>
  <si>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</si>
  <si>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</si>
  <si>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</si>
  <si>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</si>
  <si>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</si>
  <si>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</si>
  <si>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</si>
  <si>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</si>
  <si>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</si>
  <si>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</si>
  <si>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</si>
  <si>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</si>
  <si>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</si>
  <si>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</si>
  <si>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</si>
  <si>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</si>
  <si>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</si>
  <si>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</si>
  <si>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</si>
  <si>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</si>
  <si>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</si>
  <si>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</si>
  <si>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</si>
  <si>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</si>
  <si>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</si>
  <si>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</si>
  <si>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</si>
  <si>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</si>
  <si>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</si>
  <si>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</si>
  <si>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</si>
  <si>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</si>
  <si>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</si>
  <si>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</si>
  <si>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</si>
  <si>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</si>
  <si>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</si>
  <si>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</si>
  <si>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</si>
  <si>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</si>
  <si>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</si>
  <si>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</si>
  <si>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</si>
  <si>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</si>
  <si>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</si>
  <si>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</si>
  <si>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</si>
  <si>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</si>
  <si>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</si>
  <si>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</si>
  <si>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</si>
  <si>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</si>
  <si>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</si>
  <si>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</si>
  <si>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</si>
  <si>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</si>
  <si>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</si>
  <si>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</si>
  <si>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</si>
  <si>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</si>
  <si>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</si>
  <si>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</si>
  <si>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</si>
  <si>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</si>
  <si>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</si>
  <si>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</si>
  <si>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</si>
  <si>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</si>
  <si>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</si>
  <si>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</si>
  <si>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</si>
  <si>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</si>
  <si>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</si>
  <si>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</si>
  <si>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</si>
  <si>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</si>
  <si>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</si>
  <si>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</si>
  <si>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</si>
  <si>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</si>
  <si>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</si>
  <si>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</si>
  <si>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</si>
  <si>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</si>
  <si>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</si>
  <si>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</si>
  <si>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</si>
  <si>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</si>
  <si>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</si>
  <si>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</si>
  <si>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</si>
  <si>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</si>
  <si>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</si>
  <si>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</si>
  <si>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</si>
  <si>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</si>
  <si>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</si>
  <si>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</si>
  <si>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</si>
  <si>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</si>
  <si>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</si>
  <si>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</si>
  <si>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</si>
  <si>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</si>
  <si>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</si>
  <si>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</si>
  <si>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</si>
  <si>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</si>
  <si>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</si>
  <si>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</si>
  <si>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</si>
  <si>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</si>
  <si>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</si>
  <si>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</si>
  <si>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</si>
  <si>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</si>
  <si>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</si>
  <si>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</si>
  <si>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</si>
  <si>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</si>
  <si>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</si>
  <si>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</si>
  <si>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</si>
  <si>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</si>
  <si>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</si>
  <si>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</si>
  <si>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</si>
  <si>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</si>
  <si>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</si>
  <si>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</si>
  <si>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</si>
  <si>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</si>
  <si>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</si>
  <si>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</si>
  <si>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</si>
  <si>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</si>
  <si>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</si>
  <si>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</si>
  <si>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</si>
  <si>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</si>
  <si>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</si>
  <si>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</si>
  <si>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</si>
  <si>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</si>
  <si>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</si>
  <si>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</si>
  <si>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</si>
  <si>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</si>
  <si>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</si>
  <si>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</si>
  <si>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</si>
  <si>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</si>
  <si>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</si>
  <si>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</si>
  <si>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</si>
  <si>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</si>
  <si>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</si>
  <si>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</si>
  <si>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</si>
  <si>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</si>
  <si>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</si>
  <si>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</si>
  <si>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</si>
  <si>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</si>
  <si>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</si>
  <si>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</si>
  <si>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</si>
  <si>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</si>
  <si>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</si>
  <si>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</si>
  <si>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</si>
  <si>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</si>
  <si>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</si>
  <si>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</si>
  <si>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</si>
  <si>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</si>
  <si>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</si>
  <si>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</si>
  <si>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</si>
  <si>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</si>
  <si>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</si>
  <si>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</si>
  <si>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</si>
  <si>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</si>
  <si>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</si>
  <si>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</si>
  <si>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</si>
  <si>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</si>
  <si>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</si>
  <si>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</si>
  <si>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</si>
  <si>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</si>
  <si>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</si>
  <si>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</si>
  <si>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</si>
  <si>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</si>
  <si>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</si>
  <si>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</si>
  <si>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</si>
  <si>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</si>
  <si>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</si>
  <si>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</si>
  <si>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</si>
  <si>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</si>
  <si>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</si>
  <si>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</si>
  <si>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</si>
  <si>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</si>
  <si>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</si>
  <si>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</si>
  <si>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</si>
  <si>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</si>
  <si>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</si>
  <si>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</si>
  <si>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</si>
  <si>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</si>
  <si>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</si>
  <si>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</si>
  <si>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</si>
  <si>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</si>
  <si>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</si>
  <si>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</si>
  <si>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</si>
  <si>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</si>
  <si>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</si>
  <si>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</si>
  <si>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</si>
  <si>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</si>
  <si>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</si>
  <si>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</si>
  <si>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</si>
  <si>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</si>
  <si>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</si>
  <si>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</si>
  <si>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</si>
  <si>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</si>
  <si>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</si>
  <si>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</si>
  <si>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</si>
  <si>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</si>
  <si>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</si>
  <si>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</si>
  <si>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</si>
  <si>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</si>
  <si>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</si>
  <si>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</si>
  <si>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</si>
  <si>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</si>
  <si>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</si>
  <si>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</si>
  <si>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</si>
  <si>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</si>
  <si>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</si>
  <si>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</si>
  <si>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</si>
  <si>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</si>
  <si>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</si>
  <si>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</si>
  <si>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</si>
  <si>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</si>
  <si>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</si>
  <si>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</si>
  <si>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</si>
  <si>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</si>
  <si>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</si>
  <si>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</si>
  <si>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</si>
  <si>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</si>
  <si>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</si>
  <si>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</si>
  <si>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</si>
  <si>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</si>
  <si>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</si>
  <si>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</si>
  <si>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</si>
  <si>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</si>
  <si>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</si>
  <si>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</si>
  <si>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</si>
  <si>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</si>
  <si>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</si>
  <si>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</si>
  <si>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</si>
  <si>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</si>
  <si>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</si>
  <si>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</si>
  <si>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</si>
  <si>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</si>
  <si>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</si>
  <si>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</si>
  <si>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</si>
  <si>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</si>
  <si>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</si>
  <si>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</si>
  <si>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</si>
  <si>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</si>
  <si>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</si>
  <si>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</si>
  <si>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</si>
  <si>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</si>
  <si>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</si>
  <si>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</si>
  <si>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</si>
  <si>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</si>
  <si>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</si>
  <si>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</si>
  <si>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</si>
  <si>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</si>
  <si>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</si>
  <si>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</si>
  <si>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</si>
  <si>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</si>
  <si>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</si>
  <si>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</si>
  <si>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</si>
  <si>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</si>
  <si>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</si>
  <si>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</si>
  <si>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</si>
  <si>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</si>
  <si>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</si>
  <si>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</si>
  <si>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</si>
  <si>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</si>
  <si>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</si>
  <si>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</si>
  <si>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</si>
  <si>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</si>
  <si>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</si>
  <si>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</si>
  <si>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</si>
  <si>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</si>
  <si>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</si>
  <si>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</si>
  <si>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</si>
  <si>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</si>
  <si>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</si>
  <si>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</si>
  <si>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</si>
  <si>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</si>
  <si>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</si>
  <si>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</si>
  <si>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</si>
  <si>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</si>
  <si>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</si>
  <si>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</si>
  <si>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</si>
  <si>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</si>
  <si>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</si>
  <si>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</si>
  <si>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</si>
  <si>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</si>
  <si>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</si>
  <si>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</si>
  <si>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</si>
  <si>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</si>
  <si>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</si>
  <si>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</si>
  <si>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</si>
  <si>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</si>
  <si>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</si>
  <si>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</si>
  <si>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</si>
  <si>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</si>
  <si>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</si>
  <si>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</si>
  <si>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</si>
  <si>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</si>
  <si>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</si>
  <si>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</si>
  <si>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</si>
  <si>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</si>
  <si>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</si>
  <si>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</si>
  <si>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</si>
  <si>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</si>
  <si>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</si>
  <si>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</si>
  <si>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</si>
  <si>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</si>
  <si>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</si>
  <si>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</si>
  <si>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</si>
  <si>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</si>
  <si>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</si>
  <si>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</si>
  <si>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</si>
  <si>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</si>
  <si>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</si>
  <si>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</si>
  <si>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</si>
  <si>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</si>
  <si>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</si>
  <si>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</si>
  <si>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</si>
  <si>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</si>
  <si>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</si>
  <si>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</si>
  <si>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</si>
  <si>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</si>
  <si>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</si>
  <si>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</si>
  <si>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</si>
  <si>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</si>
  <si>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</si>
  <si>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</si>
  <si>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</si>
  <si>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</si>
  <si>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</si>
  <si>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</si>
  <si>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</si>
  <si>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</si>
  <si>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</si>
  <si>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</si>
  <si>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</si>
  <si>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</si>
  <si>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</si>
  <si>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</si>
  <si>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</si>
  <si>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</si>
  <si>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</si>
  <si>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</si>
  <si>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</si>
  <si>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</si>
  <si>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</si>
  <si>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</si>
  <si>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</si>
  <si>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</si>
  <si>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</si>
  <si>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</si>
  <si>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</si>
  <si>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</si>
  <si>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</si>
  <si>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</si>
  <si>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</si>
  <si>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</si>
  <si>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</si>
  <si>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</si>
  <si>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</si>
  <si>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</si>
  <si>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</si>
  <si>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</si>
  <si>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</si>
  <si>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</si>
  <si>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</si>
  <si>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</si>
  <si>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</si>
  <si>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</si>
  <si>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</si>
  <si>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</si>
  <si>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</si>
  <si>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</si>
  <si>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</si>
  <si>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</si>
  <si>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</si>
  <si>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</si>
  <si>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</si>
  <si>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</si>
  <si>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</si>
  <si>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</si>
  <si>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</si>
  <si>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</si>
  <si>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</si>
  <si>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</si>
  <si>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</si>
  <si>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</si>
  <si>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</si>
  <si>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</si>
  <si>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</si>
  <si>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</si>
  <si>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</si>
  <si>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</si>
  <si>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</si>
  <si>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</si>
  <si>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</si>
  <si>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</si>
  <si>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</si>
  <si>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</si>
  <si>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</si>
  <si>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</si>
  <si>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</si>
  <si>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</si>
  <si>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</si>
  <si>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</si>
  <si>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</si>
  <si>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</si>
  <si>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</si>
  <si>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</si>
  <si>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</si>
  <si>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</si>
  <si>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</si>
  <si>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</si>
  <si>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</si>
  <si>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</si>
  <si>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</si>
  <si>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</si>
  <si>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</si>
  <si>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</si>
  <si>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</si>
  <si>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</si>
  <si>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</si>
  <si>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</si>
  <si>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</si>
  <si>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</si>
  <si>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</si>
  <si>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</si>
  <si>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</si>
  <si>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</si>
  <si>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</si>
  <si>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</si>
  <si>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</si>
  <si>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</si>
  <si>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</si>
  <si>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</si>
  <si>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</si>
  <si>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</si>
  <si>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</si>
  <si>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</si>
  <si>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</si>
  <si>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</si>
  <si>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</si>
  <si>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</si>
  <si>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</si>
  <si>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</si>
  <si>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</si>
  <si>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</si>
  <si>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</si>
  <si>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</si>
  <si>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</si>
  <si>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</si>
  <si>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</si>
  <si>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</si>
  <si>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</si>
  <si>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</si>
  <si>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</si>
  <si>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</si>
  <si>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</si>
  <si>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</si>
  <si>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</si>
  <si>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</si>
  <si>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</si>
  <si>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</si>
  <si>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</si>
  <si>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</si>
  <si>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</si>
  <si>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</si>
  <si>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</si>
  <si>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</si>
  <si>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</si>
  <si>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</si>
  <si>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</si>
  <si>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</si>
  <si>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</si>
  <si>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</si>
  <si>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</si>
  <si>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</si>
  <si>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</si>
  <si>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</si>
  <si>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</si>
  <si>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</si>
  <si>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</si>
  <si>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</si>
  <si>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</si>
  <si>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</si>
  <si>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</si>
  <si>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</si>
  <si>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</si>
  <si>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</si>
  <si>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</si>
  <si>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</si>
  <si>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</si>
  <si>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</si>
  <si>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</si>
  <si>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</si>
  <si>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</si>
  <si>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</si>
  <si>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</si>
  <si>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</si>
  <si>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</si>
  <si>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</si>
  <si>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</si>
  <si>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</si>
  <si>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</si>
  <si>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</si>
  <si>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</si>
  <si>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</si>
  <si>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</si>
  <si>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</si>
  <si>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</si>
  <si>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</si>
  <si>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</si>
  <si>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</si>
  <si>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</si>
  <si>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</si>
  <si>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</si>
  <si>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</si>
  <si>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</si>
  <si>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</si>
  <si>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</si>
  <si>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</si>
  <si>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</si>
  <si>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</si>
  <si>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</si>
  <si>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</si>
  <si>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</si>
  <si>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</si>
  <si>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</si>
  <si>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</si>
  <si>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</si>
  <si>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</si>
  <si>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</si>
  <si>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</si>
  <si>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</si>
  <si>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</si>
  <si>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</si>
  <si>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</si>
  <si>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</si>
  <si>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</si>
  <si>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</si>
  <si>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</si>
  <si>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</si>
  <si>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</si>
  <si>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</si>
  <si>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</si>
  <si>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</si>
  <si>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</si>
  <si>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</si>
  <si>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</si>
  <si>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</si>
  <si>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</si>
  <si>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</si>
  <si>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</si>
  <si>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</si>
  <si>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</si>
  <si>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</si>
  <si>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</si>
  <si>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</si>
  <si>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</si>
  <si>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</si>
  <si>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</si>
  <si>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</si>
  <si>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</si>
  <si>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</si>
  <si>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</si>
  <si>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</si>
  <si>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</si>
  <si>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</si>
  <si>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</si>
  <si>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</si>
  <si>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</si>
  <si>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</si>
  <si>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</si>
  <si>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</si>
  <si>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</si>
  <si>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</si>
  <si>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</si>
  <si>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</si>
  <si>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</si>
  <si>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</si>
  <si>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</si>
  <si>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</si>
  <si>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</si>
  <si>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</si>
  <si>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</si>
  <si>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</si>
  <si>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</si>
  <si>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</si>
  <si>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</si>
  <si>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</si>
  <si>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</si>
  <si>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</si>
  <si>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</si>
  <si>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</si>
  <si>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</si>
  <si>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</si>
  <si>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</si>
  <si>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</si>
  <si>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</si>
  <si>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</si>
  <si>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</si>
  <si>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</si>
  <si>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</si>
  <si>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</si>
  <si>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</si>
  <si>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</si>
  <si>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</si>
  <si>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</si>
  <si>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</si>
  <si>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</si>
  <si>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</si>
  <si>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</si>
  <si>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</si>
  <si>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</si>
  <si>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</si>
  <si>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</si>
  <si>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</si>
  <si>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</si>
  <si>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</si>
  <si>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</si>
  <si>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</si>
  <si>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</si>
  <si>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</si>
  <si>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</si>
  <si>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</si>
  <si>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</si>
  <si>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</si>
  <si>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</si>
  <si>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</si>
  <si>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</si>
  <si>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</si>
  <si>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</si>
  <si>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</si>
  <si>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</si>
  <si>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</si>
  <si>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</si>
  <si>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</si>
  <si>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</si>
  <si>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</si>
  <si>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</si>
  <si>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</si>
  <si>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</si>
  <si>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</si>
  <si>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</si>
  <si>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</si>
  <si>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</si>
  <si>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</si>
  <si>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</si>
  <si>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</si>
  <si>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</si>
  <si>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</si>
  <si>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</si>
  <si>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</si>
  <si>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</si>
  <si>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</si>
  <si>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</si>
  <si>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</si>
  <si>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</si>
  <si>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</si>
  <si>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</si>
  <si>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</si>
  <si>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</si>
  <si>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</si>
  <si>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</si>
  <si>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</si>
  <si>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</si>
  <si>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</si>
  <si>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</si>
  <si>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</si>
  <si>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</si>
  <si>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</si>
  <si>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</si>
  <si>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</si>
  <si>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</si>
  <si>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</si>
  <si>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</si>
  <si>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</si>
  <si>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</si>
  <si>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</si>
  <si>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</si>
  <si>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</si>
  <si>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</si>
  <si>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</si>
  <si>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</si>
  <si>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</si>
  <si>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</si>
  <si>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</si>
  <si>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</si>
  <si>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</si>
  <si>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</si>
  <si>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</si>
  <si>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</si>
  <si>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</si>
  <si>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</si>
  <si>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</si>
  <si>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</si>
  <si>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</si>
  <si>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</si>
  <si>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</si>
  <si>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</si>
  <si>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</si>
  <si>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</si>
  <si>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</si>
  <si>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</si>
  <si>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</si>
  <si>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</si>
  <si>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</si>
  <si>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</si>
  <si>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</si>
  <si>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</si>
  <si>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</si>
  <si>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</si>
  <si>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</si>
  <si>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</si>
  <si>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</si>
  <si>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</si>
  <si>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</si>
  <si>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</si>
  <si>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</si>
  <si>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</si>
  <si>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</si>
  <si>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</si>
  <si>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</si>
  <si>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</si>
  <si>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</si>
  <si>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</si>
  <si>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</si>
  <si>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</si>
  <si>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</si>
  <si>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</si>
  <si>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</si>
  <si>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</si>
  <si>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</si>
  <si>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</si>
  <si>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</si>
  <si>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</si>
  <si>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</si>
  <si>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</si>
  <si>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</si>
  <si>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</si>
  <si>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</si>
  <si>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</si>
  <si>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</si>
  <si>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</si>
  <si>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</si>
  <si>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</si>
  <si>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</si>
  <si>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</si>
  <si>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</si>
  <si>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</si>
  <si>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</si>
  <si>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</si>
  <si>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</si>
  <si>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</si>
  <si>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</si>
  <si>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</si>
  <si>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</si>
  <si>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</si>
  <si>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</si>
  <si>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</si>
  <si>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</si>
  <si>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</si>
  <si>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</si>
  <si>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</si>
  <si>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</si>
  <si>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</si>
  <si>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</si>
  <si>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</si>
  <si>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</si>
  <si>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</si>
  <si>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</si>
  <si>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</si>
  <si>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</si>
  <si>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</si>
  <si>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</si>
  <si>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</si>
  <si>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</si>
  <si>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</si>
  <si>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</si>
  <si>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</si>
  <si>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</si>
  <si>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</si>
  <si>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</si>
  <si>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</si>
  <si>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</si>
  <si>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</si>
  <si>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</si>
  <si>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</si>
  <si>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</si>
  <si>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</si>
  <si>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</si>
  <si>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</si>
  <si>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</si>
  <si>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</si>
  <si>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</si>
  <si>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</si>
  <si>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</si>
  <si>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</si>
  <si>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</si>
  <si>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</si>
  <si>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</si>
  <si>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</si>
  <si>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</si>
  <si>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</si>
  <si>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</si>
  <si>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</si>
  <si>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</si>
  <si>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</si>
  <si>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</si>
  <si>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</si>
  <si>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</si>
  <si>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</si>
  <si>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</si>
  <si>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</si>
  <si>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</si>
  <si>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</si>
  <si>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</si>
  <si>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</si>
  <si>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</si>
  <si>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</si>
  <si>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</si>
  <si>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</si>
  <si>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</si>
  <si>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</si>
  <si>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</si>
  <si>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</si>
  <si>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</si>
  <si>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</si>
  <si>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</si>
  <si>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</si>
  <si>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</si>
  <si>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</si>
  <si>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</si>
  <si>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</si>
  <si>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</si>
  <si>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</si>
  <si>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</si>
  <si>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</si>
  <si>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</si>
  <si>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</si>
  <si>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</si>
  <si>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</si>
  <si>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</si>
  <si>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</si>
  <si>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</si>
  <si>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</si>
  <si>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</si>
  <si>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</si>
  <si>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</si>
  <si>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</si>
  <si>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</si>
  <si>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</si>
  <si>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</si>
  <si>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</si>
  <si>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</si>
  <si>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</si>
  <si>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</si>
  <si>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</si>
  <si>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</si>
  <si>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</si>
  <si>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</si>
  <si>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</si>
  <si>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</si>
  <si>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</si>
  <si>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</si>
  <si>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</si>
  <si>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</si>
  <si>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</si>
  <si>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</si>
  <si>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</si>
  <si>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</si>
  <si>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</si>
  <si>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</si>
  <si>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</si>
  <si>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</si>
  <si>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</si>
  <si>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</si>
  <si>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</si>
  <si>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</si>
  <si>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</si>
  <si>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</si>
  <si>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</si>
  <si>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</si>
  <si>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</si>
  <si>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</si>
  <si>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</si>
  <si>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</si>
  <si>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</si>
  <si>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</si>
  <si>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</si>
  <si>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</si>
  <si>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</si>
  <si>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</si>
  <si>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</si>
  <si>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</si>
  <si>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</si>
  <si>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</si>
  <si>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</si>
  <si>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</si>
  <si>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</si>
  <si>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</si>
  <si>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</si>
  <si>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</si>
  <si>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</si>
  <si>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</si>
  <si>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</si>
  <si>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</si>
  <si>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</si>
  <si>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</si>
  <si>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</si>
  <si>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</si>
  <si>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</si>
  <si>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</si>
  <si>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</si>
  <si>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</si>
  <si>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</si>
  <si>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</si>
  <si>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</si>
  <si>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</si>
  <si>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</si>
  <si>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</si>
  <si>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</si>
  <si>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</si>
  <si>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</si>
  <si>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</si>
  <si>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</si>
  <si>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</si>
  <si>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</si>
  <si>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</si>
  <si>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</si>
  <si>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</si>
  <si>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</si>
  <si>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</si>
  <si>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</si>
  <si>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</si>
  <si>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</si>
  <si>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</si>
  <si>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</si>
  <si>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</si>
  <si>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</si>
  <si>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</si>
  <si>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</si>
  <si>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</si>
  <si>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</si>
  <si>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</si>
  <si>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</si>
  <si>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</si>
  <si>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</si>
  <si>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</si>
  <si>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</si>
  <si>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</si>
  <si>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</si>
  <si>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</si>
  <si>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</si>
  <si>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</si>
  <si>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</si>
  <si>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</si>
  <si>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</si>
  <si>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</si>
  <si>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</si>
  <si>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</si>
  <si>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</si>
  <si>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</si>
  <si>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</si>
  <si>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</si>
  <si>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</si>
  <si>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</si>
  <si>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</si>
  <si>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</si>
  <si>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</si>
  <si>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</si>
  <si>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</si>
  <si>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</si>
  <si>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</si>
  <si>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</si>
  <si>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</si>
  <si>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</si>
  <si>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</si>
  <si>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</si>
  <si>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</si>
  <si>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</si>
  <si>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</si>
  <si>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</si>
  <si>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</si>
  <si>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</si>
  <si>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</si>
  <si>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</si>
  <si>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</si>
  <si>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</si>
  <si>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</si>
  <si>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</si>
  <si>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</si>
  <si>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</si>
  <si>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</si>
  <si>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</si>
  <si>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</si>
  <si>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</si>
  <si>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</si>
  <si>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</si>
  <si>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</si>
  <si>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</si>
  <si>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</si>
  <si>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</si>
  <si>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</si>
  <si>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</si>
  <si>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</si>
  <si>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</si>
  <si>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</si>
  <si>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</si>
  <si>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</si>
  <si>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</si>
  <si>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</si>
  <si>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</si>
  <si>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</si>
  <si>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</si>
  <si>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</si>
  <si>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</si>
  <si>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</si>
  <si>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</si>
  <si>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</si>
  <si>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</si>
  <si>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</si>
  <si>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</si>
  <si>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</si>
  <si>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</si>
  <si>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</si>
  <si>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</si>
  <si>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</si>
  <si>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</si>
  <si>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</si>
  <si>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</si>
  <si>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</si>
  <si>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</si>
  <si>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</si>
  <si>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</si>
  <si>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</si>
  <si>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</si>
  <si>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</si>
  <si>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</si>
  <si>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</si>
  <si>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</si>
  <si>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</si>
  <si>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</si>
  <si>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</si>
  <si>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</si>
  <si>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</si>
  <si>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</si>
  <si>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</si>
  <si>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</si>
  <si>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</si>
  <si>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</si>
  <si>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</si>
  <si>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</si>
  <si>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</si>
  <si>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</si>
  <si>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</si>
  <si>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</si>
  <si>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</si>
  <si>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</si>
  <si>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</si>
  <si>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</si>
  <si>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</si>
  <si>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</si>
  <si>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</si>
  <si>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</si>
  <si>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</si>
  <si>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</si>
  <si>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</si>
  <si>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</si>
  <si>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</si>
  <si>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</si>
  <si>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</si>
  <si>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</si>
  <si>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</si>
  <si>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</si>
  <si>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</si>
  <si>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</si>
  <si>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</si>
  <si>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</si>
  <si>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</si>
  <si>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</si>
  <si>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</si>
  <si>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</si>
  <si>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</si>
  <si>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</si>
  <si>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</si>
  <si>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</si>
  <si>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</si>
  <si>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</si>
  <si>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</si>
  <si>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</si>
  <si>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</si>
  <si>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</si>
  <si>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</si>
  <si>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</si>
  <si>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</si>
  <si>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</si>
  <si>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</si>
  <si>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</si>
  <si>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</si>
  <si>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</si>
  <si>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</si>
  <si>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</si>
  <si>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</si>
  <si>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</si>
  <si>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</si>
  <si>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</si>
  <si>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</si>
  <si>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</si>
  <si>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</si>
  <si>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</si>
  <si>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</si>
  <si>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</si>
  <si>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</si>
  <si>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</si>
  <si>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</si>
  <si>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</si>
  <si>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</si>
  <si>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</si>
  <si>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</si>
  <si>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</si>
  <si>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</si>
  <si>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</si>
  <si>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</si>
  <si>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</si>
  <si>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</si>
  <si>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</si>
  <si>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</si>
  <si>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</si>
  <si>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</si>
  <si>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</si>
  <si>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</si>
  <si>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</si>
  <si>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</si>
  <si>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</si>
  <si>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</si>
  <si>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</si>
  <si>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</si>
  <si>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</si>
  <si>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</si>
  <si>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</si>
  <si>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</si>
  <si>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</si>
  <si>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</si>
  <si>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</si>
  <si>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</si>
  <si>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</si>
  <si>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</si>
  <si>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</si>
  <si>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</si>
  <si>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</si>
  <si>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</si>
  <si>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</si>
  <si>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</si>
  <si>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</si>
  <si>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</si>
  <si>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</si>
  <si>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</si>
  <si>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</si>
  <si>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</si>
  <si>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</si>
  <si>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</si>
  <si>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</si>
  <si>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</si>
  <si>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</si>
  <si>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</si>
  <si>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</si>
  <si>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</si>
  <si>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</si>
  <si>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</si>
  <si>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</si>
  <si>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</si>
  <si>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</si>
  <si>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</si>
  <si>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</si>
  <si>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</si>
  <si>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</si>
  <si>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</si>
  <si>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</si>
  <si>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</si>
  <si>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</si>
  <si>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</si>
  <si>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</si>
  <si>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</si>
  <si>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</si>
  <si>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</si>
  <si>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</si>
  <si>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</si>
  <si>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</si>
  <si>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</si>
  <si>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</si>
  <si>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</si>
  <si>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</si>
  <si>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</si>
  <si>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</si>
  <si>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</si>
  <si>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</si>
  <si>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</si>
  <si>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</si>
  <si>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</si>
  <si>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</si>
  <si>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</si>
  <si>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</si>
  <si>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</si>
  <si>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</si>
  <si>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</si>
  <si>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</si>
  <si>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</si>
  <si>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</si>
  <si>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</si>
  <si>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</si>
  <si>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</si>
  <si>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</si>
  <si>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</si>
  <si>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</si>
  <si>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</si>
  <si>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</si>
  <si>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</si>
  <si>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</si>
  <si>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</si>
  <si>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</si>
  <si>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</si>
  <si>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</si>
  <si>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</si>
  <si>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</si>
  <si>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</si>
  <si>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</si>
  <si>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</si>
  <si>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</si>
  <si>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</si>
  <si>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</si>
  <si>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</si>
  <si>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</si>
  <si>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</si>
  <si>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</si>
  <si>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</si>
  <si>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</si>
  <si>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</si>
  <si>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</si>
  <si>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</si>
  <si>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</si>
  <si>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</si>
  <si>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</si>
  <si>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</si>
  <si>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</si>
  <si>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</si>
  <si>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</si>
  <si>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</si>
  <si>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</si>
  <si>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</si>
  <si>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</si>
  <si>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</si>
  <si>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</si>
  <si>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</si>
  <si>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</si>
  <si>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</si>
  <si>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</si>
  <si>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</si>
  <si>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</si>
  <si>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</si>
  <si>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</si>
  <si>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</si>
  <si>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</si>
  <si>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</si>
  <si>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</si>
  <si>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</si>
  <si>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</si>
  <si>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</si>
  <si>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</si>
  <si>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</si>
  <si>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</si>
  <si>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</si>
  <si>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</si>
  <si>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</si>
  <si>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</si>
  <si>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</si>
  <si>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</si>
  <si>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</si>
  <si>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</si>
  <si>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</si>
  <si>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</si>
  <si>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</si>
  <si>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</si>
  <si>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</si>
  <si>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</si>
  <si>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</si>
  <si>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</si>
  <si>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</si>
  <si>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</si>
  <si>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</si>
  <si>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</si>
  <si>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</si>
  <si>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</si>
  <si>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</si>
  <si>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</si>
  <si>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</si>
  <si>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</si>
  <si>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</si>
  <si>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</si>
  <si>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</si>
  <si>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</si>
  <si>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</si>
  <si>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</si>
  <si>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</si>
  <si>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</si>
  <si>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</si>
  <si>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</si>
  <si>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</si>
  <si>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</si>
  <si>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</si>
  <si>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</si>
  <si>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</si>
  <si>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</si>
  <si>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</si>
  <si>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</si>
  <si>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</si>
  <si>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</si>
  <si>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</si>
  <si>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</si>
  <si>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</si>
  <si>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</si>
  <si>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</si>
  <si>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</si>
  <si>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</si>
  <si>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</si>
  <si>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</si>
  <si>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</si>
  <si>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</si>
  <si>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</si>
  <si>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</si>
  <si>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</si>
  <si>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</si>
  <si>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</si>
  <si>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</si>
  <si>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</si>
  <si>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</si>
  <si>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</si>
  <si>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</si>
  <si>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</si>
  <si>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</si>
  <si>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</si>
  <si>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</si>
  <si>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</si>
  <si>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</si>
  <si>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</si>
  <si>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</si>
  <si>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</si>
  <si>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</si>
  <si>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</si>
  <si>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</si>
  <si>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</si>
  <si>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</si>
  <si>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</si>
  <si>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</si>
  <si>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</si>
  <si>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</si>
  <si>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</si>
  <si>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</si>
  <si>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</si>
  <si>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</si>
  <si>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</si>
  <si>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</si>
  <si>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</si>
  <si>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</si>
  <si>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</si>
  <si>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</si>
  <si>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</si>
  <si>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</si>
  <si>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</si>
  <si>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</si>
  <si>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</si>
  <si>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</si>
  <si>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</si>
  <si>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</si>
  <si>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</si>
  <si>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</si>
  <si>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</si>
  <si>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</si>
  <si>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</si>
  <si>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</si>
  <si>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</si>
  <si>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</si>
  <si>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</si>
  <si>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</si>
  <si>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</si>
  <si>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</si>
  <si>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</si>
  <si>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</si>
  <si>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</si>
  <si>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</si>
  <si>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</si>
  <si>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</si>
  <si>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</si>
  <si>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</si>
  <si>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</si>
  <si>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</si>
  <si>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</si>
  <si>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</si>
  <si>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</si>
  <si>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</si>
  <si>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</si>
  <si>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</si>
  <si>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</si>
  <si>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</si>
  <si>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</si>
  <si>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</si>
  <si>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</si>
  <si>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</si>
  <si>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</si>
  <si>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</si>
  <si>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</si>
  <si>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</si>
  <si>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</si>
  <si>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</si>
  <si>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</si>
  <si>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</si>
  <si>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</si>
  <si>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</si>
  <si>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</si>
  <si>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</si>
  <si>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</si>
  <si>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</si>
  <si>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</si>
  <si>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</si>
  <si>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</si>
  <si>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</si>
  <si>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</si>
  <si>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</si>
  <si>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</si>
  <si>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</si>
  <si>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</si>
  <si>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</si>
  <si>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</si>
  <si>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</si>
  <si>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</si>
  <si>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</si>
  <si>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</si>
  <si>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</si>
  <si>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</si>
  <si>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</si>
  <si>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</si>
  <si>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</si>
  <si>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</si>
  <si>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</si>
  <si>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</si>
  <si>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</si>
  <si>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</si>
  <si>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</si>
  <si>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</si>
  <si>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</si>
  <si>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</si>
  <si>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</si>
  <si>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</si>
  <si>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</si>
  <si>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</si>
  <si>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</si>
  <si>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</si>
  <si>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</si>
  <si>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</si>
  <si>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</si>
  <si>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</si>
  <si>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</si>
  <si>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</si>
  <si>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</si>
  <si>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</si>
  <si>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</si>
  <si>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</si>
  <si>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</si>
  <si>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</si>
  <si>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</si>
  <si>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</si>
  <si>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</si>
  <si>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</si>
  <si>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</si>
  <si>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</si>
  <si>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</si>
  <si>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</si>
  <si>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</si>
  <si>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</si>
  <si>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</si>
  <si>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</si>
  <si>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</si>
  <si>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</si>
  <si>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</si>
  <si>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</si>
  <si>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</si>
  <si>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</si>
  <si>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</si>
  <si>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</si>
  <si>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</si>
  <si>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</si>
  <si>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</si>
  <si>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</si>
  <si>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</si>
  <si>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</si>
  <si>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</si>
  <si>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</si>
  <si>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</si>
  <si>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</si>
  <si>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</si>
  <si>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</si>
  <si>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</si>
  <si>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</si>
  <si>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</si>
  <si>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</si>
  <si>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</si>
  <si>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</si>
  <si>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</si>
  <si>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</si>
  <si>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</si>
  <si>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</si>
  <si>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</si>
  <si>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</si>
  <si>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</si>
  <si>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</si>
  <si>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</si>
  <si>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</si>
  <si>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</si>
  <si>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</si>
  <si>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</si>
  <si>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</si>
  <si>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</si>
  <si>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</si>
  <si>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</si>
  <si>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</si>
  <si>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</si>
  <si>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</si>
  <si>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</si>
  <si>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</si>
  <si>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</si>
  <si>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</si>
  <si>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</si>
  <si>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</si>
  <si>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</si>
  <si>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</si>
  <si>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</si>
  <si>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</si>
  <si>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</si>
  <si>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</si>
  <si>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</si>
  <si>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</si>
  <si>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</si>
  <si>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</si>
  <si>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</si>
  <si>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</si>
  <si>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</si>
  <si>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</si>
  <si>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</si>
  <si>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</si>
  <si>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</si>
  <si>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</si>
  <si>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</si>
  <si>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</si>
  <si>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</si>
  <si>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</si>
  <si>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</si>
  <si>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</si>
  <si>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</si>
  <si>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</si>
  <si>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</si>
  <si>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</si>
  <si>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</si>
  <si>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</si>
  <si>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</si>
  <si>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</si>
  <si>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</si>
  <si>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</si>
  <si>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</si>
  <si>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</si>
  <si>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</si>
  <si>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</si>
  <si>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</si>
  <si>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</si>
  <si>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</si>
  <si>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</si>
  <si>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</si>
  <si>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</si>
  <si>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</si>
  <si>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</si>
  <si>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</si>
  <si>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</si>
  <si>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</si>
  <si>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</si>
  <si>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</si>
  <si>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</si>
  <si>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</si>
  <si>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</si>
  <si>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</si>
  <si>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</si>
  <si>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</si>
  <si>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</si>
  <si>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</si>
  <si>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</si>
  <si>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</si>
  <si>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</si>
  <si>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</si>
  <si>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</si>
  <si>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</si>
  <si>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</si>
  <si>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</si>
  <si>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</si>
  <si>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</si>
  <si>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</si>
  <si>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</si>
  <si>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</si>
  <si>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</si>
  <si>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</si>
  <si>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</si>
  <si>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</si>
  <si>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</si>
  <si>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</si>
  <si>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</si>
  <si>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</si>
  <si>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</si>
  <si>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</si>
  <si>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</si>
  <si>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</si>
  <si>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</si>
  <si>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</si>
  <si>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</si>
  <si>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</si>
  <si>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</si>
  <si>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</si>
  <si>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</si>
  <si>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</si>
  <si>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</si>
  <si>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</si>
  <si>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</si>
  <si>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</si>
  <si>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</si>
  <si>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</si>
  <si>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</si>
  <si>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</si>
  <si>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</si>
  <si>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</si>
  <si>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</si>
  <si>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</si>
  <si>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</si>
  <si>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</si>
  <si>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</si>
  <si>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</si>
  <si>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</si>
  <si>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</si>
  <si>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</si>
  <si>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</si>
  <si>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</si>
  <si>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</si>
  <si>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</si>
  <si>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</si>
  <si>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</si>
  <si>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</si>
  <si>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</si>
  <si>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</si>
  <si>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</si>
  <si>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</si>
  <si>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</si>
  <si>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</si>
  <si>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</si>
  <si>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</si>
  <si>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</si>
  <si>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</si>
  <si>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</si>
  <si>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</si>
  <si>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</si>
  <si>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</si>
  <si>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</si>
  <si>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</si>
  <si>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</si>
  <si>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</si>
  <si>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</si>
  <si>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</si>
  <si>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</si>
  <si>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</si>
  <si>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</si>
  <si>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</si>
  <si>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</si>
  <si>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</si>
  <si>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</si>
  <si>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</si>
  <si>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</si>
  <si>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</si>
  <si>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</si>
  <si>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</si>
  <si>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</si>
  <si>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</si>
  <si>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</si>
  <si>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</si>
  <si>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</si>
  <si>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</si>
  <si>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</si>
  <si>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</si>
  <si>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</si>
  <si>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</si>
  <si>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</si>
  <si>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</si>
  <si>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</si>
  <si>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</si>
  <si>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</si>
  <si>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</si>
  <si>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</si>
  <si>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</si>
  <si>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</si>
  <si>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</si>
  <si>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</si>
  <si>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</si>
  <si>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</si>
  <si>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</si>
  <si>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</si>
  <si>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</si>
  <si>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</si>
  <si>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</si>
  <si>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</si>
  <si>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</si>
  <si>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</si>
  <si>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</si>
  <si>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</si>
  <si>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</si>
  <si>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</si>
  <si>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</si>
  <si>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</si>
  <si>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</si>
  <si>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</si>
  <si>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</si>
  <si>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</si>
  <si>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</si>
  <si>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</si>
  <si>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</si>
  <si>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</si>
  <si>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</si>
  <si>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</si>
  <si>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</si>
  <si>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</si>
  <si>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</si>
  <si>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</si>
  <si>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</si>
  <si>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</si>
  <si>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</si>
  <si>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</si>
  <si>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</si>
  <si>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</si>
  <si>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</si>
  <si>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</si>
  <si>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</si>
  <si>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</si>
  <si>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</si>
  <si>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</si>
  <si>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</si>
  <si>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</si>
  <si>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</si>
  <si>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</si>
  <si>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</si>
  <si>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</si>
  <si>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</si>
  <si>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</si>
  <si>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</si>
  <si>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</si>
  <si>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</si>
  <si>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</si>
  <si>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</si>
  <si>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</si>
  <si>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</si>
  <si>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</si>
  <si>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</si>
  <si>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</si>
  <si>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</si>
  <si>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</si>
  <si>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</si>
  <si>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</si>
  <si>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</si>
  <si>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</si>
  <si>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</si>
  <si>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</si>
  <si>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</si>
  <si>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</si>
  <si>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</si>
  <si>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</si>
  <si>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</si>
  <si>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</si>
  <si>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</si>
  <si>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</si>
  <si>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</si>
  <si>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</si>
  <si>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</si>
  <si>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</si>
  <si>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</si>
  <si>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</si>
  <si>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</si>
  <si>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</si>
  <si>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</si>
  <si>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</si>
  <si>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</si>
  <si>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</si>
  <si>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</si>
  <si>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</si>
  <si>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</si>
  <si>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</si>
  <si>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</si>
  <si>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</si>
  <si>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</si>
  <si>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</si>
  <si>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</si>
  <si>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</si>
  <si>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</si>
  <si>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</si>
  <si>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</si>
  <si>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</si>
  <si>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</si>
  <si>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</si>
  <si>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</si>
  <si>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</si>
  <si>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</si>
  <si>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</si>
  <si>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</si>
  <si>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</si>
  <si>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</si>
  <si>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</si>
  <si>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</si>
  <si>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</si>
  <si>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</si>
  <si>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</si>
  <si>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</si>
  <si>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</si>
  <si>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</si>
  <si>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</si>
  <si>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</si>
  <si>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</si>
  <si>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</si>
  <si>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</si>
  <si>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</si>
  <si>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</si>
  <si>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</si>
  <si>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</si>
  <si>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</si>
  <si>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</si>
  <si>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</si>
  <si>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</si>
  <si>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</si>
  <si>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</si>
  <si>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</si>
  <si>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</si>
  <si>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</si>
  <si>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</si>
  <si>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</si>
  <si>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</si>
  <si>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</si>
  <si>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</si>
  <si>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</si>
  <si>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</si>
  <si>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</si>
  <si>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</si>
  <si>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</si>
  <si>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</si>
  <si>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</si>
  <si>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</si>
  <si>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</si>
  <si>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</si>
  <si>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</si>
  <si>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</si>
  <si>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</si>
  <si>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</si>
  <si>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</si>
  <si>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</si>
  <si>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</si>
  <si>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</si>
  <si>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</si>
  <si>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</si>
  <si>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</si>
  <si>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</si>
  <si>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</si>
  <si>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</si>
  <si>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</si>
  <si>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</si>
  <si>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</si>
  <si>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</si>
  <si>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</si>
  <si>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</si>
  <si>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</si>
  <si>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</si>
  <si>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</si>
  <si>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</si>
  <si>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</si>
  <si>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</si>
  <si>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</si>
  <si>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</si>
  <si>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</si>
  <si>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</si>
  <si>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</si>
  <si>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</si>
  <si>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</si>
  <si>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</si>
  <si>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</si>
  <si>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</si>
  <si>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</si>
  <si>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</si>
  <si>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</si>
  <si>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</si>
  <si>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</si>
  <si>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</si>
  <si>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</si>
  <si>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</si>
  <si>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</si>
  <si>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</si>
  <si>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</si>
  <si>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</si>
  <si>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</si>
  <si>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</si>
  <si>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</si>
  <si>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</si>
  <si>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</si>
  <si>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</si>
  <si>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</si>
  <si>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</si>
  <si>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</si>
  <si>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</si>
  <si>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</si>
  <si>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</si>
  <si>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</si>
  <si>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</si>
  <si>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</si>
  <si>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</si>
  <si>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</si>
  <si>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</si>
  <si>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</si>
  <si>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</si>
  <si>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</si>
  <si>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</si>
  <si>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</si>
  <si>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</si>
  <si>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</si>
  <si>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</si>
  <si>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</si>
  <si>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</si>
  <si>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</si>
  <si>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</si>
  <si>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</si>
  <si>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</si>
  <si>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</si>
  <si>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</si>
  <si>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</si>
  <si>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</si>
  <si>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</si>
  <si>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</si>
  <si>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</si>
  <si>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</si>
  <si>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</si>
  <si>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</si>
  <si>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</si>
  <si>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</si>
  <si>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</si>
  <si>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</si>
  <si>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</si>
  <si>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</si>
  <si>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</si>
  <si>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</si>
  <si>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</si>
  <si>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</si>
  <si>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</si>
  <si>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</si>
  <si>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</si>
  <si>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</si>
  <si>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</si>
  <si>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</si>
  <si>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</si>
  <si>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</si>
  <si>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</si>
  <si>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</si>
  <si>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</si>
  <si>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</si>
  <si>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</si>
  <si>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</si>
  <si>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</si>
  <si>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</si>
  <si>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</si>
  <si>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</si>
  <si>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</si>
  <si>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</si>
  <si>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</si>
  <si>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</si>
  <si>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</si>
  <si>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</si>
  <si>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</si>
  <si>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</si>
  <si>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</si>
  <si>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</si>
  <si>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</si>
  <si>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</si>
  <si>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</si>
  <si>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</si>
  <si>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</si>
  <si>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</si>
  <si>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</si>
  <si>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</si>
  <si>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</si>
  <si>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</si>
  <si>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</si>
  <si>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</si>
  <si>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</si>
  <si>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</si>
  <si>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</si>
  <si>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</si>
  <si>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</si>
  <si>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</si>
  <si>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</si>
  <si>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</si>
  <si>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</si>
  <si>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</si>
  <si>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</si>
  <si>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</si>
  <si>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</si>
  <si>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</si>
  <si>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</si>
  <si>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</si>
  <si>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</si>
  <si>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</si>
  <si>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</si>
  <si>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</si>
  <si>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</si>
  <si>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</si>
  <si>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</si>
  <si>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</si>
  <si>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</si>
  <si>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</si>
  <si>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</si>
  <si>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</si>
  <si>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</si>
  <si>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</si>
  <si>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</si>
  <si>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</si>
  <si>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</si>
  <si>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</si>
  <si>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</si>
  <si>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</si>
  <si>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</si>
  <si>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</si>
  <si>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</si>
  <si>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</si>
  <si>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</si>
  <si>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</si>
  <si>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</si>
  <si>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</si>
  <si>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</si>
  <si>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</si>
  <si>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</si>
  <si>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</si>
  <si>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</si>
  <si>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</si>
  <si>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</si>
  <si>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</si>
  <si>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</si>
  <si>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</si>
  <si>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</si>
  <si>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</si>
  <si>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</si>
  <si>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</si>
  <si>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</si>
  <si>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</si>
  <si>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</si>
  <si>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</si>
  <si>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</si>
  <si>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</si>
  <si>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</si>
  <si>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</si>
  <si>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</si>
  <si>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</si>
  <si>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</si>
  <si>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</si>
  <si>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</si>
  <si>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</si>
  <si>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</si>
  <si>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</si>
  <si>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</si>
  <si>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</si>
  <si>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</si>
  <si>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</si>
  <si>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</si>
  <si>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</si>
  <si>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</si>
  <si>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</si>
  <si>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</si>
  <si>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</si>
  <si>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</si>
  <si>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</si>
  <si>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</si>
  <si>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</si>
  <si>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</si>
  <si>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</si>
  <si>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</si>
  <si>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</si>
  <si>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</si>
  <si>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</si>
  <si>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</si>
  <si>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</si>
  <si>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</si>
  <si>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</si>
  <si>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</si>
  <si>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</si>
  <si>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</si>
  <si>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</si>
  <si>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</si>
  <si>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</si>
  <si>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</si>
  <si>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</si>
  <si>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</si>
  <si>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</si>
  <si>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</si>
  <si>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</si>
  <si>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</si>
  <si>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</si>
  <si>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</si>
  <si>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</si>
  <si>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</si>
  <si>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</si>
  <si>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</si>
  <si>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</si>
  <si>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</si>
  <si>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</si>
  <si>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</si>
  <si>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</si>
  <si>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</si>
  <si>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</si>
  <si>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</si>
  <si>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</si>
  <si>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</si>
  <si>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</si>
  <si>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</si>
  <si>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</si>
  <si>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</si>
  <si>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</si>
  <si>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</si>
  <si>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</si>
  <si>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</si>
  <si>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</si>
  <si>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</si>
  <si>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</si>
  <si>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</si>
  <si>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</si>
  <si>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</si>
  <si>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</si>
  <si>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</si>
  <si>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</si>
  <si>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</si>
  <si>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</si>
  <si>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</si>
  <si>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</si>
  <si>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</si>
  <si>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</si>
  <si>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</si>
  <si>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</si>
  <si>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</si>
  <si>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</si>
  <si>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</si>
  <si>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</si>
  <si>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</si>
  <si>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</si>
  <si>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</si>
  <si>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</si>
  <si>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</si>
  <si>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</si>
  <si>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</si>
  <si>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</si>
  <si>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</si>
  <si>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</si>
  <si>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</si>
  <si>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</si>
  <si>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</si>
  <si>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</si>
  <si>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</si>
  <si>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</si>
  <si>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</si>
  <si>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</si>
  <si>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</si>
  <si>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</si>
  <si>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</si>
  <si>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</si>
  <si>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</si>
  <si>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</si>
  <si>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</si>
  <si>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</si>
  <si>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</si>
  <si>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</si>
  <si>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</si>
  <si>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</si>
  <si>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</si>
  <si>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</si>
  <si>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</si>
  <si>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</si>
  <si>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</si>
  <si>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</si>
  <si>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</si>
  <si>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</si>
  <si>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</si>
  <si>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</si>
  <si>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</si>
  <si>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</si>
  <si>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</si>
  <si>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</si>
  <si>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</si>
  <si>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</si>
  <si>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</si>
  <si>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</si>
  <si>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</si>
  <si>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</si>
  <si>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</si>
  <si>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</si>
  <si>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</si>
  <si>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</si>
  <si>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</si>
  <si>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</si>
  <si>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</si>
  <si>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</si>
  <si>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</si>
  <si>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</si>
  <si>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</si>
  <si>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</si>
  <si>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</si>
  <si>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</si>
  <si>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</si>
  <si>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</si>
  <si>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</si>
  <si>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</si>
  <si>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</si>
  <si>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</si>
  <si>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</si>
  <si>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</si>
  <si>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 xml:space="preserve">No record requests received.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</si>
</sst>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zoomScale="75" zoomScaleNormal="75" zoomScaleSheetLayoutView="30" zoomScalePageLayoutView="50" workbookViewId="0">
      <selection activeCell="D12" sqref="D12"/>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3226</v>
      </c>
      <c r="B3" s="310" t="s">
        <v>3226</v>
      </c>
      <c r="C3" s="364" t="s">
        <v>1</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CC_HONOLULU_COUNCIL_SERVICES</v>
      </c>
      <c r="B10" s="636" t="str">
        <f>B3</f>
        <v>CC_HONOLULU_COUNCIL_SERVICES</v>
      </c>
      <c r="C10" s="557">
        <v>0</v>
      </c>
      <c r="D10" s="558">
        <f>COUNTIF(D12:D1011,"*~**")</f>
        <v>0</v>
      </c>
      <c r="E10" s="559"/>
      <c r="F10" s="560">
        <f>COUNTIF(F12:F1011,"x")</f>
        <v>0</v>
      </c>
      <c r="G10" s="561">
        <f>COUNTA(G12:G1011)-(COUNTA(G12:G1011)-COUNT(G12:G1011))</f>
        <v>0</v>
      </c>
      <c r="H10" s="561">
        <f>COUNTA(H12:H1011)-(COUNTA(H12:H1011)-COUNT(H12:H1011))</f>
        <v>0</v>
      </c>
      <c r="I10" s="562">
        <f>COUNTIF(I12:I1011,"x")</f>
        <v>0</v>
      </c>
      <c r="J10" s="563">
        <f>COUNTIF(J12:J1011,"x")</f>
        <v>0</v>
      </c>
      <c r="K10" s="564">
        <f>COUNTIF(K12:K1011,"x")</f>
        <v>0</v>
      </c>
      <c r="L10" s="565">
        <f>COUNTIF(L12:L1011,"x")</f>
        <v>0</v>
      </c>
      <c r="M10" s="564">
        <f>COUNTA(M12:M1011)</f>
        <v>0</v>
      </c>
      <c r="N10" s="566">
        <f>SUM(AW12:AW1011)</f>
        <v>0</v>
      </c>
      <c r="O10" s="567">
        <f t="shared" ref="O10:U10" si="10">COUNTIF(O12:O1011,"x")</f>
        <v>0</v>
      </c>
      <c r="P10" s="567">
        <f t="shared" si="10"/>
        <v>0</v>
      </c>
      <c r="Q10" s="567">
        <f t="shared" si="10"/>
        <v>0</v>
      </c>
      <c r="R10" s="567">
        <f t="shared" si="10"/>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0</v>
      </c>
      <c r="AX10" s="581">
        <f t="shared" si="12"/>
        <v>0</v>
      </c>
      <c r="AY10" s="581">
        <f t="shared" si="12"/>
        <v>0</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3" t="s">
        <v>3391</v>
      </c>
      <c r="B11" s="684"/>
      <c r="C11" s="382"/>
      <c r="D11" s="377"/>
      <c r="E11" s="227"/>
      <c r="F11" s="383"/>
      <c r="G11" s="383"/>
      <c r="H11" s="383"/>
      <c r="I11" s="383"/>
      <c r="J11" s="384"/>
      <c r="K11" s="385"/>
      <c r="L11" s="229"/>
      <c r="M11" s="386"/>
      <c r="N11" s="228" t="e">
        <f>N10/M10</f>
        <v>#DIV/0!</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t="e">
        <f t="shared" si="15"/>
        <v>#DIV/0!</v>
      </c>
      <c r="AX11" s="235" t="e">
        <f t="shared" si="15"/>
        <v>#DIV/0!</v>
      </c>
      <c r="AY11" s="235" t="e">
        <f t="shared" si="15"/>
        <v>#DIV/0!</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38.25" thickTop="1" x14ac:dyDescent="0.3">
      <c r="A12" s="219"/>
      <c r="B12" s="220"/>
      <c r="C12" s="211">
        <v>1</v>
      </c>
      <c r="D12" s="202" t="s">
        <v>3451</v>
      </c>
      <c r="E12" s="180"/>
      <c r="F12" s="34"/>
      <c r="G12" s="131"/>
      <c r="H12" s="136"/>
      <c r="I12" s="140"/>
      <c r="J12" s="78"/>
      <c r="K12" s="144"/>
      <c r="L12" s="119"/>
      <c r="M12" s="394"/>
      <c r="N12" s="158" t="str">
        <f>IF((NETWORKDAYS(G12,M12)&gt;0),(NETWORKDAYS(G12,M12)),"")</f>
        <v/>
      </c>
      <c r="O12" s="311"/>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t="str">
        <f t="shared" ref="AW12:AW75" si="22">IF(N12&gt;0,N12,"")</f>
        <v/>
      </c>
      <c r="AX12" s="165" t="str">
        <f t="shared" ref="AX12:AX75" si="23">IF(AND(K12="x",AW12&gt;0),AW12,"")</f>
        <v/>
      </c>
      <c r="AY12" s="192" t="str">
        <f t="shared" ref="AY12:AY75" si="24">IF(OR(K12="x",F12="x",AW12&lt;=0),"",AW12)</f>
        <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c r="E13" s="81"/>
      <c r="F13" s="34"/>
      <c r="G13" s="131"/>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3450</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J192" s="59" t="s">
        <v>3449</v>
      </c>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7" zoomScale="75" zoomScaleNormal="75" zoomScalePageLayoutView="75" workbookViewId="0">
      <selection activeCell="A3" sqref="A3"/>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Lum, Alden</cp:lastModifiedBy>
  <cp:lastPrinted>2016-05-31T18:15:39Z</cp:lastPrinted>
  <dcterms:created xsi:type="dcterms:W3CDTF">2013-04-08T20:12:31Z</dcterms:created>
  <dcterms:modified xsi:type="dcterms:W3CDTF">2022-11-18T01:08:52Z</dcterms:modified>
</cp:coreProperties>
</file>